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Инструкция" sheetId="1" r:id="rId1"/>
    <sheet name="01-Контакт" sheetId="2" r:id="rId2"/>
    <sheet name="02-Объект" sheetId="3" r:id="rId3"/>
    <sheet name="03-Этажи" sheetId="4" r:id="rId4"/>
    <sheet name="04-Помещения" sheetId="5" r:id="rId5"/>
    <sheet name="05-Система_Old" sheetId="6" r:id="rId6" state="hidden"/>
    <sheet name="05-Система" sheetId="7" r:id="rId7"/>
    <sheet name="06-Регистрация" sheetId="8" r:id="rId8"/>
    <sheet name="07-Компонент" sheetId="9" r:id="rId9"/>
    <sheet name="UniFormat_RUS" sheetId="10" r:id="rId10"/>
    <sheet name="Классификатор" sheetId="11" r:id="rId11"/>
    <sheet name="10-План" sheetId="12" r:id="rId12"/>
    <sheet name="11-Документ" sheetId="13" r:id="rId13"/>
    <sheet name="Зона" sheetId="14" r:id="rId14" state="hidden"/>
    <sheet name="Тип" sheetId="15" r:id="rId15" state="hidden"/>
    <sheet name="08-Атрибуты" sheetId="16" r:id="rId16" state="hidden"/>
    <sheet name="09-Координаты" sheetId="17" r:id="rId17" state="hidden"/>
    <sheet name="PickLists" sheetId="18" r:id="rId18" state="hidden"/>
    <sheet name="12-Передача" sheetId="19" r:id="rId19" state="hidden"/>
    <sheet name="13-Действие" sheetId="20" r:id="rId20" state="hidden"/>
    <sheet name="14-Работы" sheetId="21" r:id="rId21" state="hidden"/>
    <sheet name="15-Manual" sheetId="22" r:id="rId22" state="hidden"/>
    <sheet name="16-Warranty" sheetId="23" r:id="rId23" state="hidden"/>
    <sheet name="17-Spare" sheetId="24" r:id="rId24" state="hidden"/>
    <sheet name="18-Instruction" sheetId="25" r:id="rId25" state="hidden"/>
    <sheet name="19-Test" sheetId="26" r:id="rId26" state="hidden"/>
    <sheet name="20-Certification" sheetId="27" r:id="rId27" state="hidden"/>
    <sheet name="21-Material" sheetId="28" r:id="rId28" state="hidden"/>
    <sheet name="22-Tool" sheetId="29" r:id="rId29" state="hidden"/>
    <sheet name="23-Training" sheetId="30" r:id="rId30" state="hidden"/>
    <sheet name="24-PM" sheetId="31" r:id="rId31" state="hidden"/>
    <sheet name="25-Safety" sheetId="32" r:id="rId32" state="hidden"/>
    <sheet name="26-Trouble" sheetId="33" r:id="rId33" state="hidden"/>
    <sheet name="27-StartUp" sheetId="34" r:id="rId34" state="hidden"/>
    <sheet name="28-ShutDown" sheetId="35" r:id="rId35" state="hidden"/>
    <sheet name="29-Emergency" sheetId="36" r:id="rId36" state="hidden"/>
    <sheet name="ЦИМС-Ресурсы" sheetId="37" r:id="rId37"/>
  </sheets>
  <definedNames>
    <definedName name="ActionCode">Классификатор!$AY$21:$AY$27</definedName>
    <definedName name="ActionID">'13-Действие'!$A$1:$A$201</definedName>
    <definedName name="ApprovalBy">Классификатор!$BB$4:$BB$7</definedName>
    <definedName name="AreaUnit">Классификатор!$AQ$21:$AQ$25</definedName>
    <definedName name="AssetType">Классификатор!$AV$4:$AV$6</definedName>
    <definedName name="AttributeID">'08-Атрибуты'!$T$1:$T$201</definedName>
    <definedName name="AttributeSetType">Классификатор!$AS$21:$AS$28</definedName>
    <definedName name="Category_Element">PickLists!$E:$E</definedName>
    <definedName name="CertificationID">'20-Certification'!$A:$A</definedName>
    <definedName name="ComponentID">'07-Компонент'!$R$1:$R$166</definedName>
    <definedName name="ContactID">'01-Контакт'!$Y$1:$Y$198</definedName>
    <definedName name="CoordinateID">'09-Координаты'!$A:$A</definedName>
    <definedName name="CoordinateType">Классификатор!$AV$21:$AV$26</definedName>
    <definedName name="CostUnit">Классификатор!$AX$4:$AX$6</definedName>
    <definedName name="DocumentID">'11-Документ'!$M$1:$M$201</definedName>
    <definedName name="DurationUnit">Классификатор!$AZ$4:$AZ$10</definedName>
    <definedName name="EmergencyTaskID">'29-Emergency'!$A:$A</definedName>
    <definedName name="FacilityID">'02-Объект'!$K$2:$K$313</definedName>
    <definedName name="FloorID">'03-Этажи'!$AB$1:$AB$197</definedName>
    <definedName name="InstallationID">'14-Работы'!$R$1:$R$200</definedName>
    <definedName name="InstructionID">'18-Instruction'!$A:$A</definedName>
    <definedName name="JobStatusType">Классификатор!$AQ$31:$AQ$34</definedName>
    <definedName name="LinearUnit">Классификатор!$AQ$4:$AQ$10</definedName>
    <definedName name="ManualID">'15-Manual'!$A:$A</definedName>
    <definedName name="MaterialID">'21-Material'!$A:$A</definedName>
    <definedName name="OmniClassTable13">Классификатор!$R$4:$R$473</definedName>
    <definedName name="OmniClassTable21">Классификатор!$X$4:$X$734</definedName>
    <definedName name="OmniClassTable23">Классификатор!$AC$4:$AC$3264</definedName>
    <definedName name="OmniClassTable34">Классификатор!$AJ$4:$AJ$85</definedName>
    <definedName name="PMTaskID">'24-PM'!$A:$A</definedName>
    <definedName name="RegisterID">'06-Регистрация'!$V$1:$V$37</definedName>
    <definedName name="RegisterType">Классификатор!$AS$4:$AS$16</definedName>
    <definedName name="SafetyTaskID">'25-Safety'!$A:$A</definedName>
    <definedName name="ScheduleID">#REF!</definedName>
    <definedName name="ShutDownTaskID">'28-ShutDown'!$A:$A</definedName>
    <definedName name="SpaceID">'04-Помещения'!$AB$1:$AB$173</definedName>
    <definedName name="SpareID">'17-Spare'!$R$1:$R$201</definedName>
    <definedName name="SpareType">Классификатор!$BB$21:$BB$27</definedName>
    <definedName name="StartUpTaskID">'27-StartUp'!$A:$A</definedName>
    <definedName name="SystemID">'05-Система_Old'!$N$1:$N$200</definedName>
    <definedName name="SystemIDNewCheck">'05-Система'!$Q$2:$Q$190</definedName>
    <definedName name="TestID">'19-Test'!$A:$A</definedName>
    <definedName name="ToolID">'22-Tool'!$A:$A</definedName>
    <definedName name="TrainingID">'23-Training'!$A:$A</definedName>
    <definedName name="TransmittalID">'12-Передача'!$N$1:$N$201</definedName>
    <definedName name="TroubleTaskID">'26-Trouble'!$A:$A</definedName>
    <definedName name="WarrantyID">'16-Warranty'!$A:$A</definedName>
    <definedName name="Yes_No">Классификатор!$AS$32:$AS$33</definedName>
    <definedName name="Внутренная_отделка_помещений">UniFormat_RUS!$J$446:$J$492</definedName>
    <definedName name="Внутренние_элементы">UniFormat_RUS!$J$363:$J$430</definedName>
    <definedName name="Демонтаж">UniFormat_RUS!$I$781:$I$788</definedName>
    <definedName name="Котлован_и_подвал">UniFormat_RUS!$J$163:$J$182</definedName>
    <definedName name="Кровля">UniFormat_RUS!$I$336:$I$363</definedName>
    <definedName name="Лестницы">UniFormat_RUS!$I$430:$I$446</definedName>
    <definedName name="Мебель">UniFormat_RUS!$I$737:$I$754</definedName>
    <definedName name="Наружное_ограждение">UniFormat_RUS!$J$284:$J$336</definedName>
    <definedName name="Несущие_о_ограждающие_конструкции">UniFormat_RUS!$I$183:$I$284</definedName>
    <definedName name="Оборудование_и_мебель">UniFormat_RUS!$J$680:$J$737</definedName>
    <definedName name="Обслуживающее_оборудование__вспомогательное">UniFormat_RUS!$I$493:$I$523</definedName>
    <definedName name="Огнезащита">UniFormat_RUS!$J$628:$J$650</definedName>
    <definedName name="Основание_и_фундаменты">UniFormat_RUS!$I$115:$I$163</definedName>
    <definedName name="Отопление__вентиляция_и_кондиционирование">UniFormat_RUS!$I$574:$I$628</definedName>
    <definedName name="Перечень_разделов_классификатора">UniFormat_RUS!$M$102:$M$109</definedName>
    <definedName name="Сантехника">UniFormat_RUS!$J$523:$J$574</definedName>
    <definedName name="Системы">Классификатор!$H$7:$H$68</definedName>
    <definedName name="Специальные_конструкции">UniFormat_RUS!$J$754:$J$781</definedName>
    <definedName name="Строительная_площадка">UniFormat_RUS!$J$788:$J$916</definedName>
    <definedName name="Тип_оборудования">UniFormat_RUS!$B$116:$B$918</definedName>
    <definedName name="Электрика">UniFormat_RUS!$I$650:$I$680</definedName>
    <definedName name="Excel_BuiltIn__FilterDatabase" localSheetId="1">'01-Контакт'!$A$1:$A$2</definedName>
    <definedName name="SystemIDNew" localSheetId="6">'05-Система'!$Q$1:$Q$190</definedName>
    <definedName name="Excel_BuiltIn__FilterDatabase" localSheetId="10">Классификатор!$AC$4:$AC$3264</definedName>
  </definedNames>
</workbook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General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theme" Target="theme/theme1.xml"/><Relationship Id="rId3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Data/>
  <pageMargins left="0.75" right="0.75" top="1" bottom="1" header="0.511805555555555" footer="0.511805555555555"/>
  <ignoredErrors>
    <ignoredError numberStoredAsText="1" sqref="A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M916"/>
  <sheetViews>
    <sheetView workbookViewId="0"/>
  </sheetViews>
  <sheetData>
    <row r="1">
      <c r="A1" t="str">
        <v>Title</v>
      </c>
      <c r="B1" t="str">
        <v>UniFormat</v>
      </c>
    </row>
    <row r="2">
      <c r="A2" t="str">
        <v>Description</v>
      </c>
      <c r="B2" t="str">
        <v>Systems and Assemblies</v>
      </c>
    </row>
    <row r="3">
      <c r="A3" t="str">
        <v>Version</v>
      </c>
    </row>
    <row r="4">
      <c r="A4" t="str">
        <v>Function</v>
      </c>
      <c r="B4" t="str">
        <v>Element</v>
      </c>
    </row>
    <row r="5">
      <c r="A5" t="str">
        <v>Number Parameter</v>
      </c>
      <c r="B5" t="str">
        <v>Classification.UniFormat.II.Number</v>
      </c>
    </row>
    <row r="6">
      <c r="A6" t="str">
        <v>Description Parameter</v>
      </c>
      <c r="B6" t="str">
        <v>Classification.UniFormat.II.Description</v>
      </c>
    </row>
    <row r="7">
      <c r="A7" t="str">
        <v>NUMBER</v>
      </c>
      <c r="B7" t="str">
        <v>DESCRIPTION</v>
      </c>
      <c r="C7" t="str">
        <v>LEVEL</v>
      </c>
      <c r="D7" t="str">
        <v>REVIT CATEGORY</v>
      </c>
      <c r="E7" t="str">
        <v>MasterFormat</v>
      </c>
      <c r="F7" t="str">
        <v>OmniClass Table 21</v>
      </c>
      <c r="G7" t="str">
        <v>OmniClass Table 22</v>
      </c>
      <c r="H7" t="str">
        <v>OmniClass Table 23</v>
      </c>
    </row>
    <row r="8">
      <c r="A8" t="str">
        <v>UniFormat</v>
      </c>
      <c r="B8" t="str">
        <v>Construction Systems and Assemblies (2010 Edition)</v>
      </c>
      <c r="C8">
        <v>1</v>
      </c>
    </row>
    <row r="9">
      <c r="A9">
        <v>10</v>
      </c>
      <c r="B9" t="str">
        <v>Project Description</v>
      </c>
      <c r="C9">
        <v>2</v>
      </c>
      <c r="E9" t="str">
        <v>00 10 00</v>
      </c>
      <c r="F9" t="str">
        <v>N/A</v>
      </c>
      <c r="G9" t="str">
        <f>IF(E9="Multiple Values","Multiple Values",IF(E9="N/A","N/A",IF(LEN(E9)&gt;8,CONCATENATE("22-",LEFT(E9,8)," ",RIGHT(E9,2)),CONCATENATE("22-",E9))))</f>
        <v>22-00 10 00</v>
      </c>
      <c r="H9" t="str">
        <v>N/A</v>
      </c>
    </row>
    <row r="10">
      <c r="A10">
        <v>1010</v>
      </c>
      <c r="B10" t="str">
        <v>Project Summary</v>
      </c>
      <c r="C10">
        <v>3</v>
      </c>
      <c r="E10" t="str">
        <v>01 10 00</v>
      </c>
      <c r="F10" t="str">
        <v>N/A</v>
      </c>
      <c r="G10" t="str">
        <f>IF(E10="Multiple Values","Multiple Values",IF(E10="N/A","N/A",IF(LEN(E10)&gt;8,CONCATENATE("22-",LEFT(E10,8)," ",RIGHT(E10,2)),CONCATENATE("22-",E10))))</f>
        <v>22-01 10 00</v>
      </c>
      <c r="H10" t="str">
        <v>N/A</v>
      </c>
    </row>
    <row r="11">
      <c r="A11" t="str">
        <v>1010.10</v>
      </c>
      <c r="B11" t="str">
        <v>Summary of Work</v>
      </c>
      <c r="C11">
        <v>4</v>
      </c>
      <c r="E11" t="str">
        <v>01 11 00</v>
      </c>
      <c r="F11" t="str">
        <v>N/A</v>
      </c>
      <c r="G11" t="str">
        <f>IF(E11="Multiple Values","Multiple Values",IF(E11="N/A","N/A",IF(LEN(E11)&gt;8,CONCATENATE("22-",LEFT(E11,8)," ",RIGHT(E11,2)),CONCATENATE("22-",E11))))</f>
        <v>22-01 11 00</v>
      </c>
      <c r="H11" t="str">
        <v>N/A</v>
      </c>
    </row>
    <row r="12">
      <c r="A12" t="str">
        <v>1010.30</v>
      </c>
      <c r="B12" t="str">
        <v>Multiple Contract Summaries</v>
      </c>
      <c r="C12">
        <v>4</v>
      </c>
      <c r="E12" t="str">
        <v>01 12 00</v>
      </c>
      <c r="F12" t="str">
        <v>N/A</v>
      </c>
      <c r="G12" t="str">
        <f>IF(E12="Multiple Values","Multiple Values",IF(E12="N/A","N/A",IF(LEN(E12)&gt;8,CONCATENATE("22-",LEFT(E12,8)," ",RIGHT(E12,2)),CONCATENATE("22-",E12))))</f>
        <v>22-01 12 00</v>
      </c>
      <c r="H12" t="str">
        <v>N/A</v>
      </c>
    </row>
    <row r="13">
      <c r="A13" t="str">
        <v>1010.50</v>
      </c>
      <c r="B13" t="str">
        <v>Work Restrictions</v>
      </c>
      <c r="C13">
        <v>4</v>
      </c>
      <c r="E13" t="str">
        <v>01 14 00</v>
      </c>
      <c r="F13" t="str">
        <v>N/A</v>
      </c>
      <c r="G13" t="str">
        <f>IF(E13="Multiple Values","Multiple Values",IF(E13="N/A","N/A",IF(LEN(E13)&gt;8,CONCATENATE("22-",LEFT(E13,8)," ",RIGHT(E13,2)),CONCATENATE("22-",E13))))</f>
        <v>22-01 14 00</v>
      </c>
      <c r="H13" t="str">
        <v>N/A</v>
      </c>
    </row>
    <row r="14">
      <c r="A14">
        <v>1020</v>
      </c>
      <c r="B14" t="str">
        <v>Project Program</v>
      </c>
      <c r="C14">
        <v>3</v>
      </c>
      <c r="E14" t="str">
        <v>00 24 00</v>
      </c>
      <c r="F14" t="str">
        <v>N/A</v>
      </c>
      <c r="G14" t="str">
        <f>IF(E14="Multiple Values","Multiple Values",IF(E14="N/A","N/A",IF(LEN(E14)&gt;8,CONCATENATE("22-",LEFT(E14,8)," ",RIGHT(E14,2)),CONCATENATE("22-",E14))))</f>
        <v>22-00 24 00</v>
      </c>
      <c r="H14" t="str">
        <v>N/A</v>
      </c>
    </row>
    <row r="15">
      <c r="A15" t="str">
        <v>1020.10</v>
      </c>
      <c r="B15" t="str">
        <v>Site Program</v>
      </c>
      <c r="C15">
        <v>4</v>
      </c>
      <c r="E15" t="str">
        <v>00 24 00</v>
      </c>
      <c r="F15" t="str">
        <v>N/A</v>
      </c>
      <c r="G15" t="str">
        <f>IF(E15="Multiple Values","Multiple Values",IF(E15="N/A","N/A",IF(LEN(E15)&gt;8,CONCATENATE("22-",LEFT(E15,8)," ",RIGHT(E15,2)),CONCATENATE("22-",E15))))</f>
        <v>22-00 24 00</v>
      </c>
      <c r="H15" t="str">
        <v>N/A</v>
      </c>
    </row>
    <row r="16">
      <c r="A16" t="str">
        <v>1020.50</v>
      </c>
      <c r="B16" t="str">
        <v>Facility Program</v>
      </c>
      <c r="C16">
        <v>4</v>
      </c>
      <c r="E16" t="str">
        <v>00 24 00</v>
      </c>
      <c r="F16" t="str">
        <v>N/A</v>
      </c>
      <c r="G16" t="str">
        <f>IF(E16="Multiple Values","Multiple Values",IF(E16="N/A","N/A",IF(LEN(E16)&gt;8,CONCATENATE("22-",LEFT(E16,8)," ",RIGHT(E16,2)),CONCATENATE("22-",E16))))</f>
        <v>22-00 24 00</v>
      </c>
      <c r="H16" t="str">
        <v>N/A</v>
      </c>
    </row>
    <row r="17">
      <c r="A17">
        <v>1030</v>
      </c>
      <c r="B17" t="str">
        <v>Project Criteria</v>
      </c>
      <c r="C17">
        <v>3</v>
      </c>
      <c r="E17" t="str">
        <v>00 70 00</v>
      </c>
      <c r="F17" t="str">
        <v>N/A</v>
      </c>
      <c r="G17" t="str">
        <f>IF(E17="Multiple Values","Multiple Values",IF(E17="N/A","N/A",IF(LEN(E17)&gt;8,CONCATENATE("22-",LEFT(E17,8)," ",RIGHT(E17,2)),CONCATENATE("22-",E17))))</f>
        <v>22-00 70 00</v>
      </c>
      <c r="H17" t="str">
        <v>N/A</v>
      </c>
    </row>
    <row r="18">
      <c r="A18" t="str">
        <v>1030.10</v>
      </c>
      <c r="B18" t="str">
        <v>Zoning Requirements</v>
      </c>
      <c r="C18">
        <v>4</v>
      </c>
      <c r="E18" t="str">
        <v>01 41 00</v>
      </c>
      <c r="F18" t="str">
        <v>N/A</v>
      </c>
      <c r="G18" t="str">
        <f>IF(E18="Multiple Values","Multiple Values",IF(E18="N/A","N/A",IF(LEN(E18)&gt;8,CONCATENATE("22-",LEFT(E18,8)," ",RIGHT(E18,2)),CONCATENATE("22-",E18))))</f>
        <v>22-01 41 00</v>
      </c>
      <c r="H18" t="str">
        <v>N/A</v>
      </c>
    </row>
    <row r="19">
      <c r="A19" t="str">
        <v>1030.15</v>
      </c>
      <c r="B19" t="str">
        <v>Planned Unit Development Requirements</v>
      </c>
      <c r="C19">
        <v>4</v>
      </c>
      <c r="E19" t="str">
        <v>N/A</v>
      </c>
      <c r="F19" t="str">
        <v>N/A</v>
      </c>
      <c r="G19" t="str">
        <f>IF(E19="Multiple Values","Multiple Values",IF(E19="N/A","N/A",IF(LEN(E19)&gt;8,CONCATENATE("22-",LEFT(E19,8)," ",RIGHT(E19,2)),CONCATENATE("22-",E19))))</f>
        <v>N/A</v>
      </c>
      <c r="H19" t="str">
        <v>N/A</v>
      </c>
    </row>
    <row r="20">
      <c r="A20" t="str">
        <v>1030.20</v>
      </c>
      <c r="B20" t="str">
        <v>Code Analysis</v>
      </c>
      <c r="C20">
        <v>4</v>
      </c>
      <c r="E20" t="str">
        <v>01 41 13</v>
      </c>
      <c r="F20" t="str">
        <v>N/A</v>
      </c>
      <c r="G20" t="str">
        <f>IF(E20="Multiple Values","Multiple Values",IF(E20="N/A","N/A",IF(LEN(E20)&gt;8,CONCATENATE("22-",LEFT(E20,8)," ",RIGHT(E20,2)),CONCATENATE("22-",E20))))</f>
        <v>22-01 41 13</v>
      </c>
      <c r="H20" t="str">
        <v>N/A</v>
      </c>
    </row>
    <row r="21">
      <c r="A21" t="str">
        <v>1030.40</v>
      </c>
      <c r="B21" t="str">
        <v>Design Loads</v>
      </c>
      <c r="C21">
        <v>4</v>
      </c>
      <c r="E21" t="str">
        <v>N/A</v>
      </c>
      <c r="F21" t="str">
        <v>N/A</v>
      </c>
      <c r="G21" t="str">
        <f>IF(E21="Multiple Values","Multiple Values",IF(E21="N/A","N/A",IF(LEN(E21)&gt;8,CONCATENATE("22-",LEFT(E21,8)," ",RIGHT(E21,2)),CONCATENATE("22-",E21))))</f>
        <v>N/A</v>
      </c>
      <c r="H21" t="str">
        <v>N/A</v>
      </c>
    </row>
    <row r="22">
      <c r="A22" t="str">
        <v>1030.50</v>
      </c>
      <c r="B22" t="str">
        <v>Sustainable Design Requirements</v>
      </c>
      <c r="C22">
        <v>4</v>
      </c>
      <c r="E22" t="str">
        <v>01 81 13</v>
      </c>
      <c r="F22" t="str">
        <v>N/A</v>
      </c>
      <c r="G22" t="str">
        <f>IF(E22="Multiple Values","Multiple Values",IF(E22="N/A","N/A",IF(LEN(E22)&gt;8,CONCATENATE("22-",LEFT(E22,8)," ",RIGHT(E22,2)),CONCATENATE("22-",E22))))</f>
        <v>22-01 81 13</v>
      </c>
      <c r="H22" t="str">
        <v>N/A</v>
      </c>
    </row>
    <row r="23">
      <c r="A23">
        <v>1030.53</v>
      </c>
      <c r="B23" t="str">
        <v>Facility Environmental Requirements</v>
      </c>
      <c r="C23">
        <v>4</v>
      </c>
      <c r="E23" t="str">
        <v>01 81 16</v>
      </c>
      <c r="F23" t="str">
        <v>N/A</v>
      </c>
      <c r="G23" t="str">
        <f>IF(E23="Multiple Values","Multiple Values",IF(E23="N/A","N/A",IF(LEN(E23)&gt;8,CONCATENATE("22-",LEFT(E23,8)," ",RIGHT(E23,2)),CONCATENATE("22-",E23))))</f>
        <v>22-01 81 16</v>
      </c>
      <c r="H23" t="str">
        <v>N/A</v>
      </c>
    </row>
    <row r="24">
      <c r="A24">
        <v>1030.56</v>
      </c>
      <c r="B24" t="str">
        <v>Indoor Air Quality Requirements</v>
      </c>
      <c r="C24">
        <v>4</v>
      </c>
      <c r="E24" t="str">
        <v>01 81 19</v>
      </c>
      <c r="F24" t="str">
        <v>N/A</v>
      </c>
      <c r="G24" t="str">
        <f>IF(E24="Multiple Values","Multiple Values",IF(E24="N/A","N/A",IF(LEN(E24)&gt;8,CONCATENATE("22-",LEFT(E24,8)," ",RIGHT(E24,2)),CONCATENATE("22-",E24))))</f>
        <v>22-01 81 19</v>
      </c>
      <c r="H24" t="str">
        <v>N/A</v>
      </c>
    </row>
    <row r="25">
      <c r="A25" t="str">
        <v>1030.70</v>
      </c>
      <c r="B25" t="str">
        <v>Historic Restoration Requirements</v>
      </c>
      <c r="C25">
        <v>4</v>
      </c>
      <c r="E25" t="str">
        <v>01 35 91</v>
      </c>
      <c r="F25" t="str">
        <v>N/A</v>
      </c>
      <c r="G25" t="str">
        <f>IF(E25="Multiple Values","Multiple Values",IF(E25="N/A","N/A",IF(LEN(E25)&gt;8,CONCATENATE("22-",LEFT(E25,8)," ",RIGHT(E25,2)),CONCATENATE("22-",E25))))</f>
        <v>22-01 35 91</v>
      </c>
      <c r="H25" t="str">
        <v>N/A</v>
      </c>
    </row>
    <row r="26">
      <c r="A26">
        <v>1040</v>
      </c>
      <c r="B26" t="str">
        <v>Existing Conditions</v>
      </c>
      <c r="C26">
        <v>3</v>
      </c>
      <c r="E26" t="str">
        <v>02 00 00</v>
      </c>
      <c r="F26" t="str">
        <v>N/A</v>
      </c>
      <c r="G26" t="str">
        <f>IF(E26="Multiple Values","Multiple Values",IF(E26="N/A","N/A",IF(LEN(E26)&gt;8,CONCATENATE("22-",LEFT(E26,8)," ",RIGHT(E26,2)),CONCATENATE("22-",E26))))</f>
        <v>22-02 00 00</v>
      </c>
      <c r="H26" t="str">
        <v>N/A</v>
      </c>
    </row>
    <row r="27">
      <c r="A27" t="str">
        <v>1040.30</v>
      </c>
      <c r="B27" t="str">
        <v>Assessment</v>
      </c>
      <c r="C27">
        <v>4</v>
      </c>
      <c r="E27" t="str">
        <v>02 20 00</v>
      </c>
      <c r="F27" t="str">
        <v>N/A</v>
      </c>
      <c r="G27" t="str">
        <f>IF(E27="Multiple Values","Multiple Values",IF(E27="N/A","N/A",IF(LEN(E27)&gt;8,CONCATENATE("22-",LEFT(E27,8)," ",RIGHT(E27,2)),CONCATENATE("22-",E27))))</f>
        <v>22-02 20 00</v>
      </c>
      <c r="H27" t="str">
        <v>N/A</v>
      </c>
    </row>
    <row r="28">
      <c r="A28" t="str">
        <v>1040.50</v>
      </c>
      <c r="B28" t="str">
        <v>Subsurface Investigation</v>
      </c>
      <c r="C28">
        <v>4</v>
      </c>
      <c r="E28" t="str">
        <v>02 30 00</v>
      </c>
      <c r="F28" t="str">
        <v>N/A</v>
      </c>
      <c r="G28" t="str">
        <f>IF(E28="Multiple Values","Multiple Values",IF(E28="N/A","N/A",IF(LEN(E28)&gt;8,CONCATENATE("22-",LEFT(E28,8)," ",RIGHT(E28,2)),CONCATENATE("22-",E28))))</f>
        <v>22-02 30 00</v>
      </c>
      <c r="H28" t="str">
        <v>N/A</v>
      </c>
    </row>
    <row r="29">
      <c r="A29">
        <v>1050</v>
      </c>
      <c r="B29" t="str">
        <v>Owner’s Work</v>
      </c>
      <c r="C29">
        <v>3</v>
      </c>
      <c r="E29" t="str">
        <v>01 11 16</v>
      </c>
      <c r="F29" t="str">
        <v>N/A</v>
      </c>
      <c r="G29" t="str">
        <f>IF(E29="Multiple Values","Multiple Values",IF(E29="N/A","N/A",IF(LEN(E29)&gt;8,CONCATENATE("22-",LEFT(E29,8)," ",RIGHT(E29,2)),CONCATENATE("22-",E29))))</f>
        <v>22-01 11 16</v>
      </c>
      <c r="H29" t="str">
        <v>N/A</v>
      </c>
    </row>
    <row r="30">
      <c r="A30">
        <v>1090</v>
      </c>
      <c r="B30" t="str">
        <v>Funding</v>
      </c>
      <c r="C30">
        <v>3</v>
      </c>
      <c r="E30" t="str">
        <v>N/A</v>
      </c>
      <c r="F30" t="str">
        <v>N/A</v>
      </c>
      <c r="G30" t="str">
        <f>IF(E30="Multiple Values","Multiple Values",IF(E30="N/A","N/A",IF(LEN(E30)&gt;8,CONCATENATE("22-",LEFT(E30,8)," ",RIGHT(E30,2)),CONCATENATE("22-",E30))))</f>
        <v>N/A</v>
      </c>
      <c r="H30" t="str">
        <v>N/A</v>
      </c>
    </row>
    <row r="31">
      <c r="A31" t="str">
        <v>1090.10</v>
      </c>
      <c r="B31" t="str">
        <v>Budget</v>
      </c>
      <c r="C31">
        <v>4</v>
      </c>
      <c r="E31" t="str">
        <v>00 31 16</v>
      </c>
      <c r="F31" t="str">
        <v>N/A</v>
      </c>
      <c r="G31" t="str">
        <f>IF(E31="Multiple Values","Multiple Values",IF(E31="N/A","N/A",IF(LEN(E31)&gt;8,CONCATENATE("22-",LEFT(E31,8)," ",RIGHT(E31,2)),CONCATENATE("22-",E31))))</f>
        <v>22-00 31 16</v>
      </c>
      <c r="H31" t="str">
        <v>N/A</v>
      </c>
    </row>
    <row r="32">
      <c r="A32" t="str">
        <v>1090.30</v>
      </c>
      <c r="B32" t="str">
        <v>Sources</v>
      </c>
      <c r="C32">
        <v>4</v>
      </c>
      <c r="E32" t="str">
        <v>N/A</v>
      </c>
      <c r="F32" t="str">
        <v>N/A</v>
      </c>
      <c r="G32" t="str">
        <f>IF(E32="Multiple Values","Multiple Values",IF(E32="N/A","N/A",IF(LEN(E32)&gt;8,CONCATENATE("22-",LEFT(E32,8)," ",RIGHT(E32,2)),CONCATENATE("22-",E32))))</f>
        <v>N/A</v>
      </c>
      <c r="H32" t="str">
        <v>N/A</v>
      </c>
    </row>
    <row r="33">
      <c r="A33" t="str">
        <v>1090.50</v>
      </c>
      <c r="B33" t="str">
        <v>Cash Flow</v>
      </c>
      <c r="C33">
        <v>4</v>
      </c>
      <c r="E33" t="str">
        <v>N/A</v>
      </c>
      <c r="F33" t="str">
        <v>N/A</v>
      </c>
      <c r="G33" t="str">
        <f>IF(E33="Multiple Values","Multiple Values",IF(E33="N/A","N/A",IF(LEN(E33)&gt;8,CONCATENATE("22-",LEFT(E33,8)," ",RIGHT(E33,2)),CONCATENATE("22-",E33))))</f>
        <v>N/A</v>
      </c>
      <c r="H33" t="str">
        <v>N/A</v>
      </c>
    </row>
    <row r="34">
      <c r="A34">
        <v>20</v>
      </c>
      <c r="B34" t="str">
        <v>Owner Developement</v>
      </c>
      <c r="C34">
        <v>2</v>
      </c>
      <c r="E34" t="str">
        <v>N/A</v>
      </c>
      <c r="F34" t="str">
        <v>N/A</v>
      </c>
      <c r="G34" t="str">
        <f>IF(E34="Multiple Values","Multiple Values",IF(E34="N/A","N/A",IF(LEN(E34)&gt;8,CONCATENATE("22-",LEFT(E34,8)," ",RIGHT(E34,2)),CONCATENATE("22-",E34))))</f>
        <v>N/A</v>
      </c>
      <c r="H34" t="str">
        <v>N/A</v>
      </c>
    </row>
    <row r="35">
      <c r="A35">
        <v>2010</v>
      </c>
      <c r="B35" t="str">
        <v>Site Acquisition</v>
      </c>
      <c r="C35">
        <v>3</v>
      </c>
      <c r="E35" t="str">
        <v>N/A</v>
      </c>
      <c r="F35" t="str">
        <v>N/A</v>
      </c>
      <c r="G35" t="str">
        <f>IF(E35="Multiple Values","Multiple Values",IF(E35="N/A","N/A",IF(LEN(E35)&gt;8,CONCATENATE("22-",LEFT(E35,8)," ",RIGHT(E35,2)),CONCATENATE("22-",E35))))</f>
        <v>N/A</v>
      </c>
      <c r="H35" t="str">
        <v>N/A</v>
      </c>
    </row>
    <row r="36">
      <c r="A36" t="str">
        <v>2010.10</v>
      </c>
      <c r="B36" t="str">
        <v>Site Purchase</v>
      </c>
      <c r="C36">
        <v>4</v>
      </c>
      <c r="E36" t="str">
        <v>N/A</v>
      </c>
      <c r="F36" t="str">
        <v>N/A</v>
      </c>
      <c r="G36" t="str">
        <f>IF(E36="Multiple Values","Multiple Values",IF(E36="N/A","N/A",IF(LEN(E36)&gt;8,CONCATENATE("22-",LEFT(E36,8)," ",RIGHT(E36,2)),CONCATENATE("22-",E36))))</f>
        <v>N/A</v>
      </c>
      <c r="H36" t="str">
        <v>N/A</v>
      </c>
    </row>
    <row r="37">
      <c r="A37" t="str">
        <v>2010.20</v>
      </c>
      <c r="B37" t="str">
        <v>Site Lease</v>
      </c>
      <c r="C37">
        <v>4</v>
      </c>
      <c r="E37" t="str">
        <v>N/A</v>
      </c>
      <c r="F37" t="str">
        <v>N/A</v>
      </c>
      <c r="G37" t="str">
        <f>IF(E37="Multiple Values","Multiple Values",IF(E37="N/A","N/A",IF(LEN(E37)&gt;8,CONCATENATE("22-",LEFT(E37,8)," ",RIGHT(E37,2)),CONCATENATE("22-",E37))))</f>
        <v>N/A</v>
      </c>
      <c r="H37" t="str">
        <v>N/A</v>
      </c>
    </row>
    <row r="38">
      <c r="A38" t="str">
        <v>2010.40</v>
      </c>
      <c r="B38" t="str">
        <v>Rights-of-Way and Easements</v>
      </c>
      <c r="C38">
        <v>4</v>
      </c>
      <c r="E38" t="str">
        <v>N/A</v>
      </c>
      <c r="F38" t="str">
        <v>N/A</v>
      </c>
      <c r="G38" t="str">
        <f>IF(E38="Multiple Values","Multiple Values",IF(E38="N/A","N/A",IF(LEN(E38)&gt;8,CONCATENATE("22-",LEFT(E38,8)," ",RIGHT(E38,2)),CONCATENATE("22-",E38))))</f>
        <v>N/A</v>
      </c>
      <c r="H38" t="str">
        <v>N/A</v>
      </c>
    </row>
    <row r="39">
      <c r="A39">
        <v>2020</v>
      </c>
      <c r="B39" t="str">
        <v>Permits</v>
      </c>
      <c r="C39">
        <v>3</v>
      </c>
      <c r="E39" t="str">
        <v>00 31 46</v>
      </c>
      <c r="F39" t="str">
        <v>N/A</v>
      </c>
      <c r="G39" t="str">
        <f>IF(E39="Multiple Values","Multiple Values",IF(E39="N/A","N/A",IF(LEN(E39)&gt;8,CONCATENATE("22-",LEFT(E39,8)," ",RIGHT(E39,2)),CONCATENATE("22-",E39))))</f>
        <v>22-00 31 46</v>
      </c>
      <c r="H39" t="str">
        <v>N/A</v>
      </c>
    </row>
    <row r="40">
      <c r="A40" t="str">
        <v>2020.10</v>
      </c>
      <c r="B40" t="str">
        <v>Zoning Permits</v>
      </c>
      <c r="C40">
        <v>4</v>
      </c>
      <c r="E40" t="str">
        <v>01 35 63</v>
      </c>
      <c r="F40" t="str">
        <v>N/A</v>
      </c>
      <c r="G40" t="str">
        <f>IF(E40="Multiple Values","Multiple Values",IF(E40="N/A","N/A",IF(LEN(E40)&gt;8,CONCATENATE("22-",LEFT(E40,8)," ",RIGHT(E40,2)),CONCATENATE("22-",E40))))</f>
        <v>22-01 35 63</v>
      </c>
      <c r="H40" t="str">
        <v>N/A</v>
      </c>
    </row>
    <row r="41">
      <c r="A41">
        <v>2020.15</v>
      </c>
      <c r="B41" t="str">
        <v>Planned Unit Development</v>
      </c>
      <c r="C41">
        <v>4</v>
      </c>
      <c r="E41" t="str">
        <v>N/A</v>
      </c>
      <c r="F41" t="str">
        <v>N/A</v>
      </c>
      <c r="G41" t="str">
        <f>IF(E41="Multiple Values","Multiple Values",IF(E41="N/A","N/A",IF(LEN(E41)&gt;8,CONCATENATE("22-",LEFT(E41,8)," ",RIGHT(E41,2)),CONCATENATE("22-",E41))))</f>
        <v>N/A</v>
      </c>
      <c r="H41" t="str">
        <v>N/A</v>
      </c>
    </row>
    <row r="42">
      <c r="A42" t="str">
        <v>2020.30</v>
      </c>
      <c r="B42" t="str">
        <v>Building Permits</v>
      </c>
      <c r="C42">
        <v>4</v>
      </c>
      <c r="E42" t="str">
        <v>01 41 26</v>
      </c>
      <c r="F42" t="str">
        <v>N/A</v>
      </c>
      <c r="G42" t="str">
        <f>IF(E42="Multiple Values","Multiple Values",IF(E42="N/A","N/A",IF(LEN(E42)&gt;8,CONCATENATE("22-",LEFT(E42,8)," ",RIGHT(E42,2)),CONCATENATE("22-",E42))))</f>
        <v>22-01 41 26</v>
      </c>
      <c r="H42" t="str">
        <v>N/A</v>
      </c>
    </row>
    <row r="43">
      <c r="A43" t="str">
        <v>2020.50</v>
      </c>
      <c r="B43" t="str">
        <v>Regulatory Required Permits</v>
      </c>
      <c r="C43">
        <v>4</v>
      </c>
      <c r="E43" t="str">
        <v>01 41 00</v>
      </c>
      <c r="F43" t="str">
        <v>N/A</v>
      </c>
      <c r="G43" t="str">
        <f>IF(E43="Multiple Values","Multiple Values",IF(E43="N/A","N/A",IF(LEN(E43)&gt;8,CONCATENATE("22-",LEFT(E43,8)," ",RIGHT(E43,2)),CONCATENATE("22-",E43))))</f>
        <v>22-01 41 00</v>
      </c>
      <c r="H43" t="str">
        <v>N/A</v>
      </c>
    </row>
    <row r="44">
      <c r="A44">
        <v>2030</v>
      </c>
      <c r="B44" t="str">
        <v>Professional Services</v>
      </c>
      <c r="C44">
        <v>3</v>
      </c>
      <c r="E44" t="str">
        <v>N/A</v>
      </c>
      <c r="F44" t="str">
        <v>N/A</v>
      </c>
      <c r="G44" t="str">
        <f>IF(E44="Multiple Values","Multiple Values",IF(E44="N/A","N/A",IF(LEN(E44)&gt;8,CONCATENATE("22-",LEFT(E44,8)," ",RIGHT(E44,2)),CONCATENATE("22-",E44))))</f>
        <v>N/A</v>
      </c>
      <c r="H44" t="str">
        <v>N/A</v>
      </c>
    </row>
    <row r="45">
      <c r="A45" t="str">
        <v>2030.10</v>
      </c>
      <c r="B45" t="str">
        <v>Project Managers</v>
      </c>
      <c r="C45">
        <v>4</v>
      </c>
      <c r="E45" t="str">
        <v>N/A</v>
      </c>
      <c r="F45" t="str">
        <v>N/A</v>
      </c>
      <c r="G45" t="str">
        <f>IF(E45="Multiple Values","Multiple Values",IF(E45="N/A","N/A",IF(LEN(E45)&gt;8,CONCATENATE("22-",LEFT(E45,8)," ",RIGHT(E45,2)),CONCATENATE("22-",E45))))</f>
        <v>N/A</v>
      </c>
      <c r="H45" t="str">
        <v>N/A</v>
      </c>
    </row>
    <row r="46">
      <c r="A46" t="str">
        <v>2030.20</v>
      </c>
      <c r="B46" t="str">
        <v>Design Professionals</v>
      </c>
      <c r="C46">
        <v>4</v>
      </c>
      <c r="E46" t="str">
        <v>N/A</v>
      </c>
      <c r="F46" t="str">
        <v>N/A</v>
      </c>
      <c r="G46" t="str">
        <f>IF(E46="Multiple Values","Multiple Values",IF(E46="N/A","N/A",IF(LEN(E46)&gt;8,CONCATENATE("22-",LEFT(E46,8)," ",RIGHT(E46,2)),CONCATENATE("22-",E46))))</f>
        <v>N/A</v>
      </c>
      <c r="H46" t="str">
        <v>N/A</v>
      </c>
    </row>
    <row r="47">
      <c r="A47" t="str">
        <v>2030.30</v>
      </c>
      <c r="B47" t="str">
        <v>Other Consultants</v>
      </c>
      <c r="C47">
        <v>4</v>
      </c>
      <c r="E47" t="str">
        <v>N/A</v>
      </c>
      <c r="F47" t="str">
        <v>N/A</v>
      </c>
      <c r="G47" t="str">
        <f>IF(E47="Multiple Values","Multiple Values",IF(E47="N/A","N/A",IF(LEN(E47)&gt;8,CONCATENATE("22-",LEFT(E47,8)," ",RIGHT(E47,2)),CONCATENATE("22-",E47))))</f>
        <v>N/A</v>
      </c>
      <c r="H47" t="str">
        <v>N/A</v>
      </c>
    </row>
    <row r="48">
      <c r="A48" t="str">
        <v>2030.40</v>
      </c>
      <c r="B48" t="str">
        <v>Testing Laboratories</v>
      </c>
      <c r="C48">
        <v>4</v>
      </c>
      <c r="E48" t="str">
        <v>01 45 29</v>
      </c>
      <c r="F48" t="str">
        <v>N/A</v>
      </c>
      <c r="G48" t="str">
        <f>IF(E48="Multiple Values","Multiple Values",IF(E48="N/A","N/A",IF(LEN(E48)&gt;8,CONCATENATE("22-",LEFT(E48,8)," ",RIGHT(E48,2)),CONCATENATE("22-",E48))))</f>
        <v>22-01 45 29</v>
      </c>
      <c r="H48" t="str">
        <v>N/A</v>
      </c>
    </row>
    <row r="49">
      <c r="A49" t="str">
        <v>2030.50</v>
      </c>
      <c r="B49" t="str">
        <v>Special Inspectors</v>
      </c>
      <c r="C49">
        <v>4</v>
      </c>
      <c r="E49" t="str">
        <v>01 45 23</v>
      </c>
      <c r="F49" t="str">
        <v>N/A</v>
      </c>
      <c r="G49" t="str">
        <f>IF(E49="Multiple Values","Multiple Values",IF(E49="N/A","N/A",IF(LEN(E49)&gt;8,CONCATENATE("22-",LEFT(E49,8)," ",RIGHT(E49,2)),CONCATENATE("22-",E49))))</f>
        <v>22-01 45 23</v>
      </c>
      <c r="H49" t="str">
        <v>N/A</v>
      </c>
    </row>
    <row r="50">
      <c r="A50" t="str">
        <v>2030.60</v>
      </c>
      <c r="B50" t="str">
        <v>Attorneys</v>
      </c>
      <c r="C50">
        <v>4</v>
      </c>
      <c r="E50" t="str">
        <v>N/A</v>
      </c>
      <c r="F50" t="str">
        <v>N/A</v>
      </c>
      <c r="G50" t="str">
        <f>IF(E50="Multiple Values","Multiple Values",IF(E50="N/A","N/A",IF(LEN(E50)&gt;8,CONCATENATE("22-",LEFT(E50,8)," ",RIGHT(E50,2)),CONCATENATE("22-",E50))))</f>
        <v>N/A</v>
      </c>
      <c r="H50" t="str">
        <v>N/A</v>
      </c>
    </row>
    <row r="51">
      <c r="A51" t="str">
        <v>2030.70</v>
      </c>
      <c r="B51" t="str">
        <v>Land/Project Development</v>
      </c>
      <c r="C51">
        <v>4</v>
      </c>
      <c r="E51" t="str">
        <v>N/A</v>
      </c>
      <c r="F51" t="str">
        <v>N/A</v>
      </c>
      <c r="G51" t="str">
        <f>IF(E51="Multiple Values","Multiple Values",IF(E51="N/A","N/A",IF(LEN(E51)&gt;8,CONCATENATE("22-",LEFT(E51,8)," ",RIGHT(E51,2)),CONCATENATE("22-",E51))))</f>
        <v>N/A</v>
      </c>
      <c r="H51" t="str">
        <v>N/A</v>
      </c>
    </row>
    <row r="52">
      <c r="A52">
        <v>2050</v>
      </c>
      <c r="B52" t="str">
        <v>Other Activities</v>
      </c>
      <c r="C52">
        <v>3</v>
      </c>
      <c r="E52" t="str">
        <v>N/A</v>
      </c>
      <c r="F52" t="str">
        <v>N/A</v>
      </c>
      <c r="G52" t="str">
        <f>IF(E52="Multiple Values","Multiple Values",IF(E52="N/A","N/A",IF(LEN(E52)&gt;8,CONCATENATE("22-",LEFT(E52,8)," ",RIGHT(E52,2)),CONCATENATE("22-",E52))))</f>
        <v>N/A</v>
      </c>
      <c r="H52" t="str">
        <v>N/A</v>
      </c>
    </row>
    <row r="53">
      <c r="A53" t="str">
        <v>2050.10</v>
      </c>
      <c r="B53" t="str">
        <v>Advertising and Promotion</v>
      </c>
      <c r="C53">
        <v>4</v>
      </c>
      <c r="E53" t="str">
        <v>00 11 00</v>
      </c>
      <c r="F53" t="str">
        <v>N/A</v>
      </c>
      <c r="G53" t="str">
        <f>IF(E53="Multiple Values","Multiple Values",IF(E53="N/A","N/A",IF(LEN(E53)&gt;8,CONCATENATE("22-",LEFT(E53,8)," ",RIGHT(E53,2)),CONCATENATE("22-",E53))))</f>
        <v>22-00 11 00</v>
      </c>
      <c r="H53" t="str">
        <v>N/A</v>
      </c>
    </row>
    <row r="54">
      <c r="A54" t="str">
        <v>2050.30</v>
      </c>
      <c r="B54" t="str">
        <v>Relocations</v>
      </c>
      <c r="C54">
        <v>4</v>
      </c>
      <c r="E54" t="str">
        <v>N/A</v>
      </c>
      <c r="F54" t="str">
        <v>N/A</v>
      </c>
      <c r="G54" t="str">
        <f>IF(E54="Multiple Values","Multiple Values",IF(E54="N/A","N/A",IF(LEN(E54)&gt;8,CONCATENATE("22-",LEFT(E54,8)," ",RIGHT(E54,2)),CONCATENATE("22-",E54))))</f>
        <v>N/A</v>
      </c>
      <c r="H54" t="str">
        <v>N/A</v>
      </c>
    </row>
    <row r="55">
      <c r="A55" t="str">
        <v>2050.50</v>
      </c>
      <c r="B55" t="str">
        <v>Rezoning</v>
      </c>
      <c r="C55">
        <v>4</v>
      </c>
      <c r="E55" t="str">
        <v>N/A</v>
      </c>
      <c r="F55" t="str">
        <v>N/A</v>
      </c>
      <c r="G55" t="str">
        <f>IF(E55="Multiple Values","Multiple Values",IF(E55="N/A","N/A",IF(LEN(E55)&gt;8,CONCATENATE("22-",LEFT(E55,8)," ",RIGHT(E55,2)),CONCATENATE("22-",E55))))</f>
        <v>N/A</v>
      </c>
      <c r="H55" t="str">
        <v>N/A</v>
      </c>
    </row>
    <row r="56">
      <c r="A56" t="str">
        <v>2050.70</v>
      </c>
      <c r="B56" t="str">
        <v>Code Appeals and Variances</v>
      </c>
      <c r="C56">
        <v>4</v>
      </c>
      <c r="E56" t="str">
        <v>01 41 13</v>
      </c>
      <c r="F56" t="str">
        <v>N/A</v>
      </c>
      <c r="G56" t="str">
        <f>IF(E56="Multiple Values","Multiple Values",IF(E56="N/A","N/A",IF(LEN(E56)&gt;8,CONCATENATE("22-",LEFT(E56,8)," ",RIGHT(E56,2)),CONCATENATE("22-",E56))))</f>
        <v>22-01 41 13</v>
      </c>
      <c r="H56" t="str">
        <v>N/A</v>
      </c>
    </row>
    <row r="57">
      <c r="A57">
        <v>2080</v>
      </c>
      <c r="B57" t="str">
        <v>Budget Project Contingencies</v>
      </c>
      <c r="C57">
        <v>3</v>
      </c>
      <c r="E57" t="str">
        <v>01 21 00</v>
      </c>
      <c r="F57" t="str">
        <v>N/A</v>
      </c>
      <c r="G57" t="str">
        <f>IF(E57="Multiple Values","Multiple Values",IF(E57="N/A","N/A",IF(LEN(E57)&gt;8,CONCATENATE("22-",LEFT(E57,8)," ",RIGHT(E57,2)),CONCATENATE("22-",E57))))</f>
        <v>22-01 21 00</v>
      </c>
      <c r="H57" t="str">
        <v>N/A</v>
      </c>
    </row>
    <row r="58">
      <c r="A58" t="str">
        <v>2080.10</v>
      </c>
      <c r="B58" t="str">
        <v>Budget Design Contingencies</v>
      </c>
      <c r="C58">
        <v>4</v>
      </c>
      <c r="E58" t="str">
        <v>01 21 16</v>
      </c>
      <c r="F58" t="str">
        <v>N/A</v>
      </c>
      <c r="G58" t="str">
        <f>IF(E58="Multiple Values","Multiple Values",IF(E58="N/A","N/A",IF(LEN(E58)&gt;8,CONCATENATE("22-",LEFT(E58,8)," ",RIGHT(E58,2)),CONCATENATE("22-",E58))))</f>
        <v>22-01 21 16</v>
      </c>
      <c r="H58" t="str">
        <v>N/A</v>
      </c>
    </row>
    <row r="59">
      <c r="A59" t="str">
        <v>2080.20</v>
      </c>
      <c r="B59" t="str">
        <v>Budget Construction Contingencies</v>
      </c>
      <c r="C59">
        <v>4</v>
      </c>
      <c r="E59" t="str">
        <v>01 21 16</v>
      </c>
      <c r="F59" t="str">
        <v>N/A</v>
      </c>
      <c r="G59" t="str">
        <f>IF(E59="Multiple Values","Multiple Values",IF(E59="N/A","N/A",IF(LEN(E59)&gt;8,CONCATENATE("22-",LEFT(E59,8)," ",RIGHT(E59,2)),CONCATENATE("22-",E59))))</f>
        <v>22-01 21 16</v>
      </c>
      <c r="H59" t="str">
        <v>N/A</v>
      </c>
    </row>
    <row r="60">
      <c r="A60" t="str">
        <v>2080.40</v>
      </c>
      <c r="B60" t="str">
        <v>Budget Unforeseen Subsurface Conditions</v>
      </c>
      <c r="C60">
        <v>4</v>
      </c>
      <c r="E60" t="str">
        <v>01 21 00</v>
      </c>
      <c r="F60" t="str">
        <v>N/A</v>
      </c>
      <c r="G60" t="str">
        <f>IF(E60="Multiple Values","Multiple Values",IF(E60="N/A","N/A",IF(LEN(E60)&gt;8,CONCATENATE("22-",LEFT(E60,8)," ",RIGHT(E60,2)),CONCATENATE("22-",E60))))</f>
        <v>22-01 21 00</v>
      </c>
      <c r="H60" t="str">
        <v>N/A</v>
      </c>
    </row>
    <row r="61">
      <c r="A61" t="str">
        <v>2080.60</v>
      </c>
      <c r="B61" t="str">
        <v>Budget Project Delays</v>
      </c>
      <c r="C61">
        <v>4</v>
      </c>
      <c r="E61" t="str">
        <v>01 21 00</v>
      </c>
      <c r="F61" t="str">
        <v>N/A</v>
      </c>
      <c r="G61" t="str">
        <f>IF(E61="Multiple Values","Multiple Values",IF(E61="N/A","N/A",IF(LEN(E61)&gt;8,CONCATENATE("22-",LEFT(E61,8)," ",RIGHT(E61,2)),CONCATENATE("22-",E61))))</f>
        <v>22-01 21 00</v>
      </c>
      <c r="H61" t="str">
        <v>N/A</v>
      </c>
    </row>
    <row r="62">
      <c r="A62">
        <v>2090</v>
      </c>
      <c r="B62" t="str">
        <v>Budget Financing</v>
      </c>
      <c r="C62">
        <v>3</v>
      </c>
      <c r="E62" t="str">
        <v>N/A</v>
      </c>
      <c r="F62" t="str">
        <v>N/A</v>
      </c>
      <c r="G62" t="str">
        <f>IF(E62="Multiple Values","Multiple Values",IF(E62="N/A","N/A",IF(LEN(E62)&gt;8,CONCATENATE("22-",LEFT(E62,8)," ",RIGHT(E62,2)),CONCATENATE("22-",E62))))</f>
        <v>N/A</v>
      </c>
      <c r="H62" t="str">
        <v>N/A</v>
      </c>
    </row>
    <row r="63">
      <c r="A63" t="str">
        <v>2090.10</v>
      </c>
      <c r="B63" t="str">
        <v>Construction Loans</v>
      </c>
      <c r="C63">
        <v>4</v>
      </c>
      <c r="E63" t="str">
        <v>N/A</v>
      </c>
      <c r="F63" t="str">
        <v>N/A</v>
      </c>
      <c r="G63" t="str">
        <f>IF(E63="Multiple Values","Multiple Values",IF(E63="N/A","N/A",IF(LEN(E63)&gt;8,CONCATENATE("22-",LEFT(E63,8)," ",RIGHT(E63,2)),CONCATENATE("22-",E63))))</f>
        <v>N/A</v>
      </c>
      <c r="H63" t="str">
        <v>N/A</v>
      </c>
    </row>
    <row r="64">
      <c r="A64" t="str">
        <v>2090.30</v>
      </c>
      <c r="B64" t="str">
        <v>Permanent Loans</v>
      </c>
      <c r="C64">
        <v>4</v>
      </c>
      <c r="E64" t="str">
        <v>N/A</v>
      </c>
      <c r="F64" t="str">
        <v>N/A</v>
      </c>
      <c r="G64" t="str">
        <f>IF(E64="Multiple Values","Multiple Values",IF(E64="N/A","N/A",IF(LEN(E64)&gt;8,CONCATENATE("22-",LEFT(E64,8)," ",RIGHT(E64,2)),CONCATENATE("22-",E64))))</f>
        <v>N/A</v>
      </c>
      <c r="H64" t="str">
        <v>N/A</v>
      </c>
    </row>
    <row r="65">
      <c r="A65">
        <v>30</v>
      </c>
      <c r="B65" t="str">
        <v>Procurement Requirements</v>
      </c>
      <c r="C65">
        <v>2</v>
      </c>
      <c r="E65" t="str">
        <v>00 00 00</v>
      </c>
      <c r="F65" t="str">
        <v>N/A</v>
      </c>
      <c r="G65" t="str">
        <f>IF(E65="Multiple Values","Multiple Values",IF(E65="N/A","N/A",IF(LEN(E65)&gt;8,CONCATENATE("22-",LEFT(E65,8)," ",RIGHT(E65,2)),CONCATENATE("22-",E65))))</f>
        <v>22-00 00 00</v>
      </c>
      <c r="H65" t="str">
        <v>N/A</v>
      </c>
    </row>
    <row r="66">
      <c r="A66">
        <v>3010</v>
      </c>
      <c r="B66" t="str">
        <v>Project Delivery</v>
      </c>
      <c r="C66">
        <v>3</v>
      </c>
      <c r="E66" t="str">
        <v>00 20 00</v>
      </c>
      <c r="F66" t="str">
        <v>N/A</v>
      </c>
      <c r="G66" t="str">
        <f>IF(E66="Multiple Values","Multiple Values",IF(E66="N/A","N/A",IF(LEN(E66)&gt;8,CONCATENATE("22-",LEFT(E66,8)," ",RIGHT(E66,2)),CONCATENATE("22-",E66))))</f>
        <v>22-00 20 00</v>
      </c>
      <c r="H66" t="str">
        <v>N/A</v>
      </c>
    </row>
    <row r="67">
      <c r="A67" t="str">
        <v>3010.10</v>
      </c>
      <c r="B67" t="str">
        <v>Project Delivery Methods</v>
      </c>
      <c r="C67">
        <v>4</v>
      </c>
      <c r="E67" t="str">
        <v>00 20 00</v>
      </c>
      <c r="F67" t="str">
        <v>N/A</v>
      </c>
      <c r="G67" t="str">
        <f>IF(E67="Multiple Values","Multiple Values",IF(E67="N/A","N/A",IF(LEN(E67)&gt;8,CONCATENATE("22-",LEFT(E67,8)," ",RIGHT(E67,2)),CONCATENATE("22-",E67))))</f>
        <v>22-00 20 00</v>
      </c>
      <c r="H67" t="str">
        <v>N/A</v>
      </c>
    </row>
    <row r="68">
      <c r="A68" t="str">
        <v>3010.30</v>
      </c>
      <c r="B68" t="str">
        <v>Number of Construction Contracts</v>
      </c>
      <c r="C68">
        <v>4</v>
      </c>
      <c r="E68" t="str">
        <v>00 50 00</v>
      </c>
      <c r="F68" t="str">
        <v>N/A</v>
      </c>
      <c r="G68" t="str">
        <f>IF(E68="Multiple Values","Multiple Values",IF(E68="N/A","N/A",IF(LEN(E68)&gt;8,CONCATENATE("22-",LEFT(E68,8)," ",RIGHT(E68,2)),CONCATENATE("22-",E68))))</f>
        <v>22-00 50 00</v>
      </c>
      <c r="H68" t="str">
        <v>N/A</v>
      </c>
    </row>
    <row r="69">
      <c r="A69" t="str">
        <v>3010.50</v>
      </c>
      <c r="B69" t="str">
        <v>Methods of Payment</v>
      </c>
      <c r="C69">
        <v>4</v>
      </c>
      <c r="E69" t="str">
        <v>01 29 00</v>
      </c>
      <c r="F69" t="str">
        <v>N/A</v>
      </c>
      <c r="G69" t="str">
        <f>IF(E69="Multiple Values","Multiple Values",IF(E69="N/A","N/A",IF(LEN(E69)&gt;8,CONCATENATE("22-",LEFT(E69,8)," ",RIGHT(E69,2)),CONCATENATE("22-",E69))))</f>
        <v>22-01 29 00</v>
      </c>
      <c r="H69" t="str">
        <v>N/A</v>
      </c>
    </row>
    <row r="70">
      <c r="A70">
        <v>3020</v>
      </c>
      <c r="B70" t="str">
        <v>Solicitation</v>
      </c>
      <c r="C70">
        <v>3</v>
      </c>
      <c r="E70" t="str">
        <v>00 10 00</v>
      </c>
      <c r="F70" t="str">
        <v>N/A</v>
      </c>
      <c r="G70" t="str">
        <f>IF(E70="Multiple Values","Multiple Values",IF(E70="N/A","N/A",IF(LEN(E70)&gt;8,CONCATENATE("22-",LEFT(E70,8)," ",RIGHT(E70,2)),CONCATENATE("22-",E70))))</f>
        <v>22-00 10 00</v>
      </c>
      <c r="H70" t="str">
        <v>N/A</v>
      </c>
    </row>
    <row r="71">
      <c r="A71" t="str">
        <v>3020.10</v>
      </c>
      <c r="B71" t="str">
        <v>Advertisements and Invitations</v>
      </c>
      <c r="C71">
        <v>4</v>
      </c>
      <c r="E71" t="str">
        <v>00 11 00</v>
      </c>
      <c r="F71" t="str">
        <v>N/A</v>
      </c>
      <c r="G71" t="str">
        <f>IF(E71="Multiple Values","Multiple Values",IF(E71="N/A","N/A",IF(LEN(E71)&gt;8,CONCATENATE("22-",LEFT(E71,8)," ",RIGHT(E71,2)),CONCATENATE("22-",E71))))</f>
        <v>22-00 11 00</v>
      </c>
      <c r="H71" t="str">
        <v>N/A</v>
      </c>
    </row>
    <row r="72">
      <c r="A72">
        <v>3030</v>
      </c>
      <c r="B72" t="str">
        <v>Instructions for Procurement</v>
      </c>
      <c r="C72">
        <v>3</v>
      </c>
      <c r="E72" t="str">
        <v>00 20 00</v>
      </c>
      <c r="F72" t="str">
        <v>N/A</v>
      </c>
      <c r="G72" t="str">
        <f>IF(E72="Multiple Values","Multiple Values",IF(E72="N/A","N/A",IF(LEN(E72)&gt;8,CONCATENATE("22-",LEFT(E72,8)," ",RIGHT(E72,2)),CONCATENATE("22-",E72))))</f>
        <v>22-00 20 00</v>
      </c>
      <c r="H72" t="str">
        <v>N/A</v>
      </c>
    </row>
    <row r="73">
      <c r="A73" t="str">
        <v>3030.10</v>
      </c>
      <c r="B73" t="str">
        <v>Instructions</v>
      </c>
      <c r="C73">
        <v>4</v>
      </c>
      <c r="E73" t="str">
        <v>00 21 00</v>
      </c>
      <c r="F73" t="str">
        <v>N/A</v>
      </c>
      <c r="G73" t="str">
        <f>IF(E73="Multiple Values","Multiple Values",IF(E73="N/A","N/A",IF(LEN(E73)&gt;8,CONCATENATE("22-",LEFT(E73,8)," ",RIGHT(E73,2)),CONCATENATE("22-",E73))))</f>
        <v>22-00 21 00</v>
      </c>
      <c r="H73" t="str">
        <v>N/A</v>
      </c>
    </row>
    <row r="74">
      <c r="A74">
        <v>3030.15</v>
      </c>
      <c r="B74" t="str">
        <v>Supplementary Instructions</v>
      </c>
      <c r="C74">
        <v>4</v>
      </c>
      <c r="E74" t="str">
        <v>00 22 00</v>
      </c>
      <c r="F74" t="str">
        <v>N/A</v>
      </c>
      <c r="G74" t="str">
        <f>IF(E74="Multiple Values","Multiple Values",IF(E74="N/A","N/A",IF(LEN(E74)&gt;8,CONCATENATE("22-",LEFT(E74,8)," ",RIGHT(E74,2)),CONCATENATE("22-",E74))))</f>
        <v>22-00 22 00</v>
      </c>
      <c r="H74" t="str">
        <v>N/A</v>
      </c>
    </row>
    <row r="75">
      <c r="A75" t="str">
        <v>3030.20</v>
      </c>
      <c r="B75" t="str">
        <v>Procurement Definitions</v>
      </c>
      <c r="C75">
        <v>4</v>
      </c>
      <c r="E75" t="str">
        <v>00 23 00</v>
      </c>
      <c r="F75" t="str">
        <v>N/A</v>
      </c>
      <c r="G75" t="str">
        <f>IF(E75="Multiple Values","Multiple Values",IF(E75="N/A","N/A",IF(LEN(E75)&gt;8,CONCATENATE("22-",LEFT(E75,8)," ",RIGHT(E75,2)),CONCATENATE("22-",E75))))</f>
        <v>22-00 23 00</v>
      </c>
      <c r="H75" t="str">
        <v>N/A</v>
      </c>
    </row>
    <row r="76">
      <c r="A76" t="str">
        <v>3030.30</v>
      </c>
      <c r="B76" t="str">
        <v>Procurement Scopes</v>
      </c>
      <c r="C76">
        <v>4</v>
      </c>
      <c r="E76" t="str">
        <v>00 24 00</v>
      </c>
      <c r="F76" t="str">
        <v>N/A</v>
      </c>
      <c r="G76" t="str">
        <f>IF(E76="Multiple Values","Multiple Values",IF(E76="N/A","N/A",IF(LEN(E76)&gt;8,CONCATENATE("22-",LEFT(E76,8)," ",RIGHT(E76,2)),CONCATENATE("22-",E76))))</f>
        <v>22-00 24 00</v>
      </c>
      <c r="H76" t="str">
        <v>N/A</v>
      </c>
    </row>
    <row r="77">
      <c r="A77" t="str">
        <v>3030.50</v>
      </c>
      <c r="B77" t="str">
        <v>Procurement Meetings</v>
      </c>
      <c r="C77">
        <v>4</v>
      </c>
      <c r="E77" t="str">
        <v>00 25 00</v>
      </c>
      <c r="F77" t="str">
        <v>N/A</v>
      </c>
      <c r="G77" t="str">
        <f>IF(E77="Multiple Values","Multiple Values",IF(E77="N/A","N/A",IF(LEN(E77)&gt;8,CONCATENATE("22-",LEFT(E77,8)," ",RIGHT(E77,2)),CONCATENATE("22-",E77))))</f>
        <v>22-00 25 00</v>
      </c>
      <c r="H77" t="str">
        <v>N/A</v>
      </c>
    </row>
    <row r="78">
      <c r="A78" t="str">
        <v>3030.70</v>
      </c>
      <c r="B78" t="str">
        <v>Procurement Substitution Procedures</v>
      </c>
      <c r="C78">
        <v>4</v>
      </c>
      <c r="E78" t="str">
        <v>00 26 00</v>
      </c>
      <c r="F78" t="str">
        <v>N/A</v>
      </c>
      <c r="G78" t="str">
        <f>IF(E78="Multiple Values","Multiple Values",IF(E78="N/A","N/A",IF(LEN(E78)&gt;8,CONCATENATE("22-",LEFT(E78,8)," ",RIGHT(E78,2)),CONCATENATE("22-",E78))))</f>
        <v>22-00 26 00</v>
      </c>
      <c r="H78" t="str">
        <v>N/A</v>
      </c>
    </row>
    <row r="79">
      <c r="A79">
        <v>3040</v>
      </c>
      <c r="B79" t="str">
        <v>Available Project Information</v>
      </c>
      <c r="C79">
        <v>3</v>
      </c>
      <c r="E79" t="str">
        <v>00 31 00</v>
      </c>
      <c r="F79" t="str">
        <v>N/A</v>
      </c>
      <c r="G79" t="str">
        <f>IF(E79="Multiple Values","Multiple Values",IF(E79="N/A","N/A",IF(LEN(E79)&gt;8,CONCATENATE("22-",LEFT(E79,8)," ",RIGHT(E79,2)),CONCATENATE("22-",E79))))</f>
        <v>22-00 31 00</v>
      </c>
      <c r="H79" t="str">
        <v>N/A</v>
      </c>
    </row>
    <row r="80">
      <c r="A80" t="str">
        <v>3040.10</v>
      </c>
      <c r="B80" t="str">
        <v>Preliminary Schedules</v>
      </c>
      <c r="C80">
        <v>4</v>
      </c>
      <c r="E80" t="str">
        <v>00 31 13</v>
      </c>
      <c r="F80" t="str">
        <v>N/A</v>
      </c>
      <c r="G80" t="str">
        <f>IF(E80="Multiple Values","Multiple Values",IF(E80="N/A","N/A",IF(LEN(E80)&gt;8,CONCATENATE("22-",LEFT(E80,8)," ",RIGHT(E80,2)),CONCATENATE("22-",E80))))</f>
        <v>22-00 31 13</v>
      </c>
      <c r="H80" t="str">
        <v>N/A</v>
      </c>
    </row>
    <row r="81">
      <c r="A81">
        <v>3040.15</v>
      </c>
      <c r="B81" t="str">
        <v>Project Budget Information</v>
      </c>
      <c r="C81">
        <v>4</v>
      </c>
      <c r="E81" t="str">
        <v>00 31 16</v>
      </c>
      <c r="F81" t="str">
        <v>N/A</v>
      </c>
      <c r="G81" t="str">
        <f>IF(E81="Multiple Values","Multiple Values",IF(E81="N/A","N/A",IF(LEN(E81)&gt;8,CONCATENATE("22-",LEFT(E81,8)," ",RIGHT(E81,2)),CONCATENATE("22-",E81))))</f>
        <v>22-00 31 16</v>
      </c>
      <c r="H81" t="str">
        <v>N/A</v>
      </c>
    </row>
    <row r="82">
      <c r="A82" t="str">
        <v>3040.30</v>
      </c>
      <c r="B82" t="str">
        <v>Existing Condition Information</v>
      </c>
      <c r="C82">
        <v>4</v>
      </c>
      <c r="E82" t="str">
        <v>00 31 19</v>
      </c>
      <c r="F82" t="str">
        <v>N/A</v>
      </c>
      <c r="G82" t="str">
        <f>IF(E82="Multiple Values","Multiple Values",IF(E82="N/A","N/A",IF(LEN(E82)&gt;8,CONCATENATE("22-",LEFT(E82,8)," ",RIGHT(E82,2)),CONCATENATE("22-",E82))))</f>
        <v>22-00 31 19</v>
      </c>
      <c r="H82" t="str">
        <v>N/A</v>
      </c>
    </row>
    <row r="83">
      <c r="A83">
        <v>3040.35</v>
      </c>
      <c r="B83" t="str">
        <v>Survey Information</v>
      </c>
      <c r="C83">
        <v>4</v>
      </c>
      <c r="E83" t="str">
        <v>00 31 21</v>
      </c>
      <c r="F83" t="str">
        <v>N/A</v>
      </c>
      <c r="G83" t="str">
        <f>IF(E83="Multiple Values","Multiple Values",IF(E83="N/A","N/A",IF(LEN(E83)&gt;8,CONCATENATE("22-",LEFT(E83,8)," ",RIGHT(E83,2)),CONCATENATE("22-",E83))))</f>
        <v>22-00 31 21</v>
      </c>
      <c r="H83" t="str">
        <v>N/A</v>
      </c>
    </row>
    <row r="84">
      <c r="A84" t="str">
        <v>3040.40</v>
      </c>
      <c r="B84" t="str">
        <v>Environmental Assessment Information</v>
      </c>
      <c r="C84">
        <v>4</v>
      </c>
      <c r="E84" t="str">
        <v>00 31 24</v>
      </c>
      <c r="F84" t="str">
        <v>N/A</v>
      </c>
      <c r="G84" t="str">
        <f>IF(E84="Multiple Values","Multiple Values",IF(E84="N/A","N/A",IF(LEN(E84)&gt;8,CONCATENATE("22-",LEFT(E84,8)," ",RIGHT(E84,2)),CONCATENATE("22-",E84))))</f>
        <v>22-00 31 24</v>
      </c>
      <c r="H84" t="str">
        <v>N/A</v>
      </c>
    </row>
    <row r="85">
      <c r="A85">
        <v>3040.45</v>
      </c>
      <c r="B85" t="str">
        <v>Existing Material Information</v>
      </c>
      <c r="C85">
        <v>4</v>
      </c>
      <c r="E85" t="str">
        <v>00 31 25</v>
      </c>
      <c r="F85" t="str">
        <v>N/A</v>
      </c>
      <c r="G85" t="str">
        <f>IF(E85="Multiple Values","Multiple Values",IF(E85="N/A","N/A",IF(LEN(E85)&gt;8,CONCATENATE("22-",LEFT(E85,8)," ",RIGHT(E85,2)),CONCATENATE("22-",E85))))</f>
        <v>22-00 31 25</v>
      </c>
      <c r="H85" t="str">
        <v>N/A</v>
      </c>
    </row>
    <row r="86">
      <c r="A86" t="str">
        <v>3040.50</v>
      </c>
      <c r="B86" t="str">
        <v>Existing Hazardous Material Information</v>
      </c>
      <c r="C86">
        <v>4</v>
      </c>
      <c r="E86" t="str">
        <v>00 31 26</v>
      </c>
      <c r="F86" t="str">
        <v>N/A</v>
      </c>
      <c r="G86" t="str">
        <f>IF(E86="Multiple Values","Multiple Values",IF(E86="N/A","N/A",IF(LEN(E86)&gt;8,CONCATENATE("22-",LEFT(E86,8)," ",RIGHT(E86,2)),CONCATENATE("22-",E86))))</f>
        <v>22-00 31 26</v>
      </c>
      <c r="H86" t="str">
        <v>N/A</v>
      </c>
    </row>
    <row r="87">
      <c r="A87">
        <v>3040.55</v>
      </c>
      <c r="B87" t="str">
        <v>Geophysical Data</v>
      </c>
      <c r="C87">
        <v>4</v>
      </c>
      <c r="E87" t="str">
        <v>00 31 31</v>
      </c>
      <c r="F87" t="str">
        <v>N/A</v>
      </c>
      <c r="G87" t="str">
        <f>IF(E87="Multiple Values","Multiple Values",IF(E87="N/A","N/A",IF(LEN(E87)&gt;8,CONCATENATE("22-",LEFT(E87,8)," ",RIGHT(E87,2)),CONCATENATE("22-",E87))))</f>
        <v>22-00 31 31</v>
      </c>
      <c r="H87" t="str">
        <v>N/A</v>
      </c>
    </row>
    <row r="88">
      <c r="A88" t="str">
        <v>3040.60</v>
      </c>
      <c r="B88" t="str">
        <v>Geotechnical Data</v>
      </c>
      <c r="C88">
        <v>4</v>
      </c>
      <c r="E88" t="str">
        <v>00 31 32</v>
      </c>
      <c r="F88" t="str">
        <v>N/A</v>
      </c>
      <c r="G88" t="str">
        <f>IF(E88="Multiple Values","Multiple Values",IF(E88="N/A","N/A",IF(LEN(E88)&gt;8,CONCATENATE("22-",LEFT(E88,8)," ",RIGHT(E88,2)),CONCATENATE("22-",E88))))</f>
        <v>22-00 31 32</v>
      </c>
      <c r="H88" t="str">
        <v>N/A</v>
      </c>
    </row>
    <row r="89">
      <c r="A89" t="str">
        <v>3040.90</v>
      </c>
      <c r="B89" t="str">
        <v>Permit Application</v>
      </c>
      <c r="C89">
        <v>4</v>
      </c>
      <c r="E89" t="str">
        <v>00 31 43</v>
      </c>
      <c r="F89" t="str">
        <v>N/A</v>
      </c>
      <c r="G89" t="str">
        <f>IF(E89="Multiple Values","Multiple Values",IF(E89="N/A","N/A",IF(LEN(E89)&gt;8,CONCATENATE("22-",LEFT(E89,8)," ",RIGHT(E89,2)),CONCATENATE("22-",E89))))</f>
        <v>22-00 31 43</v>
      </c>
      <c r="H89" t="str">
        <v>N/A</v>
      </c>
    </row>
    <row r="90">
      <c r="A90">
        <v>3050</v>
      </c>
      <c r="B90" t="str">
        <v>Procurement Forms and Supplements</v>
      </c>
      <c r="C90">
        <v>3</v>
      </c>
      <c r="E90" t="str">
        <v>00 40 00</v>
      </c>
      <c r="F90" t="str">
        <v>N/A</v>
      </c>
      <c r="G90" t="str">
        <f>IF(E90="Multiple Values","Multiple Values",IF(E90="N/A","N/A",IF(LEN(E90)&gt;8,CONCATENATE("22-",LEFT(E90,8)," ",RIGHT(E90,2)),CONCATENATE("22-",E90))))</f>
        <v>22-00 40 00</v>
      </c>
      <c r="H90" t="str">
        <v>N/A</v>
      </c>
    </row>
    <row r="91">
      <c r="A91" t="str">
        <v>3050.10</v>
      </c>
      <c r="B91" t="str">
        <v>Bid Forms</v>
      </c>
      <c r="C91">
        <v>4</v>
      </c>
      <c r="E91" t="str">
        <v>00 41 00</v>
      </c>
      <c r="F91" t="str">
        <v>N/A</v>
      </c>
      <c r="G91" t="str">
        <f>IF(E91="Multiple Values","Multiple Values",IF(E91="N/A","N/A",IF(LEN(E91)&gt;8,CONCATENATE("22-",LEFT(E91,8)," ",RIGHT(E91,2)),CONCATENATE("22-",E91))))</f>
        <v>22-00 41 00</v>
      </c>
      <c r="H91" t="str">
        <v>N/A</v>
      </c>
    </row>
    <row r="92">
      <c r="A92" t="str">
        <v>3050.20</v>
      </c>
      <c r="B92" t="str">
        <v>Proposal Forms</v>
      </c>
      <c r="C92">
        <v>4</v>
      </c>
      <c r="E92" t="str">
        <v>00 42 00</v>
      </c>
      <c r="F92" t="str">
        <v>N/A</v>
      </c>
      <c r="G92" t="str">
        <f>IF(E92="Multiple Values","Multiple Values",IF(E92="N/A","N/A",IF(LEN(E92)&gt;8,CONCATENATE("22-",LEFT(E92,8)," ",RIGHT(E92,2)),CONCATENATE("22-",E92))))</f>
        <v>22-00 42 00</v>
      </c>
      <c r="H92" t="str">
        <v>N/A</v>
      </c>
    </row>
    <row r="93">
      <c r="A93" t="str">
        <v>3050.30</v>
      </c>
      <c r="B93" t="str">
        <v>Procurement Form Supplements</v>
      </c>
      <c r="C93">
        <v>4</v>
      </c>
      <c r="E93" t="str">
        <v>00 43 00</v>
      </c>
      <c r="F93" t="str">
        <v>N/A</v>
      </c>
      <c r="G93" t="str">
        <f>IF(E93="Multiple Values","Multiple Values",IF(E93="N/A","N/A",IF(LEN(E93)&gt;8,CONCATENATE("22-",LEFT(E93,8)," ",RIGHT(E93,2)),CONCATENATE("22-",E93))))</f>
        <v>22-00 43 00</v>
      </c>
      <c r="H93" t="str">
        <v>N/A</v>
      </c>
    </row>
    <row r="94">
      <c r="A94" t="str">
        <v>3050.50</v>
      </c>
      <c r="B94" t="str">
        <v>Representations and Certifications</v>
      </c>
      <c r="C94">
        <v>4</v>
      </c>
      <c r="E94" t="str">
        <v>00 45 00</v>
      </c>
      <c r="F94" t="str">
        <v>N/A</v>
      </c>
      <c r="G94" t="str">
        <f>IF(E94="Multiple Values","Multiple Values",IF(E94="N/A","N/A",IF(LEN(E94)&gt;8,CONCATENATE("22-",LEFT(E94,8)," ",RIGHT(E94,2)),CONCATENATE("22-",E94))))</f>
        <v>22-00 45 00</v>
      </c>
      <c r="H94" t="str">
        <v>N/A</v>
      </c>
    </row>
    <row r="95">
      <c r="A95">
        <v>40</v>
      </c>
      <c r="B95" t="str">
        <v>Contracting Requirements</v>
      </c>
      <c r="C95">
        <v>2</v>
      </c>
      <c r="E95" t="str">
        <v>00 00 00</v>
      </c>
      <c r="F95" t="str">
        <v>N/A</v>
      </c>
      <c r="G95" t="str">
        <f>IF(E95="Multiple Values","Multiple Values",IF(E95="N/A","N/A",IF(LEN(E95)&gt;8,CONCATENATE("22-",LEFT(E95,8)," ",RIGHT(E95,2)),CONCATENATE("22-",E95))))</f>
        <v>22-00 00 00</v>
      </c>
      <c r="H95" t="str">
        <v>N/A</v>
      </c>
    </row>
    <row r="96">
      <c r="A96">
        <v>4010</v>
      </c>
      <c r="B96" t="str">
        <v>Contracting Forms and Supplements</v>
      </c>
      <c r="C96">
        <v>3</v>
      </c>
      <c r="E96" t="str">
        <v>00 50 00</v>
      </c>
      <c r="F96" t="str">
        <v>N/A</v>
      </c>
      <c r="G96" t="str">
        <f>IF(E96="Multiple Values","Multiple Values",IF(E96="N/A","N/A",IF(LEN(E96)&gt;8,CONCATENATE("22-",LEFT(E96,8)," ",RIGHT(E96,2)),CONCATENATE("22-",E96))))</f>
        <v>22-00 50 00</v>
      </c>
      <c r="H96" t="str">
        <v>N/A</v>
      </c>
    </row>
    <row r="97">
      <c r="A97" t="str">
        <v>4010.10</v>
      </c>
      <c r="B97" t="str">
        <v>Notice of Award</v>
      </c>
      <c r="C97">
        <v>4</v>
      </c>
      <c r="E97" t="str">
        <v>00 51 00</v>
      </c>
      <c r="F97" t="str">
        <v>N/A</v>
      </c>
      <c r="G97" t="str">
        <f>IF(E97="Multiple Values","Multiple Values",IF(E97="N/A","N/A",IF(LEN(E97)&gt;8,CONCATENATE("22-",LEFT(E97,8)," ",RIGHT(E97,2)),CONCATENATE("22-",E97))))</f>
        <v>22-00 51 00</v>
      </c>
      <c r="H97" t="str">
        <v>N/A</v>
      </c>
    </row>
    <row r="98">
      <c r="A98" t="str">
        <v>4010.30</v>
      </c>
      <c r="B98" t="str">
        <v>Agreement Forms</v>
      </c>
      <c r="C98">
        <v>4</v>
      </c>
      <c r="E98" t="str">
        <v>00 52 00</v>
      </c>
      <c r="F98" t="str">
        <v>N/A</v>
      </c>
      <c r="G98" t="str">
        <f>IF(E98="Multiple Values","Multiple Values",IF(E98="N/A","N/A",IF(LEN(E98)&gt;8,CONCATENATE("22-",LEFT(E98,8)," ",RIGHT(E98,2)),CONCATENATE("22-",E98))))</f>
        <v>22-00 52 00</v>
      </c>
      <c r="H98" t="str">
        <v>N/A</v>
      </c>
    </row>
    <row r="99">
      <c r="A99">
        <v>4010.35</v>
      </c>
      <c r="B99" t="str">
        <v>Agreement Form Supplements</v>
      </c>
      <c r="C99">
        <v>4</v>
      </c>
      <c r="E99" t="str">
        <v>00 54 00</v>
      </c>
      <c r="F99" t="str">
        <v>N/A</v>
      </c>
      <c r="G99" t="str">
        <f>IF(E99="Multiple Values","Multiple Values",IF(E99="N/A","N/A",IF(LEN(E99)&gt;8,CONCATENATE("22-",LEFT(E99,8)," ",RIGHT(E99,2)),CONCATENATE("22-",E99))))</f>
        <v>22-00 54 00</v>
      </c>
      <c r="H99" t="str">
        <v>N/A</v>
      </c>
    </row>
    <row r="100">
      <c r="A100" t="str">
        <v>4010.50</v>
      </c>
      <c r="B100" t="str">
        <v>Notice to Proceed</v>
      </c>
      <c r="C100">
        <v>4</v>
      </c>
      <c r="E100" t="str">
        <v>00 55 00</v>
      </c>
      <c r="F100" t="str">
        <v>N/A</v>
      </c>
      <c r="G100" t="str">
        <f>IF(E100="Multiple Values","Multiple Values",IF(E100="N/A","N/A",IF(LEN(E100)&gt;8,CONCATENATE("22-",LEFT(E100,8)," ",RIGHT(E100,2)),CONCATENATE("22-",E100))))</f>
        <v>22-00 55 00</v>
      </c>
      <c r="H100" t="str">
        <v>N/A</v>
      </c>
    </row>
    <row r="101">
      <c r="A101">
        <v>4020</v>
      </c>
      <c r="B101" t="str">
        <v>Project Forms</v>
      </c>
      <c r="C101">
        <v>3</v>
      </c>
      <c r="E101" t="str">
        <v>00 60 00</v>
      </c>
      <c r="F101" t="str">
        <v>N/A</v>
      </c>
      <c r="G101" t="str">
        <f>IF(E101="Multiple Values","Multiple Values",IF(E101="N/A","N/A",IF(LEN(E101)&gt;8,CONCATENATE("22-",LEFT(E101,8)," ",RIGHT(E101,2)),CONCATENATE("22-",E101))))</f>
        <v>22-00 60 00</v>
      </c>
      <c r="H101" t="str">
        <v>N/A</v>
      </c>
    </row>
    <row r="102">
      <c r="A102" t="str">
        <v>4020.10</v>
      </c>
      <c r="B102" t="str">
        <v>Bond Forms</v>
      </c>
      <c r="C102">
        <v>4</v>
      </c>
      <c r="E102" t="str">
        <v>00 61 00</v>
      </c>
      <c r="F102" t="str">
        <v>N/A</v>
      </c>
      <c r="G102" t="str">
        <f>IF(E102="Multiple Values","Multiple Values",IF(E102="N/A","N/A",IF(LEN(E102)&gt;8,CONCATENATE("22-",LEFT(E102,8)," ",RIGHT(E102,2)),CONCATENATE("22-",E102))))</f>
        <v>22-00 61 00</v>
      </c>
      <c r="H102" t="str">
        <v>N/A</v>
      </c>
      <c r="M102" t="str">
        <v>Перечень разделов классификатора</v>
      </c>
    </row>
    <row r="103">
      <c r="A103" t="str">
        <v>4020.30</v>
      </c>
      <c r="B103" t="str">
        <v>Certificates and Other Forms</v>
      </c>
      <c r="C103">
        <v>4</v>
      </c>
      <c r="E103" t="str">
        <v>00 62 00</v>
      </c>
      <c r="F103" t="str">
        <v>N/A</v>
      </c>
      <c r="G103" t="str">
        <f>IF(E103="Multiple Values","Multiple Values",IF(E103="N/A","N/A",IF(LEN(E103)&gt;8,CONCATENATE("22-",LEFT(E103,8)," ",RIGHT(E103,2)),CONCATENATE("22-",E103))))</f>
        <v>22-00 62 00</v>
      </c>
      <c r="H103" t="str">
        <v>N/A</v>
      </c>
      <c r="M103" t="str">
        <f>B789</f>
        <v>Строительная площадка</v>
      </c>
    </row>
    <row r="104">
      <c r="A104" t="str">
        <v>4020.50</v>
      </c>
      <c r="B104" t="str">
        <v>Clarification and Modification Forms</v>
      </c>
      <c r="C104">
        <v>4</v>
      </c>
      <c r="E104" t="str">
        <v>00 63 00</v>
      </c>
      <c r="F104" t="str">
        <v>N/A</v>
      </c>
      <c r="G104" t="str">
        <f>IF(E104="Multiple Values","Multiple Values",IF(E104="N/A","N/A",IF(LEN(E104)&gt;8,CONCATENATE("22-",LEFT(E104,8)," ",RIGHT(E104,2)),CONCATENATE("22-",E104))))</f>
        <v>22-00 63 00</v>
      </c>
      <c r="H104" t="str">
        <v>N/A</v>
      </c>
      <c r="M104" t="str">
        <f>B755</f>
        <v>Специальные конструкции и демонтаж</v>
      </c>
    </row>
    <row r="105">
      <c r="A105" t="str">
        <v>4020.70</v>
      </c>
      <c r="B105" t="str">
        <v>Closeout Forms</v>
      </c>
      <c r="C105">
        <v>4</v>
      </c>
      <c r="E105" t="str">
        <v>00 65 00</v>
      </c>
      <c r="F105" t="str">
        <v>N/A</v>
      </c>
      <c r="G105" t="str">
        <f>IF(E105="Multiple Values","Multiple Values",IF(E105="N/A","N/A",IF(LEN(E105)&gt;8,CONCATENATE("22-",LEFT(E105,8)," ",RIGHT(E105,2)),CONCATENATE("22-",E105))))</f>
        <v>22-00 65 00</v>
      </c>
      <c r="H105" t="str">
        <v>N/A</v>
      </c>
      <c r="M105" t="str">
        <f>B116</f>
        <v>Основание и фундаменты</v>
      </c>
    </row>
    <row r="106">
      <c r="A106">
        <v>4030</v>
      </c>
      <c r="B106" t="str">
        <v>Conditions of the Contract</v>
      </c>
      <c r="C106">
        <v>3</v>
      </c>
      <c r="E106" t="str">
        <v>00 70 00</v>
      </c>
      <c r="F106" t="str">
        <v>N/A</v>
      </c>
      <c r="G106" t="str">
        <f>IF(E106="Multiple Values","Multiple Values",IF(E106="N/A","N/A",IF(LEN(E106)&gt;8,CONCATENATE("22-",LEFT(E106,8)," ",RIGHT(E106,2)),CONCATENATE("22-",E106))))</f>
        <v>22-00 70 00</v>
      </c>
      <c r="H106" t="str">
        <v>N/A</v>
      </c>
      <c r="M106" t="str">
        <f>B183</f>
        <v>Несущие и ограждающие конструкции</v>
      </c>
    </row>
    <row r="107">
      <c r="A107" t="str">
        <v>4030.10</v>
      </c>
      <c r="B107" t="str">
        <v>Contracting Definitions</v>
      </c>
      <c r="C107">
        <v>4</v>
      </c>
      <c r="E107" t="str">
        <v>00 71 00</v>
      </c>
      <c r="F107" t="str">
        <v>N/A</v>
      </c>
      <c r="G107" t="str">
        <f>IF(E107="Multiple Values","Multiple Values",IF(E107="N/A","N/A",IF(LEN(E107)&gt;8,CONCATENATE("22-",LEFT(E107,8)," ",RIGHT(E107,2)),CONCATENATE("22-",E107))))</f>
        <v>22-00 71 00</v>
      </c>
      <c r="H107" t="str">
        <v>N/A</v>
      </c>
      <c r="M107" t="str">
        <f>B364</f>
        <v>Внутренние элементы ненесущие (перегородки, двери, отделка)</v>
      </c>
    </row>
    <row r="108">
      <c r="A108" t="str">
        <v>4030.30</v>
      </c>
      <c r="B108" t="str">
        <v>General Conditions</v>
      </c>
      <c r="C108">
        <v>4</v>
      </c>
      <c r="E108" t="str">
        <v>00 72 00</v>
      </c>
      <c r="F108" t="str">
        <v>N/A</v>
      </c>
      <c r="G108" t="str">
        <f>IF(E108="Multiple Values","Multiple Values",IF(E108="N/A","N/A",IF(LEN(E108)&gt;8,CONCATENATE("22-",LEFT(E108,8)," ",RIGHT(E108,2)),CONCATENATE("22-",E108))))</f>
        <v>22-00 72 00</v>
      </c>
      <c r="H108" t="str">
        <v>N/A</v>
      </c>
      <c r="M108" t="str">
        <f>B494</f>
        <v>Обслуживающее оборудование, вспомогательное</v>
      </c>
    </row>
    <row r="109">
      <c r="A109">
        <v>4030.35</v>
      </c>
      <c r="B109" t="str">
        <v>Supplementary Conditions</v>
      </c>
      <c r="C109">
        <v>4</v>
      </c>
      <c r="E109" t="str">
        <v>00 73 00</v>
      </c>
      <c r="F109" t="str">
        <v>N/A</v>
      </c>
      <c r="G109" t="str">
        <f>IF(E109="Multiple Values","Multiple Values",IF(E109="N/A","N/A",IF(LEN(E109)&gt;8,CONCATENATE("22-",LEFT(E109,8)," ",RIGHT(E109,2)),CONCATENATE("22-",E109))))</f>
        <v>22-00 73 00</v>
      </c>
      <c r="H109" t="str">
        <v>N/A</v>
      </c>
      <c r="M109" t="str">
        <f>B681</f>
        <v>Оборудование и мебель</v>
      </c>
    </row>
    <row r="110">
      <c r="A110">
        <v>4040</v>
      </c>
      <c r="B110" t="str">
        <v>Revisions, Clarifications, and Modifications</v>
      </c>
      <c r="C110">
        <v>3</v>
      </c>
      <c r="E110" t="str">
        <v>00 90 00</v>
      </c>
      <c r="F110" t="str">
        <v>N/A</v>
      </c>
      <c r="G110" t="str">
        <f>IF(E110="Multiple Values","Multiple Values",IF(E110="N/A","N/A",IF(LEN(E110)&gt;8,CONCATENATE("22-",LEFT(E110,8)," ",RIGHT(E110,2)),CONCATENATE("22-",E110))))</f>
        <v>22-00 90 00</v>
      </c>
      <c r="H110" t="str">
        <v>N/A</v>
      </c>
    </row>
    <row r="111">
      <c r="A111" t="str">
        <v>4040.10</v>
      </c>
      <c r="B111" t="str">
        <v>Precontract Revisions</v>
      </c>
      <c r="C111">
        <v>4</v>
      </c>
      <c r="E111" t="str">
        <v>00 91 00</v>
      </c>
      <c r="F111" t="str">
        <v>N/A</v>
      </c>
      <c r="G111" t="str">
        <f>IF(E111="Multiple Values","Multiple Values",IF(E111="N/A","N/A",IF(LEN(E111)&gt;8,CONCATENATE("22-",LEFT(E111,8)," ",RIGHT(E111,2)),CONCATENATE("22-",E111))))</f>
        <v>22-00 91 00</v>
      </c>
      <c r="H111" t="str">
        <v>N/A</v>
      </c>
    </row>
    <row r="112">
      <c r="A112" t="str">
        <v>4040.30</v>
      </c>
      <c r="B112" t="str">
        <v>Record Clarifications and Proposals</v>
      </c>
      <c r="C112">
        <v>4</v>
      </c>
      <c r="E112" t="str">
        <v>00 93 00</v>
      </c>
      <c r="F112" t="str">
        <v>N/A</v>
      </c>
      <c r="G112" t="str">
        <f>IF(E112="Multiple Values","Multiple Values",IF(E112="N/A","N/A",IF(LEN(E112)&gt;8,CONCATENATE("22-",LEFT(E112,8)," ",RIGHT(E112,2)),CONCATENATE("22-",E112))))</f>
        <v>22-00 93 00</v>
      </c>
      <c r="H112" t="str">
        <v>N/A</v>
      </c>
    </row>
    <row r="113">
      <c r="A113" t="str">
        <v>4040.50</v>
      </c>
      <c r="B113" t="str">
        <v>Record Modifications</v>
      </c>
      <c r="C113">
        <v>4</v>
      </c>
      <c r="E113" t="str">
        <v>00 94 00</v>
      </c>
      <c r="F113" t="str">
        <v>N/A</v>
      </c>
      <c r="G113" t="str">
        <f>IF(E113="Multiple Values","Multiple Values",IF(E113="N/A","N/A",IF(LEN(E113)&gt;8,CONCATENATE("22-",LEFT(E113,8)," ",RIGHT(E113,2)),CONCATENATE("22-",E113))))</f>
        <v>22-00 94 00</v>
      </c>
      <c r="H113" t="str">
        <v>N/A</v>
      </c>
    </row>
    <row r="115">
      <c r="I115" t="str">
        <v>Основание и фундаменты</v>
      </c>
    </row>
    <row r="116">
      <c r="A116" t="str">
        <v>A</v>
      </c>
      <c r="B116" t="str">
        <v>Основание и фундаменты</v>
      </c>
      <c r="C116">
        <v>1</v>
      </c>
      <c r="E116" t="str">
        <v>N/A</v>
      </c>
      <c r="F116" t="str">
        <f>IF(CODE(LEFT(A116,1))=49,"N/A",CONCATENATE("21-",IF(SUM(CODE(LEFT(A116,1))-64)&lt;10,CONCATENATE("0",SUM(CODE(LEFT(A116,1))-64)),SUM(CODE(LEFT(A116,1))-64)),IF(LEN(A116)=1,"",IF(LEN(A116)=3,CONCATENATE(" ",MID(A116,2,2)),IF(LEN(A116)=5,CONCATENATE(" ",MID(A116,2,2)," ",MID(A116,4,2)),CONCATENATE(" ",MID(A116,2,2)," ",MID(A116,4,2)," ",RIGHT(A116,2)))))))</f>
        <v>21-01</v>
      </c>
      <c r="G116" t="str">
        <f>IF(E116="Multiple Values","Multiple Values",IF(E116="N/A","N/A",IF(LEN(E116)&gt;8,CONCATENATE("22-",LEFT(E116,8)," ",RIGHT(E116,2)),CONCATENATE("22-",E116))))</f>
        <v>N/A</v>
      </c>
      <c r="H116" t="str">
        <v>N/A</v>
      </c>
      <c r="I116" t="str">
        <f>A116&amp;"-"&amp;B116</f>
        <v>A-Основание и фундаменты</v>
      </c>
    </row>
    <row r="117">
      <c r="A117" t="str">
        <v>A10</v>
      </c>
      <c r="B117" t="str">
        <v>Фундаменты</v>
      </c>
      <c r="C117">
        <v>2</v>
      </c>
      <c r="E117" t="str">
        <v>N/A</v>
      </c>
      <c r="F117" t="str">
        <f>IF(CODE(LEFT(A117,1))=49,"N/A",CONCATENATE("21-",IF(SUM(CODE(LEFT(A117,1))-64)&lt;10,CONCATENATE("0",SUM(CODE(LEFT(A117,1))-64)),SUM(CODE(LEFT(A117,1))-64)),IF(LEN(A117)=1,"",IF(LEN(A117)=3,CONCATENATE(" ",MID(A117,2,2)),IF(LEN(A117)=5,CONCATENATE(" ",MID(A117,2,2)," ",MID(A117,4,2)),CONCATENATE(" ",MID(A117,2,2)," ",MID(A117,4,2)," ",RIGHT(A117,2)))))))</f>
        <v>21-01 10</v>
      </c>
      <c r="G117" t="str">
        <f>IF(E117="Multiple Values","Multiple Values",IF(E117="N/A","N/A",IF(LEN(E117)&gt;8,CONCATENATE("22-",LEFT(E117,8)," ",RIGHT(E117,2)),CONCATENATE("22-",E117))))</f>
        <v>N/A</v>
      </c>
      <c r="H117" t="str">
        <v>N/A</v>
      </c>
      <c r="I117" t="str">
        <f>A117&amp;"-"&amp;B117</f>
        <v>A10-Фундаменты</v>
      </c>
    </row>
    <row r="118">
      <c r="A118" t="str">
        <v>A1010</v>
      </c>
      <c r="B118" t="str">
        <v>Стандартные фундаменты</v>
      </c>
      <c r="C118">
        <v>3</v>
      </c>
      <c r="D118">
        <v>-2001300</v>
      </c>
      <c r="E118" t="str">
        <v>N/A</v>
      </c>
      <c r="F118" t="str">
        <f>IF(CODE(LEFT(A118,1))=49,"N/A",CONCATENATE("21-",IF(SUM(CODE(LEFT(A118,1))-64)&lt;10,CONCATENATE("0",SUM(CODE(LEFT(A118,1))-64)),SUM(CODE(LEFT(A118,1))-64)),IF(LEN(A118)=1,"",IF(LEN(A118)=3,CONCATENATE(" ",MID(A118,2,2)),IF(LEN(A118)=5,CONCATENATE(" ",MID(A118,2,2)," ",MID(A118,4,2)),CONCATENATE(" ",MID(A118,2,2)," ",MID(A118,4,2)," ",RIGHT(A118,2)))))))</f>
        <v>21-01 10 10</v>
      </c>
      <c r="G118" t="str">
        <f>IF(E118="Multiple Values","Multiple Values",IF(E118="N/A","N/A",IF(LEN(E118)&gt;8,CONCATENATE("22-",LEFT(E118,8)," ",RIGHT(E118,2)),CONCATENATE("22-",E118))))</f>
        <v>N/A</v>
      </c>
      <c r="H118" t="str">
        <v>N/A</v>
      </c>
      <c r="I118" t="str">
        <f>A118&amp;"-"&amp;B118</f>
        <v>A1010-Стандартные фундаменты</v>
      </c>
    </row>
    <row r="119">
      <c r="A119" t="str">
        <v>A1010100</v>
      </c>
      <c r="B119" t="str">
        <v>Фундаментные плиты и ростверки</v>
      </c>
      <c r="C119">
        <v>4</v>
      </c>
      <c r="D119">
        <v>-2001300</v>
      </c>
      <c r="E119" t="str">
        <v>Multiple Values</v>
      </c>
      <c r="F119" t="str">
        <f>IF(CODE(LEFT(A119,1))=49,"N/A",CONCATENATE("21-",IF(SUM(CODE(LEFT(A119,1))-64)&lt;10,CONCATENATE("0",SUM(CODE(LEFT(A119,1))-64)),SUM(CODE(LEFT(A119,1))-64)),IF(LEN(A119)=1,"",IF(LEN(A119)=3,CONCATENATE(" ",MID(A119,2,2)),IF(LEN(A119)=5,CONCATENATE(" ",MID(A119,2,2)," ",MID(A119,4,2)),CONCATENATE(" ",MID(A119,2,2)," ",MID(A119,4,2)," ",RIGHT(A119,2)))))))</f>
        <v>21-01 10 10 00</v>
      </c>
      <c r="G119" t="str">
        <f>IF(E119="Multiple Values","Multiple Values",IF(E119="N/A","N/A",IF(LEN(E119)&gt;8,CONCATENATE("22-",LEFT(E119,8)," ",RIGHT(E119,2)),CONCATENATE("22-",E119))))</f>
        <v>Multiple Values</v>
      </c>
      <c r="H119" t="str">
        <v>N/A</v>
      </c>
      <c r="I119" t="str">
        <f>A119&amp;"-"&amp;B119</f>
        <v>A1010100-Фундаментные плиты и ростверки</v>
      </c>
    </row>
    <row r="120">
      <c r="A120" t="str">
        <v>A1010110</v>
      </c>
      <c r="B120" t="str">
        <v>Ленточные фундаменты</v>
      </c>
      <c r="C120">
        <v>5</v>
      </c>
      <c r="D120">
        <v>-2001300</v>
      </c>
      <c r="E120" t="str">
        <v>03 30 00</v>
      </c>
      <c r="F120" t="str">
        <f>IF(CODE(LEFT(A120,1))=49,"N/A",CONCATENATE("21-",IF(SUM(CODE(LEFT(A120,1))-64)&lt;10,CONCATENATE("0",SUM(CODE(LEFT(A120,1))-64)),SUM(CODE(LEFT(A120,1))-64)),IF(LEN(A120)=1,"",IF(LEN(A120)=3,CONCATENATE(" ",MID(A120,2,2)),IF(LEN(A120)=5,CONCATENATE(" ",MID(A120,2,2)," ",MID(A120,4,2)),CONCATENATE(" ",MID(A120,2,2)," ",MID(A120,4,2)," ",RIGHT(A120,2)))))))</f>
        <v>21-01 10 10 10</v>
      </c>
      <c r="G120" t="str">
        <f>IF(E120="Multiple Values","Multiple Values",IF(E120="N/A","N/A",IF(LEN(E120)&gt;8,CONCATENATE("22-",LEFT(E120,8)," ",RIGHT(E120,2)),CONCATENATE("22-",E120))))</f>
        <v>22-03 30 00</v>
      </c>
      <c r="H120" t="str">
        <v>N/A</v>
      </c>
      <c r="I120" t="str">
        <f>A120&amp;"-"&amp;B120</f>
        <v>A1010110-Ленточные фундаменты</v>
      </c>
    </row>
    <row r="121">
      <c r="A121" t="str">
        <v>A1010120</v>
      </c>
      <c r="B121" t="str">
        <v>Фундаменты на естественном основании</v>
      </c>
      <c r="C121">
        <v>5</v>
      </c>
      <c r="D121">
        <v>-2001300</v>
      </c>
      <c r="E121" t="str">
        <v>Multiple Values</v>
      </c>
      <c r="F121" t="str">
        <f>IF(CODE(LEFT(A121,1))=49,"N/A",CONCATENATE("21-",IF(SUM(CODE(LEFT(A121,1))-64)&lt;10,CONCATENATE("0",SUM(CODE(LEFT(A121,1))-64)),SUM(CODE(LEFT(A121,1))-64)),IF(LEN(A121)=1,"",IF(LEN(A121)=3,CONCATENATE(" ",MID(A121,2,2)),IF(LEN(A121)=5,CONCATENATE(" ",MID(A121,2,2)," ",MID(A121,4,2)),CONCATENATE(" ",MID(A121,2,2)," ",MID(A121,4,2)," ",RIGHT(A121,2)))))))</f>
        <v>21-01 10 10 20</v>
      </c>
      <c r="G121" t="str">
        <f>IF(E121="Multiple Values","Multiple Values",IF(E121="N/A","N/A",IF(LEN(E121)&gt;8,CONCATENATE("22-",LEFT(E121,8)," ",RIGHT(E121,2)),CONCATENATE("22-",E121))))</f>
        <v>Multiple Values</v>
      </c>
      <c r="H121" t="str">
        <v>N/A</v>
      </c>
      <c r="I121" t="str">
        <f>A121&amp;"-"&amp;B121</f>
        <v>A1010120-Фундаменты на естественном основании</v>
      </c>
    </row>
    <row r="122">
      <c r="A122" t="str">
        <v>A1010130</v>
      </c>
      <c r="B122" t="str">
        <v>Свайные оголовки</v>
      </c>
      <c r="C122">
        <v>5</v>
      </c>
      <c r="D122">
        <v>-2001300</v>
      </c>
      <c r="E122" t="str">
        <v>31 60 00</v>
      </c>
      <c r="F122" t="str">
        <f>IF(CODE(LEFT(A122,1))=49,"N/A",CONCATENATE("21-",IF(SUM(CODE(LEFT(A122,1))-64)&lt;10,CONCATENATE("0",SUM(CODE(LEFT(A122,1))-64)),SUM(CODE(LEFT(A122,1))-64)),IF(LEN(A122)=1,"",IF(LEN(A122)=3,CONCATENATE(" ",MID(A122,2,2)),IF(LEN(A122)=5,CONCATENATE(" ",MID(A122,2,2)," ",MID(A122,4,2)),CONCATENATE(" ",MID(A122,2,2)," ",MID(A122,4,2)," ",RIGHT(A122,2)))))))</f>
        <v>21-01 10 10 30</v>
      </c>
      <c r="G122" t="str">
        <f>IF(E122="Multiple Values","Multiple Values",IF(E122="N/A","N/A",IF(LEN(E122)&gt;8,CONCATENATE("22-",LEFT(E122,8)," ",RIGHT(E122,2)),CONCATENATE("22-",E122))))</f>
        <v>22-31 60 00</v>
      </c>
      <c r="H122" t="str">
        <v>N/A</v>
      </c>
      <c r="I122" t="str">
        <f>A122&amp;"-"&amp;B122</f>
        <v>A1010130-Свайные оголовки</v>
      </c>
    </row>
    <row r="123">
      <c r="A123" t="str">
        <v>A1010140</v>
      </c>
      <c r="B123" t="str">
        <v>Свайный ростверк в виде монолитной ленты</v>
      </c>
      <c r="C123">
        <v>5</v>
      </c>
      <c r="D123">
        <v>-2001300</v>
      </c>
      <c r="E123" t="str">
        <v>31 62 00</v>
      </c>
      <c r="F123" t="str">
        <f>IF(CODE(LEFT(A123,1))=49,"N/A",CONCATENATE("21-",IF(SUM(CODE(LEFT(A123,1))-64)&lt;10,CONCATENATE("0",SUM(CODE(LEFT(A123,1))-64)),SUM(CODE(LEFT(A123,1))-64)),IF(LEN(A123)=1,"",IF(LEN(A123)=3,CONCATENATE(" ",MID(A123,2,2)),IF(LEN(A123)=5,CONCATENATE(" ",MID(A123,2,2)," ",MID(A123,4,2)),CONCATENATE(" ",MID(A123,2,2)," ",MID(A123,4,2)," ",RIGHT(A123,2)))))))</f>
        <v>21-01 10 10 40</v>
      </c>
      <c r="G123" t="str">
        <f>IF(E123="Multiple Values","Multiple Values",IF(E123="N/A","N/A",IF(LEN(E123)&gt;8,CONCATENATE("22-",LEFT(E123,8)," ",RIGHT(E123,2)),CONCATENATE("22-",E123))))</f>
        <v>22-31 62 00</v>
      </c>
      <c r="H123" t="str">
        <v>N/A</v>
      </c>
      <c r="I123" t="str">
        <f>A123&amp;"-"&amp;B123</f>
        <v>A1010140-Свайный ростверк в виде монолитной ленты</v>
      </c>
    </row>
    <row r="124">
      <c r="A124" t="str">
        <v>A1010150</v>
      </c>
      <c r="B124" t="str">
        <v>Свайный ростверк в виде плиты</v>
      </c>
      <c r="C124">
        <v>5</v>
      </c>
      <c r="D124">
        <v>-2001300</v>
      </c>
      <c r="E124" t="str">
        <v>31 63 00</v>
      </c>
      <c r="F124" t="str">
        <f>IF(CODE(LEFT(A124,1))=49,"N/A",CONCATENATE("21-",IF(SUM(CODE(LEFT(A124,1))-64)&lt;10,CONCATENATE("0",SUM(CODE(LEFT(A124,1))-64)),SUM(CODE(LEFT(A124,1))-64)),IF(LEN(A124)=1,"",IF(LEN(A124)=3,CONCATENATE(" ",MID(A124,2,2)),IF(LEN(A124)=5,CONCATENATE(" ",MID(A124,2,2)," ",MID(A124,4,2)),CONCATENATE(" ",MID(A124,2,2)," ",MID(A124,4,2)," ",RIGHT(A124,2)))))))</f>
        <v>21-01 10 10 50</v>
      </c>
      <c r="G124" t="str">
        <f>IF(E124="Multiple Values","Multiple Values",IF(E124="N/A","N/A",IF(LEN(E124)&gt;8,CONCATENATE("22-",LEFT(E124,8)," ",RIGHT(E124,2)),CONCATENATE("22-",E124))))</f>
        <v>22-31 63 00</v>
      </c>
      <c r="H124" t="str">
        <v>N/A</v>
      </c>
      <c r="I124" t="str">
        <f>A124&amp;"-"&amp;B124</f>
        <v>A1010150-Свайный ростверк в виде плиты</v>
      </c>
    </row>
    <row r="125">
      <c r="B125" t="str">
        <v>Монолитная фундаментная плита</v>
      </c>
      <c r="C125">
        <v>5</v>
      </c>
      <c r="D125">
        <v>-2001300</v>
      </c>
      <c r="E125" t="str">
        <v>31 64 00</v>
      </c>
      <c r="F125" t="str">
        <f>IF(CODE(LEFT(A125,1))=49,"N/A",CONCATENATE("21-",IF(SUM(CODE(LEFT(A125,1))-64)&lt;10,CONCATENATE("0",SUM(CODE(LEFT(A125,1))-64)),SUM(CODE(LEFT(A125,1))-64)),IF(LEN(A125)=1,"",IF(LEN(A125)=3,CONCATENATE(" ",MID(A125,2,2)),IF(LEN(A125)=5,CONCATENATE(" ",MID(A125,2,2)," ",MID(A125,4,2)),CONCATENATE(" ",MID(A125,2,2)," ",MID(A125,4,2)," ",RIGHT(A125,2)))))))</f>
        <v xml:space="preserve">21-0-64   </v>
      </c>
      <c r="G125" t="str">
        <f>IF(E125="Multiple Values","Multiple Values",IF(E125="N/A","N/A",IF(LEN(E125)&gt;8,CONCATENATE("22-",LEFT(E125,8)," ",RIGHT(E125,2)),CONCATENATE("22-",E125))))</f>
        <v>22-31 64 00</v>
      </c>
      <c r="H125" t="str">
        <v>N/A</v>
      </c>
      <c r="I125" t="str">
        <f>A125&amp;"-"&amp;B125</f>
        <v>-Монолитная фундаментная плита</v>
      </c>
    </row>
    <row r="126">
      <c r="A126" t="str">
        <v>A1010200</v>
      </c>
      <c r="B126" t="str">
        <v>Фундаментные стены</v>
      </c>
      <c r="C126">
        <v>4</v>
      </c>
      <c r="D126">
        <v>-2001300</v>
      </c>
      <c r="E126" t="str">
        <v>31 66 16</v>
      </c>
      <c r="F126" t="str">
        <f>IF(CODE(LEFT(A126,1))=49,"N/A",CONCATENATE("21-",IF(SUM(CODE(LEFT(A126,1))-64)&lt;10,CONCATENATE("0",SUM(CODE(LEFT(A126,1))-64)),SUM(CODE(LEFT(A126,1))-64)),IF(LEN(A126)=1,"",IF(LEN(A126)=3,CONCATENATE(" ",MID(A126,2,2)),IF(LEN(A126)=5,CONCATENATE(" ",MID(A126,2,2)," ",MID(A126,4,2)),CONCATENATE(" ",MID(A126,2,2)," ",MID(A126,4,2)," ",RIGHT(A126,2)))))))</f>
        <v>21-01 10 10 00</v>
      </c>
      <c r="G126" t="str">
        <f>IF(E126="Multiple Values","Multiple Values",IF(E126="N/A","N/A",IF(LEN(E126)&gt;8,CONCATENATE("22-",LEFT(E126,8)," ",RIGHT(E126,2)),CONCATENATE("22-",E126))))</f>
        <v>22-31 66 16</v>
      </c>
      <c r="H126" t="str">
        <v>N/A</v>
      </c>
      <c r="I126" t="str">
        <f>A126&amp;"-"&amp;B126</f>
        <v>A1010200-Фундаментные стены</v>
      </c>
    </row>
    <row r="127">
      <c r="A127" t="str">
        <v>A1010210</v>
      </c>
      <c r="B127" t="str">
        <v>Монолитные фундаментные стены</v>
      </c>
      <c r="C127">
        <v>5</v>
      </c>
      <c r="D127">
        <v>-2001300</v>
      </c>
      <c r="E127" t="str">
        <v>31 68 00</v>
      </c>
      <c r="F127" t="str">
        <f>IF(CODE(LEFT(A127,1))=49,"N/A",CONCATENATE("21-",IF(SUM(CODE(LEFT(A127,1))-64)&lt;10,CONCATENATE("0",SUM(CODE(LEFT(A127,1))-64)),SUM(CODE(LEFT(A127,1))-64)),IF(LEN(A127)=1,"",IF(LEN(A127)=3,CONCATENATE(" ",MID(A127,2,2)),IF(LEN(A127)=5,CONCATENATE(" ",MID(A127,2,2)," ",MID(A127,4,2)),CONCATENATE(" ",MID(A127,2,2)," ",MID(A127,4,2)," ",RIGHT(A127,2)))))))</f>
        <v>21-01 10 10 10</v>
      </c>
      <c r="G127" t="str">
        <f>IF(E127="Multiple Values","Multiple Values",IF(E127="N/A","N/A",IF(LEN(E127)&gt;8,CONCATENATE("22-",LEFT(E127,8)," ",RIGHT(E127,2)),CONCATENATE("22-",E127))))</f>
        <v>22-31 68 00</v>
      </c>
      <c r="H127" t="str">
        <v>N/A</v>
      </c>
      <c r="I127" t="str">
        <f>A127&amp;"-"&amp;B127</f>
        <v>A1010210-Монолитные фундаментные стены</v>
      </c>
    </row>
    <row r="128">
      <c r="A128" t="str">
        <v>A1010220</v>
      </c>
      <c r="B128" t="str">
        <v>Фундаментные стены из бетонных блоков</v>
      </c>
      <c r="C128">
        <v>5</v>
      </c>
      <c r="D128">
        <v>-2001300</v>
      </c>
      <c r="E128" t="str">
        <v>31 48 00</v>
      </c>
      <c r="F128" t="str">
        <f>IF(CODE(LEFT(A128,1))=49,"N/A",CONCATENATE("21-",IF(SUM(CODE(LEFT(A128,1))-64)&lt;10,CONCATENATE("0",SUM(CODE(LEFT(A128,1))-64)),SUM(CODE(LEFT(A128,1))-64)),IF(LEN(A128)=1,"",IF(LEN(A128)=3,CONCATENATE(" ",MID(A128,2,2)),IF(LEN(A128)=5,CONCATENATE(" ",MID(A128,2,2)," ",MID(A128,4,2)),CONCATENATE(" ",MID(A128,2,2)," ",MID(A128,4,2)," ",RIGHT(A128,2)))))))</f>
        <v>21-01 10 10 20</v>
      </c>
      <c r="G128" t="str">
        <f>IF(E128="Multiple Values","Multiple Values",IF(E128="N/A","N/A",IF(LEN(E128)&gt;8,CONCATENATE("22-",LEFT(E128,8)," ",RIGHT(E128,2)),CONCATENATE("22-",E128))))</f>
        <v>22-31 48 00</v>
      </c>
      <c r="H128" t="str">
        <v>N/A</v>
      </c>
      <c r="I128" t="str">
        <f>A128&amp;"-"&amp;B128</f>
        <v>A1010220-Фундаментные стены из бетонных блоков</v>
      </c>
    </row>
    <row r="129">
      <c r="A129" t="str">
        <v>A1010230</v>
      </c>
      <c r="B129" t="str">
        <v>Деревянные фундаментные стены</v>
      </c>
      <c r="C129">
        <v>5</v>
      </c>
      <c r="D129">
        <v>-2001300</v>
      </c>
      <c r="E129" t="str">
        <v>03 71 00</v>
      </c>
      <c r="F129" t="str">
        <f>IF(CODE(LEFT(A129,1))=49,"N/A",CONCATENATE("21-",IF(SUM(CODE(LEFT(A129,1))-64)&lt;10,CONCATENATE("0",SUM(CODE(LEFT(A129,1))-64)),SUM(CODE(LEFT(A129,1))-64)),IF(LEN(A129)=1,"",IF(LEN(A129)=3,CONCATENATE(" ",MID(A129,2,2)),IF(LEN(A129)=5,CONCATENATE(" ",MID(A129,2,2)," ",MID(A129,4,2)),CONCATENATE(" ",MID(A129,2,2)," ",MID(A129,4,2)," ",RIGHT(A129,2)))))))</f>
        <v>21-01 10 10 30</v>
      </c>
      <c r="G129" t="str">
        <f>IF(E129="Multiple Values","Multiple Values",IF(E129="N/A","N/A",IF(LEN(E129)&gt;8,CONCATENATE("22-",LEFT(E129,8)," ",RIGHT(E129,2)),CONCATENATE("22-",E129))))</f>
        <v>22-03 71 00</v>
      </c>
      <c r="H129" t="str">
        <v>N/A</v>
      </c>
      <c r="I129" t="str">
        <f>A129&amp;"-"&amp;B129</f>
        <v>A1010230-Деревянные фундаментные стены</v>
      </c>
    </row>
    <row r="130">
      <c r="A130" t="str">
        <v>A1010300</v>
      </c>
      <c r="B130" t="str">
        <v>Пристенный дренаж</v>
      </c>
      <c r="C130">
        <v>4</v>
      </c>
      <c r="D130">
        <v>-2001300</v>
      </c>
      <c r="E130" t="str">
        <v>03 30 00</v>
      </c>
      <c r="F130" t="str">
        <f>IF(CODE(LEFT(A130,1))=49,"N/A",CONCATENATE("21-",IF(SUM(CODE(LEFT(A130,1))-64)&lt;10,CONCATENATE("0",SUM(CODE(LEFT(A130,1))-64)),SUM(CODE(LEFT(A130,1))-64)),IF(LEN(A130)=1,"",IF(LEN(A130)=3,CONCATENATE(" ",MID(A130,2,2)),IF(LEN(A130)=5,CONCATENATE(" ",MID(A130,2,2)," ",MID(A130,4,2)),CONCATENATE(" ",MID(A130,2,2)," ",MID(A130,4,2)," ",RIGHT(A130,2)))))))</f>
        <v>21-01 10 10 00</v>
      </c>
      <c r="G130" t="str">
        <f>IF(E130="Multiple Values","Multiple Values",IF(E130="N/A","N/A",IF(LEN(E130)&gt;8,CONCATENATE("22-",LEFT(E130,8)," ",RIGHT(E130,2)),CONCATENATE("22-",E130))))</f>
        <v>22-03 30 00</v>
      </c>
      <c r="H130" t="str">
        <v>N/A</v>
      </c>
      <c r="I130" t="str">
        <f>A130&amp;"-"&amp;B130</f>
        <v>A1010300-Пристенный дренаж</v>
      </c>
    </row>
    <row r="131">
      <c r="A131" t="str">
        <v>A1010310</v>
      </c>
      <c r="B131" t="str">
        <v>Фундаментные водостоки</v>
      </c>
      <c r="C131">
        <v>5</v>
      </c>
      <c r="D131">
        <v>-2001300</v>
      </c>
      <c r="E131" t="str">
        <v>03 30 00</v>
      </c>
      <c r="F131" t="str">
        <f>IF(CODE(LEFT(A131,1))=49,"N/A",CONCATENATE("21-",IF(SUM(CODE(LEFT(A131,1))-64)&lt;10,CONCATENATE("0",SUM(CODE(LEFT(A131,1))-64)),SUM(CODE(LEFT(A131,1))-64)),IF(LEN(A131)=1,"",IF(LEN(A131)=3,CONCATENATE(" ",MID(A131,2,2)),IF(LEN(A131)=5,CONCATENATE(" ",MID(A131,2,2)," ",MID(A131,4,2)),CONCATENATE(" ",MID(A131,2,2)," ",MID(A131,4,2)," ",RIGHT(A131,2)))))))</f>
        <v>21-01 10 10 10</v>
      </c>
      <c r="G131" t="str">
        <f>IF(E131="Multiple Values","Multiple Values",IF(E131="N/A","N/A",IF(LEN(E131)&gt;8,CONCATENATE("22-",LEFT(E131,8)," ",RIGHT(E131,2)),CONCATENATE("22-",E131))))</f>
        <v>22-03 30 00</v>
      </c>
      <c r="H131" t="str">
        <v>N/A</v>
      </c>
      <c r="I131" t="str">
        <f>A131&amp;"-"&amp;B131</f>
        <v>A1010310-Фундаментные водостоки</v>
      </c>
    </row>
    <row r="132">
      <c r="A132" t="str">
        <v>A1010400</v>
      </c>
      <c r="B132" t="str">
        <v>Наружная изоляция по периметру</v>
      </c>
      <c r="C132">
        <v>4</v>
      </c>
      <c r="E132" t="str">
        <v>N/A</v>
      </c>
      <c r="F132" t="str">
        <f>IF(CODE(LEFT(A132,1))=49,"N/A",CONCATENATE("21-",IF(SUM(CODE(LEFT(A132,1))-64)&lt;10,CONCATENATE("0",SUM(CODE(LEFT(A132,1))-64)),SUM(CODE(LEFT(A132,1))-64)),IF(LEN(A132)=1,"",IF(LEN(A132)=3,CONCATENATE(" ",MID(A132,2,2)),IF(LEN(A132)=5,CONCATENATE(" ",MID(A132,2,2)," ",MID(A132,4,2)),CONCATENATE(" ",MID(A132,2,2)," ",MID(A132,4,2)," ",RIGHT(A132,2)))))))</f>
        <v>21-01 10 10 00</v>
      </c>
      <c r="G132" t="str">
        <f>IF(E132="Multiple Values","Multiple Values",IF(E132="N/A","N/A",IF(LEN(E132)&gt;8,CONCATENATE("22-",LEFT(E132,8)," ",RIGHT(E132,2)),CONCATENATE("22-",E132))))</f>
        <v>N/A</v>
      </c>
      <c r="H132" t="str">
        <v>N/A</v>
      </c>
      <c r="I132" t="str">
        <f>A132&amp;"-"&amp;B132</f>
        <v>A1010400-Наружная изоляция по периметру</v>
      </c>
    </row>
    <row r="133">
      <c r="A133" t="str">
        <v>A1010410</v>
      </c>
      <c r="B133" t="str">
        <v>Жесткая наружная теплоизоляция</v>
      </c>
      <c r="C133">
        <v>5</v>
      </c>
      <c r="D133">
        <v>-2000011</v>
      </c>
      <c r="E133" t="str">
        <v>N/A</v>
      </c>
      <c r="F133" t="str">
        <f>IF(CODE(LEFT(A133,1))=49,"N/A",CONCATENATE("21-",IF(SUM(CODE(LEFT(A133,1))-64)&lt;10,CONCATENATE("0",SUM(CODE(LEFT(A133,1))-64)),SUM(CODE(LEFT(A133,1))-64)),IF(LEN(A133)=1,"",IF(LEN(A133)=3,CONCATENATE(" ",MID(A133,2,2)),IF(LEN(A133)=5,CONCATENATE(" ",MID(A133,2,2)," ",MID(A133,4,2)),CONCATENATE(" ",MID(A133,2,2)," ",MID(A133,4,2)," ",RIGHT(A133,2)))))))</f>
        <v>21-01 10 10 10</v>
      </c>
      <c r="G133" t="str">
        <f>IF(E133="Multiple Values","Multiple Values",IF(E133="N/A","N/A",IF(LEN(E133)&gt;8,CONCATENATE("22-",LEFT(E133,8)," ",RIGHT(E133,2)),CONCATENATE("22-",E133))))</f>
        <v>N/A</v>
      </c>
      <c r="H133" t="str">
        <v>N/A</v>
      </c>
      <c r="I133" t="str">
        <f>A133&amp;"-"&amp;B133</f>
        <v>A1010410-Жесткая наружная теплоизоляция</v>
      </c>
    </row>
    <row r="134">
      <c r="A134" t="str">
        <v>A1010420</v>
      </c>
      <c r="B134" t="str">
        <v>Вертикальная гидроизоляция по периметру наружных стен</v>
      </c>
      <c r="C134">
        <v>5</v>
      </c>
      <c r="D134">
        <v>-2000011</v>
      </c>
      <c r="E134" t="str">
        <v>Multiple Values</v>
      </c>
      <c r="F134" t="str">
        <f>IF(CODE(LEFT(A134,1))=49,"N/A",CONCATENATE("21-",IF(SUM(CODE(LEFT(A134,1))-64)&lt;10,CONCATENATE("0",SUM(CODE(LEFT(A134,1))-64)),SUM(CODE(LEFT(A134,1))-64)),IF(LEN(A134)=1,"",IF(LEN(A134)=3,CONCATENATE(" ",MID(A134,2,2)),IF(LEN(A134)=5,CONCATENATE(" ",MID(A134,2,2)," ",MID(A134,4,2)),CONCATENATE(" ",MID(A134,2,2)," ",MID(A134,4,2)," ",RIGHT(A134,2)))))))</f>
        <v>21-01 10 10 20</v>
      </c>
      <c r="G134" t="str">
        <f>IF(E134="Multiple Values","Multiple Values",IF(E134="N/A","N/A",IF(LEN(E134)&gt;8,CONCATENATE("22-",LEFT(E134,8)," ",RIGHT(E134,2)),CONCATENATE("22-",E134))))</f>
        <v>Multiple Values</v>
      </c>
      <c r="H134" t="str">
        <v>N/A</v>
      </c>
      <c r="I134" t="str">
        <f>A134&amp;"-"&amp;B134</f>
        <v>A1010420-Вертикальная гидроизоляция по периметру наружных стен</v>
      </c>
    </row>
    <row r="135">
      <c r="A135" t="str">
        <v>A1010430</v>
      </c>
      <c r="B135" t="str">
        <v>Гидроизоляция выступа фундаментной плиты по периметру здания</v>
      </c>
      <c r="C135">
        <v>5</v>
      </c>
      <c r="D135">
        <v>-2000011</v>
      </c>
      <c r="E135" t="str">
        <v>09 20 00</v>
      </c>
      <c r="F135" t="str">
        <f>IF(CODE(LEFT(A135,1))=49,"N/A",CONCATENATE("21-",IF(SUM(CODE(LEFT(A135,1))-64)&lt;10,CONCATENATE("0",SUM(CODE(LEFT(A135,1))-64)),SUM(CODE(LEFT(A135,1))-64)),IF(LEN(A135)=1,"",IF(LEN(A135)=3,CONCATENATE(" ",MID(A135,2,2)),IF(LEN(A135)=5,CONCATENATE(" ",MID(A135,2,2)," ",MID(A135,4,2)),CONCATENATE(" ",MID(A135,2,2)," ",MID(A135,4,2)," ",RIGHT(A135,2)))))))</f>
        <v>21-01 10 10 30</v>
      </c>
      <c r="G135" t="str">
        <f>IF(E135="Multiple Values","Multiple Values",IF(E135="N/A","N/A",IF(LEN(E135)&gt;8,CONCATENATE("22-",LEFT(E135,8)," ",RIGHT(E135,2)),CONCATENATE("22-",E135))))</f>
        <v>22-09 20 00</v>
      </c>
      <c r="H135" t="str">
        <v>N/A</v>
      </c>
      <c r="I135" t="str">
        <f>A135&amp;"-"&amp;B135</f>
        <v>A1010430-Гидроизоляция выступа фундаментной плиты по периметру здания</v>
      </c>
    </row>
    <row r="136">
      <c r="A136" t="str">
        <v>A1010500</v>
      </c>
      <c r="B136" t="str">
        <v>Свайные фундаменты</v>
      </c>
      <c r="C136">
        <v>4</v>
      </c>
      <c r="D136">
        <v>-2000011</v>
      </c>
      <c r="E136" t="str">
        <v>Multiple Values</v>
      </c>
      <c r="F136" t="str">
        <f>IF(CODE(LEFT(A136,1))=49,"N/A",CONCATENATE("21-",IF(SUM(CODE(LEFT(A136,1))-64)&lt;10,CONCATENATE("0",SUM(CODE(LEFT(A136,1))-64)),SUM(CODE(LEFT(A136,1))-64)),IF(LEN(A136)=1,"",IF(LEN(A136)=3,CONCATENATE(" ",MID(A136,2,2)),IF(LEN(A136)=5,CONCATENATE(" ",MID(A136,2,2)," ",MID(A136,4,2)),CONCATENATE(" ",MID(A136,2,2)," ",MID(A136,4,2)," ",RIGHT(A136,2)))))))</f>
        <v>21-01 10 10 00</v>
      </c>
      <c r="G136" t="str">
        <f>IF(E136="Multiple Values","Multiple Values",IF(E136="N/A","N/A",IF(LEN(E136)&gt;8,CONCATENATE("22-",LEFT(E136,8)," ",RIGHT(E136,2)),CONCATENATE("22-",E136))))</f>
        <v>Multiple Values</v>
      </c>
      <c r="H136" t="str">
        <v>N/A</v>
      </c>
      <c r="I136" t="str">
        <f>A136&amp;"-"&amp;B136</f>
        <v>A1010500-Свайные фундаменты</v>
      </c>
    </row>
    <row r="137">
      <c r="A137" t="str">
        <v>A1010510</v>
      </c>
      <c r="B137" t="str">
        <v>Сваи - Монолитные</v>
      </c>
      <c r="C137">
        <v>5</v>
      </c>
      <c r="E137" t="str">
        <v>N/A</v>
      </c>
      <c r="F137" t="str">
        <f>IF(CODE(LEFT(A137,1))=49,"N/A",CONCATENATE("21-",IF(SUM(CODE(LEFT(A137,1))-64)&lt;10,CONCATENATE("0",SUM(CODE(LEFT(A137,1))-64)),SUM(CODE(LEFT(A137,1))-64)),IF(LEN(A137)=1,"",IF(LEN(A137)=3,CONCATENATE(" ",MID(A137,2,2)),IF(LEN(A137)=5,CONCATENATE(" ",MID(A137,2,2)," ",MID(A137,4,2)),CONCATENATE(" ",MID(A137,2,2)," ",MID(A137,4,2)," ",RIGHT(A137,2)))))))</f>
        <v>21-01 10 10 10</v>
      </c>
      <c r="G137" t="str">
        <f>IF(E137="Multiple Values","Multiple Values",IF(E137="N/A","N/A",IF(LEN(E137)&gt;8,CONCATENATE("22-",LEFT(E137,8)," ",RIGHT(E137,2)),CONCATENATE("22-",E137))))</f>
        <v>N/A</v>
      </c>
      <c r="H137" t="str">
        <v>N/A</v>
      </c>
      <c r="I137" t="str">
        <f>A137&amp;"-"&amp;B137</f>
        <v>A1010510-Сваи - Монолитные</v>
      </c>
    </row>
    <row r="138">
      <c r="A138" t="str">
        <v>A1010520</v>
      </c>
      <c r="B138" t="str">
        <v>Сваи - Сборные бетонные</v>
      </c>
      <c r="C138">
        <v>5</v>
      </c>
      <c r="D138">
        <v>-2001300</v>
      </c>
      <c r="E138" t="str">
        <v>03 30 00</v>
      </c>
      <c r="F138" t="str">
        <f>IF(CODE(LEFT(A138,1))=49,"N/A",CONCATENATE("21-",IF(SUM(CODE(LEFT(A138,1))-64)&lt;10,CONCATENATE("0",SUM(CODE(LEFT(A138,1))-64)),SUM(CODE(LEFT(A138,1))-64)),IF(LEN(A138)=1,"",IF(LEN(A138)=3,CONCATENATE(" ",MID(A138,2,2)),IF(LEN(A138)=5,CONCATENATE(" ",MID(A138,2,2)," ",MID(A138,4,2)),CONCATENATE(" ",MID(A138,2,2)," ",MID(A138,4,2)," ",RIGHT(A138,2)))))))</f>
        <v>21-01 10 10 20</v>
      </c>
      <c r="G138" t="str">
        <f>IF(E138="Multiple Values","Multiple Values",IF(E138="N/A","N/A",IF(LEN(E138)&gt;8,CONCATENATE("22-",LEFT(E138,8)," ",RIGHT(E138,2)),CONCATENATE("22-",E138))))</f>
        <v>22-03 30 00</v>
      </c>
      <c r="H138" t="str">
        <v>N/A</v>
      </c>
      <c r="I138" t="str">
        <f>A138&amp;"-"&amp;B138</f>
        <v>A1010520-Сваи - Сборные бетонные</v>
      </c>
    </row>
    <row r="139">
      <c r="A139" t="str">
        <v>A1010530</v>
      </c>
      <c r="B139" t="str">
        <v>Сваи - Стальные трубы</v>
      </c>
      <c r="C139">
        <v>5</v>
      </c>
      <c r="D139">
        <v>-2001300</v>
      </c>
      <c r="E139" t="str">
        <v>03 30 00</v>
      </c>
      <c r="F139" t="str">
        <f>IF(CODE(LEFT(A139,1))=49,"N/A",CONCATENATE("21-",IF(SUM(CODE(LEFT(A139,1))-64)&lt;10,CONCATENATE("0",SUM(CODE(LEFT(A139,1))-64)),SUM(CODE(LEFT(A139,1))-64)),IF(LEN(A139)=1,"",IF(LEN(A139)=3,CONCATENATE(" ",MID(A139,2,2)),IF(LEN(A139)=5,CONCATENATE(" ",MID(A139,2,2)," ",MID(A139,4,2)),CONCATENATE(" ",MID(A139,2,2)," ",MID(A139,4,2)," ",RIGHT(A139,2)))))))</f>
        <v>21-01 10 10 30</v>
      </c>
      <c r="G139" t="str">
        <f>IF(E139="Multiple Values","Multiple Values",IF(E139="N/A","N/A",IF(LEN(E139)&gt;8,CONCATENATE("22-",LEFT(E139,8)," ",RIGHT(E139,2)),CONCATENATE("22-",E139))))</f>
        <v>22-03 30 00</v>
      </c>
      <c r="H139" t="str">
        <v>N/A</v>
      </c>
      <c r="I139" t="str">
        <f>A139&amp;"-"&amp;B139</f>
        <v>A1010530-Сваи - Стальные трубы</v>
      </c>
    </row>
    <row r="140">
      <c r="A140" t="str">
        <v>A1010540</v>
      </c>
      <c r="B140" t="str">
        <v>Сваи - Стальные Двутавровые</v>
      </c>
      <c r="C140">
        <v>5</v>
      </c>
      <c r="D140">
        <v>-2001300</v>
      </c>
      <c r="E140" t="str">
        <v>03 30 00</v>
      </c>
      <c r="F140" t="str">
        <f>IF(CODE(LEFT(A140,1))=49,"N/A",CONCATENATE("21-",IF(SUM(CODE(LEFT(A140,1))-64)&lt;10,CONCATENATE("0",SUM(CODE(LEFT(A140,1))-64)),SUM(CODE(LEFT(A140,1))-64)),IF(LEN(A140)=1,"",IF(LEN(A140)=3,CONCATENATE(" ",MID(A140,2,2)),IF(LEN(A140)=5,CONCATENATE(" ",MID(A140,2,2)," ",MID(A140,4,2)),CONCATENATE(" ",MID(A140,2,2)," ",MID(A140,4,2)," ",RIGHT(A140,2)))))))</f>
        <v>21-01 10 10 40</v>
      </c>
      <c r="G140" t="str">
        <f>IF(E140="Multiple Values","Multiple Values",IF(E140="N/A","N/A",IF(LEN(E140)&gt;8,CONCATENATE("22-",LEFT(E140,8)," ",RIGHT(E140,2)),CONCATENATE("22-",E140))))</f>
        <v>22-03 30 00</v>
      </c>
      <c r="H140" t="str">
        <v>N/A</v>
      </c>
      <c r="I140" t="str">
        <f>A140&amp;"-"&amp;B140</f>
        <v>A1010540-Сваи - Стальные Двутавровые</v>
      </c>
    </row>
    <row r="141">
      <c r="A141" t="str">
        <v>A1010550</v>
      </c>
      <c r="B141" t="str">
        <v>Сваи - Конусные</v>
      </c>
      <c r="C141">
        <v>5</v>
      </c>
      <c r="D141">
        <v>-2001300</v>
      </c>
      <c r="E141" t="str">
        <v>03 30 00</v>
      </c>
      <c r="F141" t="str">
        <f>IF(CODE(LEFT(A141,1))=49,"N/A",CONCATENATE("21-",IF(SUM(CODE(LEFT(A141,1))-64)&lt;10,CONCATENATE("0",SUM(CODE(LEFT(A141,1))-64)),SUM(CODE(LEFT(A141,1))-64)),IF(LEN(A141)=1,"",IF(LEN(A141)=3,CONCATENATE(" ",MID(A141,2,2)),IF(LEN(A141)=5,CONCATENATE(" ",MID(A141,2,2)," ",MID(A141,4,2)),CONCATENATE(" ",MID(A141,2,2)," ",MID(A141,4,2)," ",RIGHT(A141,2)))))))</f>
        <v>21-01 10 10 50</v>
      </c>
      <c r="G141" t="str">
        <f>IF(E141="Multiple Values","Multiple Values",IF(E141="N/A","N/A",IF(LEN(E141)&gt;8,CONCATENATE("22-",LEFT(E141,8)," ",RIGHT(E141,2)),CONCATENATE("22-",E141))))</f>
        <v>22-03 30 00</v>
      </c>
      <c r="H141" t="str">
        <v>N/A</v>
      </c>
      <c r="I141" t="str">
        <f>A141&amp;"-"&amp;B141</f>
        <v>A1010550-Сваи - Конусные</v>
      </c>
    </row>
    <row r="142">
      <c r="A142" t="str">
        <v>A1010560</v>
      </c>
      <c r="B142" t="str">
        <v>Сваи - Деревянные обработанные</v>
      </c>
      <c r="C142">
        <v>5</v>
      </c>
      <c r="D142">
        <v>-2001300</v>
      </c>
      <c r="E142" t="str">
        <v>N/A</v>
      </c>
      <c r="F142" t="str">
        <f>IF(CODE(LEFT(A142,1))=49,"N/A",CONCATENATE("21-",IF(SUM(CODE(LEFT(A142,1))-64)&lt;10,CONCATENATE("0",SUM(CODE(LEFT(A142,1))-64)),SUM(CODE(LEFT(A142,1))-64)),IF(LEN(A142)=1,"",IF(LEN(A142)=3,CONCATENATE(" ",MID(A142,2,2)),IF(LEN(A142)=5,CONCATENATE(" ",MID(A142,2,2)," ",MID(A142,4,2)),CONCATENATE(" ",MID(A142,2,2)," ",MID(A142,4,2)," ",RIGHT(A142,2)))))))</f>
        <v>21-01 10 10 60</v>
      </c>
      <c r="G142" t="str">
        <f>IF(E142="Multiple Values","Multiple Values",IF(E142="N/A","N/A",IF(LEN(E142)&gt;8,CONCATENATE("22-",LEFT(E142,8)," ",RIGHT(E142,2)),CONCATENATE("22-",E142))))</f>
        <v>N/A</v>
      </c>
      <c r="H142" t="str">
        <v>N/A</v>
      </c>
      <c r="I142" t="str">
        <f>A142&amp;"-"&amp;B142</f>
        <v>A1010560-Сваи - Деревянные обработанные</v>
      </c>
    </row>
    <row r="143">
      <c r="A143" t="str">
        <v>A1020</v>
      </c>
      <c r="B143" t="str">
        <v>Специальные части фундаментов</v>
      </c>
      <c r="C143">
        <v>3</v>
      </c>
      <c r="D143">
        <v>-2000032</v>
      </c>
      <c r="E143" t="str">
        <v>07 21 00</v>
      </c>
      <c r="F143" t="str">
        <f>IF(CODE(LEFT(A143,1))=49,"N/A",CONCATENATE("21-",IF(SUM(CODE(LEFT(A143,1))-64)&lt;10,CONCATENATE("0",SUM(CODE(LEFT(A143,1))-64)),SUM(CODE(LEFT(A143,1))-64)),IF(LEN(A143)=1,"",IF(LEN(A143)=3,CONCATENATE(" ",MID(A143,2,2)),IF(LEN(A143)=5,CONCATENATE(" ",MID(A143,2,2)," ",MID(A143,4,2)),CONCATENATE(" ",MID(A143,2,2)," ",MID(A143,4,2)," ",RIGHT(A143,2)))))))</f>
        <v>21-01 10 20</v>
      </c>
      <c r="G143" t="str">
        <f>IF(E143="Multiple Values","Multiple Values",IF(E143="N/A","N/A",IF(LEN(E143)&gt;8,CONCATENATE("22-",LEFT(E143,8)," ",RIGHT(E143,2)),CONCATENATE("22-",E143))))</f>
        <v>22-07 21 00</v>
      </c>
      <c r="H143" t="str">
        <v>N/A</v>
      </c>
      <c r="I143" t="str">
        <f>A143&amp;"-"&amp;B143</f>
        <v>A1020-Специальные части фундаментов</v>
      </c>
    </row>
    <row r="144">
      <c r="A144" t="str">
        <v>A1020200</v>
      </c>
      <c r="B144" t="str">
        <v>Фундаментные балки, рандбалки</v>
      </c>
      <c r="C144">
        <v>4</v>
      </c>
      <c r="D144">
        <v>-2000032</v>
      </c>
      <c r="E144" t="str">
        <v>07 26 00</v>
      </c>
      <c r="F144" t="str">
        <f>IF(CODE(LEFT(A144,1))=49,"N/A",CONCATENATE("21-",IF(SUM(CODE(LEFT(A144,1))-64)&lt;10,CONCATENATE("0",SUM(CODE(LEFT(A144,1))-64)),SUM(CODE(LEFT(A144,1))-64)),IF(LEN(A144)=1,"",IF(LEN(A144)=3,CONCATENATE(" ",MID(A144,2,2)),IF(LEN(A144)=5,CONCATENATE(" ",MID(A144,2,2)," ",MID(A144,4,2)),CONCATENATE(" ",MID(A144,2,2)," ",MID(A144,4,2)," ",RIGHT(A144,2)))))))</f>
        <v>21-01 10 20 00</v>
      </c>
      <c r="G144" t="str">
        <f>IF(E144="Multiple Values","Multiple Values",IF(E144="N/A","N/A",IF(LEN(E144)&gt;8,CONCATENATE("22-",LEFT(E144,8)," ",RIGHT(E144,2)),CONCATENATE("22-",E144))))</f>
        <v>22-07 26 00</v>
      </c>
      <c r="H144" t="str">
        <v>N/A</v>
      </c>
      <c r="I144" t="str">
        <f>A144&amp;"-"&amp;B144</f>
        <v>A1020200-Фундаментные балки, рандбалки</v>
      </c>
    </row>
    <row r="145">
      <c r="A145" t="str">
        <v>A1020210</v>
      </c>
      <c r="B145" t="str">
        <v>Монолитные фундаментные балки</v>
      </c>
      <c r="C145">
        <v>5</v>
      </c>
      <c r="D145">
        <v>-2000032</v>
      </c>
      <c r="E145" t="str">
        <v>07 10 00</v>
      </c>
      <c r="F145" t="str">
        <f>IF(CODE(LEFT(A145,1))=49,"N/A",CONCATENATE("21-",IF(SUM(CODE(LEFT(A145,1))-64)&lt;10,CONCATENATE("0",SUM(CODE(LEFT(A145,1))-64)),SUM(CODE(LEFT(A145,1))-64)),IF(LEN(A145)=1,"",IF(LEN(A145)=3,CONCATENATE(" ",MID(A145,2,2)),IF(LEN(A145)=5,CONCATENATE(" ",MID(A145,2,2)," ",MID(A145,4,2)),CONCATENATE(" ",MID(A145,2,2)," ",MID(A145,4,2)," ",RIGHT(A145,2)))))))</f>
        <v>21-01 10 20 10</v>
      </c>
      <c r="G145" t="str">
        <f>IF(E145="Multiple Values","Multiple Values",IF(E145="N/A","N/A",IF(LEN(E145)&gt;8,CONCATENATE("22-",LEFT(E145,8)," ",RIGHT(E145,2)),CONCATENATE("22-",E145))))</f>
        <v>22-07 10 00</v>
      </c>
      <c r="H145" t="str">
        <v>N/A</v>
      </c>
      <c r="I145" t="str">
        <f>A145&amp;"-"&amp;B145</f>
        <v>A1020210-Монолитные фундаментные балки</v>
      </c>
    </row>
    <row r="146">
      <c r="A146" t="str">
        <v>A1020300</v>
      </c>
      <c r="B146" t="str">
        <v>Кессоны</v>
      </c>
      <c r="C146">
        <v>4</v>
      </c>
      <c r="D146">
        <v>-2001300</v>
      </c>
      <c r="E146" t="str">
        <v>03 30 00</v>
      </c>
      <c r="F146" t="str">
        <f>IF(CODE(LEFT(A146,1))=49,"N/A",CONCATENATE("21-",IF(SUM(CODE(LEFT(A146,1))-64)&lt;10,CONCATENATE("0",SUM(CODE(LEFT(A146,1))-64)),SUM(CODE(LEFT(A146,1))-64)),IF(LEN(A146)=1,"",IF(LEN(A146)=3,CONCATENATE(" ",MID(A146,2,2)),IF(LEN(A146)=5,CONCATENATE(" ",MID(A146,2,2)," ",MID(A146,4,2)),CONCATENATE(" ",MID(A146,2,2)," ",MID(A146,4,2)," ",RIGHT(A146,2)))))))</f>
        <v>21-01 10 20 00</v>
      </c>
      <c r="G146" t="str">
        <f>IF(E146="Multiple Values","Multiple Values",IF(E146="N/A","N/A",IF(LEN(E146)&gt;8,CONCATENATE("22-",LEFT(E146,8)," ",RIGHT(E146,2)),CONCATENATE("22-",E146))))</f>
        <v>22-03 30 00</v>
      </c>
      <c r="H146" t="str">
        <v>N/A</v>
      </c>
      <c r="I146" t="str">
        <f>A146&amp;"-"&amp;B146</f>
        <v>A1020300-Кессоны</v>
      </c>
    </row>
    <row r="147">
      <c r="A147" t="str">
        <v>A1020310</v>
      </c>
      <c r="B147" t="str">
        <v>Кессоны - Кессонная камера</v>
      </c>
      <c r="C147">
        <v>5</v>
      </c>
      <c r="D147">
        <v>-2001260</v>
      </c>
      <c r="E147" t="str">
        <v>31 23 23</v>
      </c>
      <c r="F147" t="str">
        <f>IF(CODE(LEFT(A147,1))=49,"N/A",CONCATENATE("21-",IF(SUM(CODE(LEFT(A147,1))-64)&lt;10,CONCATENATE("0",SUM(CODE(LEFT(A147,1))-64)),SUM(CODE(LEFT(A147,1))-64)),IF(LEN(A147)=1,"",IF(LEN(A147)=3,CONCATENATE(" ",MID(A147,2,2)),IF(LEN(A147)=5,CONCATENATE(" ",MID(A147,2,2)," ",MID(A147,4,2)),CONCATENATE(" ",MID(A147,2,2)," ",MID(A147,4,2)," ",RIGHT(A147,2)))))))</f>
        <v>21-01 10 20 10</v>
      </c>
      <c r="G147" t="str">
        <f>IF(E147="Multiple Values","Multiple Values",IF(E147="N/A","N/A",IF(LEN(E147)&gt;8,CONCATENATE("22-",LEFT(E147,8)," ",RIGHT(E147,2)),CONCATENATE("22-",E147))))</f>
        <v>22-31 23 23</v>
      </c>
      <c r="H147" t="str">
        <v>N/A</v>
      </c>
      <c r="I147" t="str">
        <f>A147&amp;"-"&amp;B147</f>
        <v>A1020310-Кессоны - Кессонная камера</v>
      </c>
    </row>
    <row r="148">
      <c r="A148" t="str">
        <v>A1020400</v>
      </c>
      <c r="B148" t="str">
        <v>Распорки</v>
      </c>
      <c r="C148">
        <v>4</v>
      </c>
      <c r="E148" t="str">
        <v>N/A</v>
      </c>
      <c r="F148" t="str">
        <f>IF(CODE(LEFT(A148,1))=49,"N/A",CONCATENATE("21-",IF(SUM(CODE(LEFT(A148,1))-64)&lt;10,CONCATENATE("0",SUM(CODE(LEFT(A148,1))-64)),SUM(CODE(LEFT(A148,1))-64)),IF(LEN(A148)=1,"",IF(LEN(A148)=3,CONCATENATE(" ",MID(A148,2,2)),IF(LEN(A148)=5,CONCATENATE(" ",MID(A148,2,2)," ",MID(A148,4,2)),CONCATENATE(" ",MID(A148,2,2)," ",MID(A148,4,2)," ",RIGHT(A148,2)))))))</f>
        <v>21-01 10 20 00</v>
      </c>
      <c r="G148" t="str">
        <f>IF(E148="Multiple Values","Multiple Values",IF(E148="N/A","N/A",IF(LEN(E148)&gt;8,CONCATENATE("22-",LEFT(E148,8)," ",RIGHT(E148,2)),CONCATENATE("22-",E148))))</f>
        <v>N/A</v>
      </c>
      <c r="H148" t="str">
        <v>N/A</v>
      </c>
      <c r="I148" t="str">
        <f>A148&amp;"-"&amp;B148</f>
        <v>A1020400-Распорки</v>
      </c>
    </row>
    <row r="149">
      <c r="A149" t="str">
        <v>A1020500</v>
      </c>
      <c r="B149" t="str">
        <v>Удаление воды</v>
      </c>
      <c r="C149">
        <v>4</v>
      </c>
      <c r="E149" t="str">
        <v>33 46 00</v>
      </c>
      <c r="F149" t="str">
        <f>IF(CODE(LEFT(A149,1))=49,"N/A",CONCATENATE("21-",IF(SUM(CODE(LEFT(A149,1))-64)&lt;10,CONCATENATE("0",SUM(CODE(LEFT(A149,1))-64)),SUM(CODE(LEFT(A149,1))-64)),IF(LEN(A149)=1,"",IF(LEN(A149)=3,CONCATENATE(" ",MID(A149,2,2)),IF(LEN(A149)=5,CONCATENATE(" ",MID(A149,2,2)," ",MID(A149,4,2)),CONCATENATE(" ",MID(A149,2,2)," ",MID(A149,4,2)," ",RIGHT(A149,2)))))))</f>
        <v>21-01 10 20 00</v>
      </c>
      <c r="G149" t="str">
        <f>IF(E149="Multiple Values","Multiple Values",IF(E149="N/A","N/A",IF(LEN(E149)&gt;8,CONCATENATE("22-",LEFT(E149,8)," ",RIGHT(E149,2)),CONCATENATE("22-",E149))))</f>
        <v>22-33 46 00</v>
      </c>
      <c r="H149" t="str">
        <v>N/A</v>
      </c>
      <c r="I149" t="str">
        <f>A149&amp;"-"&amp;B149</f>
        <v>A1020500-Удаление воды</v>
      </c>
    </row>
    <row r="150">
      <c r="A150" t="str">
        <v>A1020700</v>
      </c>
      <c r="B150" t="str">
        <v>Цементация - усиление фундамента</v>
      </c>
      <c r="C150">
        <v>4</v>
      </c>
      <c r="E150" t="str">
        <v>33 46 13</v>
      </c>
      <c r="F150" t="str">
        <f>IF(CODE(LEFT(A150,1))=49,"N/A",CONCATENATE("21-",IF(SUM(CODE(LEFT(A150,1))-64)&lt;10,CONCATENATE("0",SUM(CODE(LEFT(A150,1))-64)),SUM(CODE(LEFT(A150,1))-64)),IF(LEN(A150)=1,"",IF(LEN(A150)=3,CONCATENATE(" ",MID(A150,2,2)),IF(LEN(A150)=5,CONCATENATE(" ",MID(A150,2,2)," ",MID(A150,4,2)),CONCATENATE(" ",MID(A150,2,2)," ",MID(A150,4,2)," ",RIGHT(A150,2)))))))</f>
        <v>21-01 10 20 00</v>
      </c>
      <c r="G150" t="str">
        <f>IF(E150="Multiple Values","Multiple Values",IF(E150="N/A","N/A",IF(LEN(E150)&gt;8,CONCATENATE("22-",LEFT(E150,8)," ",RIGHT(E150,2)),CONCATENATE("22-",E150))))</f>
        <v>22-33 46 13</v>
      </c>
      <c r="H150" t="str">
        <v>N/A</v>
      </c>
      <c r="I150" t="str">
        <f>A150&amp;"-"&amp;B150</f>
        <v>A1020700-Цементация - усиление фундамента</v>
      </c>
    </row>
    <row r="151">
      <c r="A151" t="str">
        <v>A1020710</v>
      </c>
      <c r="B151" t="str">
        <v>Основание инъекции под давлением</v>
      </c>
      <c r="C151">
        <v>5</v>
      </c>
      <c r="E151" t="str">
        <v>33 46 19</v>
      </c>
      <c r="F151" t="str">
        <f>IF(CODE(LEFT(A151,1))=49,"N/A",CONCATENATE("21-",IF(SUM(CODE(LEFT(A151,1))-64)&lt;10,CONCATENATE("0",SUM(CODE(LEFT(A151,1))-64)),SUM(CODE(LEFT(A151,1))-64)),IF(LEN(A151)=1,"",IF(LEN(A151)=3,CONCATENATE(" ",MID(A151,2,2)),IF(LEN(A151)=5,CONCATENATE(" ",MID(A151,2,2)," ",MID(A151,4,2)),CONCATENATE(" ",MID(A151,2,2)," ",MID(A151,4,2)," ",RIGHT(A151,2)))))))</f>
        <v>21-01 10 20 10</v>
      </c>
      <c r="G151" t="str">
        <f>IF(E151="Multiple Values","Multiple Values",IF(E151="N/A","N/A",IF(LEN(E151)&gt;8,CONCATENATE("22-",LEFT(E151,8)," ",RIGHT(E151,2)),CONCATENATE("22-",E151))))</f>
        <v>22-33 46 19</v>
      </c>
      <c r="H151" t="str">
        <v>N/A</v>
      </c>
      <c r="I151" t="str">
        <f>A151&amp;"-"&amp;B151</f>
        <v>A1020710-Основание инъекции под давлением</v>
      </c>
    </row>
    <row r="152">
      <c r="A152" t="str">
        <v>A1020900</v>
      </c>
      <c r="B152" t="str">
        <v>Другие элементы фундамента</v>
      </c>
      <c r="C152">
        <v>4</v>
      </c>
      <c r="E152" t="str">
        <v>31 21 00</v>
      </c>
      <c r="F152" t="str">
        <f>IF(CODE(LEFT(A152,1))=49,"N/A",CONCATENATE("21-",IF(SUM(CODE(LEFT(A152,1))-64)&lt;10,CONCATENATE("0",SUM(CODE(LEFT(A152,1))-64)),SUM(CODE(LEFT(A152,1))-64)),IF(LEN(A152)=1,"",IF(LEN(A152)=3,CONCATENATE(" ",MID(A152,2,2)),IF(LEN(A152)=5,CONCATENATE(" ",MID(A152,2,2)," ",MID(A152,4,2)),CONCATENATE(" ",MID(A152,2,2)," ",MID(A152,4,2)," ",RIGHT(A152,2)))))))</f>
        <v>21-01 10 20 00</v>
      </c>
      <c r="G152" t="str">
        <f>IF(E152="Multiple Values","Multiple Values",IF(E152="N/A","N/A",IF(LEN(E152)&gt;8,CONCATENATE("22-",LEFT(E152,8)," ",RIGHT(E152,2)),CONCATENATE("22-",E152))))</f>
        <v>22-31 21 00</v>
      </c>
      <c r="H152" t="str">
        <v>N/A</v>
      </c>
      <c r="I152" t="str">
        <f>A152&amp;"-"&amp;B152</f>
        <v>A1020900-Другие элементы фундамента</v>
      </c>
    </row>
    <row r="153">
      <c r="A153" t="str">
        <v>A1030</v>
      </c>
      <c r="B153" t="str">
        <v>Плита по грунту</v>
      </c>
      <c r="C153">
        <v>3</v>
      </c>
      <c r="E153" t="str">
        <v>31 21 13</v>
      </c>
      <c r="F153" t="str">
        <f>IF(CODE(LEFT(A153,1))=49,"N/A",CONCATENATE("21-",IF(SUM(CODE(LEFT(A153,1))-64)&lt;10,CONCATENATE("0",SUM(CODE(LEFT(A153,1))-64)),SUM(CODE(LEFT(A153,1))-64)),IF(LEN(A153)=1,"",IF(LEN(A153)=3,CONCATENATE(" ",MID(A153,2,2)),IF(LEN(A153)=5,CONCATENATE(" ",MID(A153,2,2)," ",MID(A153,4,2)),CONCATENATE(" ",MID(A153,2,2)," ",MID(A153,4,2)," ",RIGHT(A153,2)))))))</f>
        <v>21-01 10 30</v>
      </c>
      <c r="G153" t="str">
        <f>IF(E153="Multiple Values","Multiple Values",IF(E153="N/A","N/A",IF(LEN(E153)&gt;8,CONCATENATE("22-",LEFT(E153,8)," ",RIGHT(E153,2)),CONCATENATE("22-",E153))))</f>
        <v>22-31 21 13</v>
      </c>
      <c r="H153" t="str">
        <v>N/A</v>
      </c>
      <c r="I153" t="str">
        <f>A153&amp;"-"&amp;B153</f>
        <v>A1030-Плита по грунту</v>
      </c>
    </row>
    <row r="154">
      <c r="A154" t="str">
        <v>A1030100</v>
      </c>
      <c r="B154" t="str">
        <v>Стандартная плита по грунту</v>
      </c>
      <c r="C154">
        <v>4</v>
      </c>
      <c r="E154" t="str">
        <v>31 21 16</v>
      </c>
      <c r="F154" t="str">
        <f>IF(CODE(LEFT(A154,1))=49,"N/A",CONCATENATE("21-",IF(SUM(CODE(LEFT(A154,1))-64)&lt;10,CONCATENATE("0",SUM(CODE(LEFT(A154,1))-64)),SUM(CODE(LEFT(A154,1))-64)),IF(LEN(A154)=1,"",IF(LEN(A154)=3,CONCATENATE(" ",MID(A154,2,2)),IF(LEN(A154)=5,CONCATENATE(" ",MID(A154,2,2)," ",MID(A154,4,2)),CONCATENATE(" ",MID(A154,2,2)," ",MID(A154,4,2)," ",RIGHT(A154,2)))))))</f>
        <v>21-01 10 30 00</v>
      </c>
      <c r="G154" t="str">
        <f>IF(E154="Multiple Values","Multiple Values",IF(E154="N/A","N/A",IF(LEN(E154)&gt;8,CONCATENATE("22-",LEFT(E154,8)," ",RIGHT(E154,2)),CONCATENATE("22-",E154))))</f>
        <v>22-31 21 16</v>
      </c>
      <c r="H154" t="str">
        <v>N/A</v>
      </c>
      <c r="I154" t="str">
        <f>A154&amp;"-"&amp;B154</f>
        <v>A1030100-Стандартная плита по грунту</v>
      </c>
    </row>
    <row r="155">
      <c r="A155" t="str">
        <v>A1030110</v>
      </c>
      <c r="B155" t="str">
        <v>Плита по грунту - армированная</v>
      </c>
      <c r="C155">
        <v>5</v>
      </c>
      <c r="E155" t="str">
        <v>N/A</v>
      </c>
      <c r="F155" t="str">
        <f>IF(CODE(LEFT(A155,1))=49,"N/A",CONCATENATE("21-",IF(SUM(CODE(LEFT(A155,1))-64)&lt;10,CONCATENATE("0",SUM(CODE(LEFT(A155,1))-64)),SUM(CODE(LEFT(A155,1))-64)),IF(LEN(A155)=1,"",IF(LEN(A155)=3,CONCATENATE(" ",MID(A155,2,2)),IF(LEN(A155)=5,CONCATENATE(" ",MID(A155,2,2)," ",MID(A155,4,2)),CONCATENATE(" ",MID(A155,2,2)," ",MID(A155,4,2)," ",RIGHT(A155,2)))))))</f>
        <v>21-01 10 30 10</v>
      </c>
      <c r="G155" t="str">
        <f>IF(E155="Multiple Values","Multiple Values",IF(E155="N/A","N/A",IF(LEN(E155)&gt;8,CONCATENATE("22-",LEFT(E155,8)," ",RIGHT(E155,2)),CONCATENATE("22-",E155))))</f>
        <v>N/A</v>
      </c>
      <c r="H155" t="str">
        <v>N/A</v>
      </c>
      <c r="I155" t="str">
        <f>A155&amp;"-"&amp;B155</f>
        <v>A1030110-Плита по грунту - армированная</v>
      </c>
    </row>
    <row r="156">
      <c r="A156" t="str">
        <v>A1030120</v>
      </c>
      <c r="B156" t="str">
        <v>Плита по грунту - неармированная</v>
      </c>
      <c r="C156">
        <v>5</v>
      </c>
      <c r="E156" t="str">
        <v>31 23 16</v>
      </c>
      <c r="F156" t="str">
        <f>IF(CODE(LEFT(A156,1))=49,"N/A",CONCATENATE("21-",IF(SUM(CODE(LEFT(A156,1))-64)&lt;10,CONCATENATE("0",SUM(CODE(LEFT(A156,1))-64)),SUM(CODE(LEFT(A156,1))-64)),IF(LEN(A156)=1,"",IF(LEN(A156)=3,CONCATENATE(" ",MID(A156,2,2)),IF(LEN(A156)=5,CONCATENATE(" ",MID(A156,2,2)," ",MID(A156,4,2)),CONCATENATE(" ",MID(A156,2,2)," ",MID(A156,4,2)," ",RIGHT(A156,2)))))))</f>
        <v>21-01 10 30 20</v>
      </c>
      <c r="G156" t="str">
        <f>IF(E156="Multiple Values","Multiple Values",IF(E156="N/A","N/A",IF(LEN(E156)&gt;8,CONCATENATE("22-",LEFT(E156,8)," ",RIGHT(E156,2)),CONCATENATE("22-",E156))))</f>
        <v>22-31 23 16</v>
      </c>
      <c r="H156" t="str">
        <v>N/A</v>
      </c>
      <c r="I156" t="str">
        <f>A156&amp;"-"&amp;B156</f>
        <v>A1030120-Плита по грунту - неармированная</v>
      </c>
    </row>
    <row r="157">
      <c r="A157" t="str">
        <v>A1030200</v>
      </c>
      <c r="B157" t="str">
        <v>Плита по грунту ребрами вниз</v>
      </c>
      <c r="C157">
        <v>4</v>
      </c>
      <c r="E157" t="str">
        <v>31 23 23</v>
      </c>
      <c r="F157" t="str">
        <f>IF(CODE(LEFT(A157,1))=49,"N/A",CONCATENATE("21-",IF(SUM(CODE(LEFT(A157,1))-64)&lt;10,CONCATENATE("0",SUM(CODE(LEFT(A157,1))-64)),SUM(CODE(LEFT(A157,1))-64)),IF(LEN(A157)=1,"",IF(LEN(A157)=3,CONCATENATE(" ",MID(A157,2,2)),IF(LEN(A157)=5,CONCATENATE(" ",MID(A157,2,2)," ",MID(A157,4,2)),CONCATENATE(" ",MID(A157,2,2)," ",MID(A157,4,2)," ",RIGHT(A157,2)))))))</f>
        <v>21-01 10 30 00</v>
      </c>
      <c r="G157" t="str">
        <f>IF(E157="Multiple Values","Multiple Values",IF(E157="N/A","N/A",IF(LEN(E157)&gt;8,CONCATENATE("22-",LEFT(E157,8)," ",RIGHT(E157,2)),CONCATENATE("22-",E157))))</f>
        <v>22-31 23 23</v>
      </c>
      <c r="H157" t="str">
        <v>N/A</v>
      </c>
      <c r="I157" t="str">
        <f>A157&amp;"-"&amp;B157</f>
        <v>A1030200-Плита по грунту ребрами вниз</v>
      </c>
    </row>
    <row r="158">
      <c r="A158" t="str">
        <v>A1030300</v>
      </c>
      <c r="B158" t="str">
        <v>Наклонная плита по грунту</v>
      </c>
      <c r="C158">
        <v>4</v>
      </c>
      <c r="E158" t="str">
        <v>31 23 19</v>
      </c>
      <c r="F158" t="str">
        <f>IF(CODE(LEFT(A158,1))=49,"N/A",CONCATENATE("21-",IF(SUM(CODE(LEFT(A158,1))-64)&lt;10,CONCATENATE("0",SUM(CODE(LEFT(A158,1))-64)),SUM(CODE(LEFT(A158,1))-64)),IF(LEN(A158)=1,"",IF(LEN(A158)=3,CONCATENATE(" ",MID(A158,2,2)),IF(LEN(A158)=5,CONCATENATE(" ",MID(A158,2,2)," ",MID(A158,4,2)),CONCATENATE(" ",MID(A158,2,2)," ",MID(A158,4,2)," ",RIGHT(A158,2)))))))</f>
        <v>21-01 10 30 00</v>
      </c>
      <c r="G158" t="str">
        <f>IF(E158="Multiple Values","Multiple Values",IF(E158="N/A","N/A",IF(LEN(E158)&gt;8,CONCATENATE("22-",LEFT(E158,8)," ",RIGHT(E158,2)),CONCATENATE("22-",E158))))</f>
        <v>22-31 23 19</v>
      </c>
      <c r="H158" t="str">
        <v>N/A</v>
      </c>
      <c r="I158" t="str">
        <f>A158&amp;"-"&amp;B158</f>
        <v>A1030300-Наклонная плита по грунту</v>
      </c>
    </row>
    <row r="159">
      <c r="A159" t="str">
        <v>A1030400</v>
      </c>
      <c r="B159" t="str">
        <v>Траншеи</v>
      </c>
      <c r="C159">
        <v>4</v>
      </c>
      <c r="E159" t="str">
        <v>31 50 00</v>
      </c>
      <c r="F159" t="str">
        <f>IF(CODE(LEFT(A159,1))=49,"N/A",CONCATENATE("21-",IF(SUM(CODE(LEFT(A159,1))-64)&lt;10,CONCATENATE("0",SUM(CODE(LEFT(A159,1))-64)),SUM(CODE(LEFT(A159,1))-64)),IF(LEN(A159)=1,"",IF(LEN(A159)=3,CONCATENATE(" ",MID(A159,2,2)),IF(LEN(A159)=5,CONCATENATE(" ",MID(A159,2,2)," ",MID(A159,4,2)),CONCATENATE(" ",MID(A159,2,2)," ",MID(A159,4,2)," ",RIGHT(A159,2)))))))</f>
        <v>21-01 10 30 00</v>
      </c>
      <c r="G159" t="str">
        <f>IF(E159="Multiple Values","Multiple Values",IF(E159="N/A","N/A",IF(LEN(E159)&gt;8,CONCATENATE("22-",LEFT(E159,8)," ",RIGHT(E159,2)),CONCATENATE("22-",E159))))</f>
        <v>22-31 50 00</v>
      </c>
      <c r="H159" t="str">
        <v>N/A</v>
      </c>
      <c r="I159" t="str">
        <f>A159&amp;"-"&amp;B159</f>
        <v>A1030400-Траншеи</v>
      </c>
    </row>
    <row r="160">
      <c r="A160" t="str">
        <v>A1030500</v>
      </c>
      <c r="B160" t="str">
        <v>Приямки и основания</v>
      </c>
      <c r="C160">
        <v>4</v>
      </c>
      <c r="E160" t="str">
        <v>31 51 00</v>
      </c>
      <c r="F160" t="str">
        <f>IF(CODE(LEFT(A160,1))=49,"N/A",CONCATENATE("21-",IF(SUM(CODE(LEFT(A160,1))-64)&lt;10,CONCATENATE("0",SUM(CODE(LEFT(A160,1))-64)),SUM(CODE(LEFT(A160,1))-64)),IF(LEN(A160)=1,"",IF(LEN(A160)=3,CONCATENATE(" ",MID(A160,2,2)),IF(LEN(A160)=5,CONCATENATE(" ",MID(A160,2,2)," ",MID(A160,4,2)),CONCATENATE(" ",MID(A160,2,2)," ",MID(A160,4,2)," ",RIGHT(A160,2)))))))</f>
        <v>21-01 10 30 00</v>
      </c>
      <c r="G160" t="str">
        <f>IF(E160="Multiple Values","Multiple Values",IF(E160="N/A","N/A",IF(LEN(E160)&gt;8,CONCATENATE("22-",LEFT(E160,8)," ",RIGHT(E160,2)),CONCATENATE("22-",E160))))</f>
        <v>22-31 51 00</v>
      </c>
      <c r="H160" t="str">
        <v>N/A</v>
      </c>
      <c r="I160" t="str">
        <f>A160&amp;"-"&amp;B160</f>
        <v>A1030500-Приямки и основания</v>
      </c>
    </row>
    <row r="161">
      <c r="A161" t="str">
        <v>A1030600</v>
      </c>
      <c r="B161" t="str">
        <v>Подфундаментный дренаж</v>
      </c>
      <c r="C161">
        <v>4</v>
      </c>
      <c r="E161" t="str">
        <v>31 52 00</v>
      </c>
      <c r="F161" t="str">
        <f>IF(CODE(LEFT(A161,1))=49,"N/A",CONCATENATE("21-",IF(SUM(CODE(LEFT(A161,1))-64)&lt;10,CONCATENATE("0",SUM(CODE(LEFT(A161,1))-64)),SUM(CODE(LEFT(A161,1))-64)),IF(LEN(A161)=1,"",IF(LEN(A161)=3,CONCATENATE(" ",MID(A161,2,2)),IF(LEN(A161)=5,CONCATENATE(" ",MID(A161,2,2)," ",MID(A161,4,2)),CONCATENATE(" ",MID(A161,2,2)," ",MID(A161,4,2)," ",RIGHT(A161,2)))))))</f>
        <v>21-01 10 30 00</v>
      </c>
      <c r="G161" t="str">
        <f>IF(E161="Multiple Values","Multiple Values",IF(E161="N/A","N/A",IF(LEN(E161)&gt;8,CONCATENATE("22-",LEFT(E161,8)," ",RIGHT(E161,2)),CONCATENATE("22-",E161))))</f>
        <v>22-31 52 00</v>
      </c>
      <c r="H161" t="str">
        <v>N/A</v>
      </c>
      <c r="I161" t="str">
        <f>A161&amp;"-"&amp;B161</f>
        <v>A1030600-Подфундаментный дренаж</v>
      </c>
    </row>
    <row r="162">
      <c r="A162" t="str">
        <v>A1030700</v>
      </c>
      <c r="B162" t="str">
        <v>Подфундаментная изоляция</v>
      </c>
      <c r="C162">
        <v>4</v>
      </c>
      <c r="E162" t="str">
        <v>31 53 00</v>
      </c>
      <c r="F162" t="str">
        <f>IF(CODE(LEFT(A162,1))=49,"N/A",CONCATENATE("21-",IF(SUM(CODE(LEFT(A162,1))-64)&lt;10,CONCATENATE("0",SUM(CODE(LEFT(A162,1))-64)),SUM(CODE(LEFT(A162,1))-64)),IF(LEN(A162)=1,"",IF(LEN(A162)=3,CONCATENATE(" ",MID(A162,2,2)),IF(LEN(A162)=5,CONCATENATE(" ",MID(A162,2,2)," ",MID(A162,4,2)),CONCATENATE(" ",MID(A162,2,2)," ",MID(A162,4,2)," ",RIGHT(A162,2)))))))</f>
        <v>21-01 10 30 00</v>
      </c>
      <c r="G162" t="str">
        <f>IF(E162="Multiple Values","Multiple Values",IF(E162="N/A","N/A",IF(LEN(E162)&gt;8,CONCATENATE("22-",LEFT(E162,8)," ",RIGHT(E162,2)),CONCATENATE("22-",E162))))</f>
        <v>22-31 53 00</v>
      </c>
      <c r="H162" t="str">
        <v>N/A</v>
      </c>
      <c r="I162" t="str">
        <f>A162&amp;"-"&amp;B162</f>
        <v>A1030700-Подфундаментная изоляция</v>
      </c>
    </row>
    <row r="163">
      <c r="A163" t="str">
        <v>A1030710</v>
      </c>
      <c r="B163" t="str">
        <v>Дополнительная дренажная труба</v>
      </c>
      <c r="C163">
        <v>5</v>
      </c>
      <c r="E163" t="str">
        <v>31 54 00</v>
      </c>
      <c r="F163" t="str">
        <f>IF(CODE(LEFT(A163,1))=49,"N/A",CONCATENATE("21-",IF(SUM(CODE(LEFT(A163,1))-64)&lt;10,CONCATENATE("0",SUM(CODE(LEFT(A163,1))-64)),SUM(CODE(LEFT(A163,1))-64)),IF(LEN(A163)=1,"",IF(LEN(A163)=3,CONCATENATE(" ",MID(A163,2,2)),IF(LEN(A163)=5,CONCATENATE(" ",MID(A163,2,2)," ",MID(A163,4,2)),CONCATENATE(" ",MID(A163,2,2)," ",MID(A163,4,2)," ",RIGHT(A163,2)))))))</f>
        <v>21-01 10 30 10</v>
      </c>
      <c r="G163" t="str">
        <f>IF(E163="Multiple Values","Multiple Values",IF(E163="N/A","N/A",IF(LEN(E163)&gt;8,CONCATENATE("22-",LEFT(E163,8)," ",RIGHT(E163,2)),CONCATENATE("22-",E163))))</f>
        <v>22-31 54 00</v>
      </c>
      <c r="H163" t="str">
        <v>N/A</v>
      </c>
      <c r="I163" t="str">
        <f>A163&amp;"-"&amp;B163</f>
        <v>A1030710-Дополнительная дренажная труба</v>
      </c>
      <c r="J163" t="str">
        <v>Котлован и подвал</v>
      </c>
    </row>
    <row r="164">
      <c r="A164" t="str">
        <v>A20</v>
      </c>
      <c r="B164" t="str">
        <v>Котлован и подвальные конструкции</v>
      </c>
      <c r="C164">
        <v>2</v>
      </c>
      <c r="E164" t="str">
        <v>31 56 00</v>
      </c>
      <c r="F164" t="str">
        <f>IF(CODE(LEFT(A164,1))=49,"N/A",CONCATENATE("21-",IF(SUM(CODE(LEFT(A164,1))-64)&lt;10,CONCATENATE("0",SUM(CODE(LEFT(A164,1))-64)),SUM(CODE(LEFT(A164,1))-64)),IF(LEN(A164)=1,"",IF(LEN(A164)=3,CONCATENATE(" ",MID(A164,2,2)),IF(LEN(A164)=5,CONCATENATE(" ",MID(A164,2,2)," ",MID(A164,4,2)),CONCATENATE(" ",MID(A164,2,2)," ",MID(A164,4,2)," ",RIGHT(A164,2)))))))</f>
        <v>21-01 20</v>
      </c>
      <c r="G164" t="str">
        <f>IF(E164="Multiple Values","Multiple Values",IF(E164="N/A","N/A",IF(LEN(E164)&gt;8,CONCATENATE("22-",LEFT(E164,8)," ",RIGHT(E164,2)),CONCATENATE("22-",E164))))</f>
        <v>22-31 56 00</v>
      </c>
      <c r="H164" t="str">
        <v>N/A</v>
      </c>
      <c r="J164" t="str">
        <f>A164&amp;"-"&amp;B164</f>
        <v>A20-Котлован и подвальные конструкции</v>
      </c>
    </row>
    <row r="165">
      <c r="A165" t="str">
        <v>A2010</v>
      </c>
      <c r="B165" t="str">
        <v>Котлован</v>
      </c>
      <c r="C165">
        <v>3</v>
      </c>
      <c r="E165" t="str">
        <v>31 31 00</v>
      </c>
      <c r="F165" t="str">
        <f>IF(CODE(LEFT(A165,1))=49,"N/A",CONCATENATE("21-",IF(SUM(CODE(LEFT(A165,1))-64)&lt;10,CONCATENATE("0",SUM(CODE(LEFT(A165,1))-64)),SUM(CODE(LEFT(A165,1))-64)),IF(LEN(A165)=1,"",IF(LEN(A165)=3,CONCATENATE(" ",MID(A165,2,2)),IF(LEN(A165)=5,CONCATENATE(" ",MID(A165,2,2)," ",MID(A165,4,2)),CONCATENATE(" ",MID(A165,2,2)," ",MID(A165,4,2)," ",RIGHT(A165,2)))))))</f>
        <v>21-01 20 10</v>
      </c>
      <c r="G165" t="str">
        <f>IF(E165="Multiple Values","Multiple Values",IF(E165="N/A","N/A",IF(LEN(E165)&gt;8,CONCATENATE("22-",LEFT(E165,8)," ",RIGHT(E165,2)),CONCATENATE("22-",E165))))</f>
        <v>22-31 31 00</v>
      </c>
      <c r="H165" t="str">
        <v>N/A</v>
      </c>
      <c r="J165" t="str">
        <f>A165&amp;"-"&amp;B165</f>
        <v>A2010-Котлован</v>
      </c>
    </row>
    <row r="166">
      <c r="A166" t="str">
        <v>A2010100</v>
      </c>
      <c r="B166" t="str">
        <v>Выемка грунта и планировка основания</v>
      </c>
      <c r="C166">
        <v>4</v>
      </c>
      <c r="E166" t="str">
        <v>N/A</v>
      </c>
      <c r="F166" t="str">
        <f>IF(CODE(LEFT(A166,1))=49,"N/A",CONCATENATE("21-",IF(SUM(CODE(LEFT(A166,1))-64)&lt;10,CONCATENATE("0",SUM(CODE(LEFT(A166,1))-64)),SUM(CODE(LEFT(A166,1))-64)),IF(LEN(A166)=1,"",IF(LEN(A166)=3,CONCATENATE(" ",MID(A166,2,2)),IF(LEN(A166)=5,CONCATENATE(" ",MID(A166,2,2)," ",MID(A166,4,2)),CONCATENATE(" ",MID(A166,2,2)," ",MID(A166,4,2)," ",RIGHT(A166,2)))))))</f>
        <v>21-01 20 10 00</v>
      </c>
      <c r="G166" t="str">
        <f>IF(E166="Multiple Values","Multiple Values",IF(E166="N/A","N/A",IF(LEN(E166)&gt;8,CONCATENATE("22-",LEFT(E166,8)," ",RIGHT(E166,2)),CONCATENATE("22-",E166))))</f>
        <v>N/A</v>
      </c>
      <c r="H166" t="str">
        <v>N/A</v>
      </c>
      <c r="J166" t="str">
        <f>A166&amp;"-"&amp;B166</f>
        <v>A2010100-Выемка грунта и планировка основания</v>
      </c>
    </row>
    <row r="167">
      <c r="A167" t="str">
        <v>A2010110</v>
      </c>
      <c r="B167" t="str">
        <v>Выемка грунта</v>
      </c>
      <c r="C167">
        <v>5</v>
      </c>
      <c r="E167" t="str">
        <v>N/A</v>
      </c>
      <c r="F167" t="str">
        <f>IF(CODE(LEFT(A167,1))=49,"N/A",CONCATENATE("21-",IF(SUM(CODE(LEFT(A167,1))-64)&lt;10,CONCATENATE("0",SUM(CODE(LEFT(A167,1))-64)),SUM(CODE(LEFT(A167,1))-64)),IF(LEN(A167)=1,"",IF(LEN(A167)=3,CONCATENATE(" ",MID(A167,2,2)),IF(LEN(A167)=5,CONCATENATE(" ",MID(A167,2,2)," ",MID(A167,4,2)),CONCATENATE(" ",MID(A167,2,2)," ",MID(A167,4,2)," ",RIGHT(A167,2)))))))</f>
        <v>21-01 20 10 10</v>
      </c>
      <c r="G167" t="str">
        <f>IF(E167="Multiple Values","Multiple Values",IF(E167="N/A","N/A",IF(LEN(E167)&gt;8,CONCATENATE("22-",LEFT(E167,8)," ",RIGHT(E167,2)),CONCATENATE("22-",E167))))</f>
        <v>N/A</v>
      </c>
      <c r="H167" t="str">
        <v>N/A</v>
      </c>
      <c r="J167" t="str">
        <f>A167&amp;"-"&amp;B167</f>
        <v>A2010110-Выемка грунта</v>
      </c>
    </row>
    <row r="168">
      <c r="A168" t="str">
        <v>A2010120</v>
      </c>
      <c r="B168" t="str">
        <v>Насыпь грунта до отметки основания (когда дно котлована выше сущ. рельефа)</v>
      </c>
      <c r="E168" t="str">
        <v>N/A</v>
      </c>
      <c r="F168" t="str">
        <f>IF(CODE(LEFT(A168,1))=49,"N/A",CONCATENATE("21-",IF(SUM(CODE(LEFT(A168,1))-64)&lt;10,CONCATENATE("0",SUM(CODE(LEFT(A168,1))-64)),SUM(CODE(LEFT(A168,1))-64)),IF(LEN(A168)=1,"",IF(LEN(A168)=3,CONCATENATE(" ",MID(A168,2,2)),IF(LEN(A168)=5,CONCATENATE(" ",MID(A168,2,2)," ",MID(A168,4,2)),CONCATENATE(" ",MID(A168,2,2)," ",MID(A168,4,2)," ",RIGHT(A168,2)))))))</f>
        <v>21-01 20 10 20</v>
      </c>
      <c r="G168" t="str">
        <f>IF(E168="Multiple Values","Multiple Values",IF(E168="N/A","N/A",IF(LEN(E168)&gt;8,CONCATENATE("22-",LEFT(E168,8)," ",RIGHT(E168,2)),CONCATENATE("22-",E168))))</f>
        <v>N/A</v>
      </c>
      <c r="H168" t="str">
        <v>N/A</v>
      </c>
      <c r="J168" t="str">
        <f>A168&amp;"-"&amp;B168</f>
        <v>A2010120-Насыпь грунта до отметки основания (когда дно котлована выше сущ. рельефа)</v>
      </c>
    </row>
    <row r="169">
      <c r="A169" t="str">
        <v>A2010130</v>
      </c>
      <c r="B169" t="str">
        <v>Обратная засыпка с послойным трамбованием</v>
      </c>
      <c r="D169">
        <v>-2001320</v>
      </c>
      <c r="E169" t="str">
        <v>Multiple Values</v>
      </c>
      <c r="F169" t="str">
        <f>IF(CODE(LEFT(A169,1))=49,"N/A",CONCATENATE("21-",IF(SUM(CODE(LEFT(A169,1))-64)&lt;10,CONCATENATE("0",SUM(CODE(LEFT(A169,1))-64)),SUM(CODE(LEFT(A169,1))-64)),IF(LEN(A169)=1,"",IF(LEN(A169)=3,CONCATENATE(" ",MID(A169,2,2)),IF(LEN(A169)=5,CONCATENATE(" ",MID(A169,2,2)," ",MID(A169,4,2)),CONCATENATE(" ",MID(A169,2,2)," ",MID(A169,4,2)," ",RIGHT(A169,2)))))))</f>
        <v>21-01 20 10 30</v>
      </c>
      <c r="G169" t="str">
        <f>IF(E169="Multiple Values","Multiple Values",IF(E169="N/A","N/A",IF(LEN(E169)&gt;8,CONCATENATE("22-",LEFT(E169,8)," ",RIGHT(E169,2)),CONCATENATE("22-",E169))))</f>
        <v>Multiple Values</v>
      </c>
      <c r="H169" t="str">
        <v>N/A</v>
      </c>
      <c r="J169" t="str">
        <f>A169&amp;"-"&amp;B169</f>
        <v>A2010130-Обратная засыпка с послойным трамбованием</v>
      </c>
    </row>
    <row r="170">
      <c r="A170" t="str">
        <v>A2010200</v>
      </c>
      <c r="B170" t="str">
        <v>Обратная засыпка пазух котлована и уплотнение</v>
      </c>
      <c r="C170">
        <v>4</v>
      </c>
      <c r="D170">
        <v>-2000032</v>
      </c>
      <c r="E170" t="str">
        <v>Multiple Values</v>
      </c>
      <c r="F170" t="str">
        <f>IF(CODE(LEFT(A170,1))=49,"N/A",CONCATENATE("21-",IF(SUM(CODE(LEFT(A170,1))-64)&lt;10,CONCATENATE("0",SUM(CODE(LEFT(A170,1))-64)),SUM(CODE(LEFT(A170,1))-64)),IF(LEN(A170)=1,"",IF(LEN(A170)=3,CONCATENATE(" ",MID(A170,2,2)),IF(LEN(A170)=5,CONCATENATE(" ",MID(A170,2,2)," ",MID(A170,4,2)),CONCATENATE(" ",MID(A170,2,2)," ",MID(A170,4,2)," ",RIGHT(A170,2)))))))</f>
        <v>21-01 20 10 00</v>
      </c>
      <c r="G170" t="str">
        <f>IF(E170="Multiple Values","Multiple Values",IF(E170="N/A","N/A",IF(LEN(E170)&gt;8,CONCATENATE("22-",LEFT(E170,8)," ",RIGHT(E170,2)),CONCATENATE("22-",E170))))</f>
        <v>Multiple Values</v>
      </c>
      <c r="H170" t="str">
        <v>N/A</v>
      </c>
      <c r="J170" t="str">
        <f>A170&amp;"-"&amp;B170</f>
        <v>A2010200-Обратная засыпка пазух котлована и уплотнение</v>
      </c>
    </row>
    <row r="171">
      <c r="A171" t="str">
        <v>A2010300</v>
      </c>
      <c r="B171" t="str">
        <v>Укрепление откосов и стенок котлована</v>
      </c>
      <c r="C171">
        <v>4</v>
      </c>
      <c r="D171">
        <v>-2000032</v>
      </c>
      <c r="E171" t="str">
        <v>Multiple Values</v>
      </c>
      <c r="F171" t="str">
        <f>IF(CODE(LEFT(A171,1))=49,"N/A",CONCATENATE("21-",IF(SUM(CODE(LEFT(A171,1))-64)&lt;10,CONCATENATE("0",SUM(CODE(LEFT(A171,1))-64)),SUM(CODE(LEFT(A171,1))-64)),IF(LEN(A171)=1,"",IF(LEN(A171)=3,CONCATENATE(" ",MID(A171,2,2)),IF(LEN(A171)=5,CONCATENATE(" ",MID(A171,2,2)," ",MID(A171,4,2)),CONCATENATE(" ",MID(A171,2,2)," ",MID(A171,4,2)," ",RIGHT(A171,2)))))))</f>
        <v>21-01 20 10 00</v>
      </c>
      <c r="G171" t="str">
        <f>IF(E171="Multiple Values","Multiple Values",IF(E171="N/A","N/A",IF(LEN(E171)&gt;8,CONCATENATE("22-",LEFT(E171,8)," ",RIGHT(E171,2)),CONCATENATE("22-",E171))))</f>
        <v>Multiple Values</v>
      </c>
      <c r="H171" t="str">
        <v>N/A</v>
      </c>
      <c r="J171" t="str">
        <f>A171&amp;"-"&amp;B171</f>
        <v>A2010300-Укрепление откосов и стенок котлована</v>
      </c>
    </row>
    <row r="172">
      <c r="A172" t="str">
        <v>A2010310</v>
      </c>
      <c r="B172" t="str">
        <v>Укрепление подпорками</v>
      </c>
      <c r="C172">
        <v>5</v>
      </c>
      <c r="D172">
        <v>-2000032</v>
      </c>
      <c r="E172" t="str">
        <v>Multiple Values</v>
      </c>
      <c r="F172" t="str">
        <f>IF(CODE(LEFT(A172,1))=49,"N/A",CONCATENATE("21-",IF(SUM(CODE(LEFT(A172,1))-64)&lt;10,CONCATENATE("0",SUM(CODE(LEFT(A172,1))-64)),SUM(CODE(LEFT(A172,1))-64)),IF(LEN(A172)=1,"",IF(LEN(A172)=3,CONCATENATE(" ",MID(A172,2,2)),IF(LEN(A172)=5,CONCATENATE(" ",MID(A172,2,2)," ",MID(A172,4,2)),CONCATENATE(" ",MID(A172,2,2)," ",MID(A172,4,2)," ",RIGHT(A172,2)))))))</f>
        <v>21-01 20 10 10</v>
      </c>
      <c r="G172" t="str">
        <f>IF(E172="Multiple Values","Multiple Values",IF(E172="N/A","N/A",IF(LEN(E172)&gt;8,CONCATENATE("22-",LEFT(E172,8)," ",RIGHT(E172,2)),CONCATENATE("22-",E172))))</f>
        <v>Multiple Values</v>
      </c>
      <c r="H172" t="str">
        <v>N/A</v>
      </c>
      <c r="J172" t="str">
        <f>A172&amp;"-"&amp;B172</f>
        <v>A2010310-Укрепление подпорками</v>
      </c>
    </row>
    <row r="173">
      <c r="A173" t="str">
        <v>A2020</v>
      </c>
      <c r="B173" t="str">
        <v>Подвальные стены</v>
      </c>
      <c r="C173">
        <v>3</v>
      </c>
      <c r="D173">
        <v>-2000180</v>
      </c>
      <c r="E173" t="str">
        <v>Multiple Values</v>
      </c>
      <c r="F173" t="str">
        <f>IF(CODE(LEFT(A173,1))=49,"N/A",CONCATENATE("21-",IF(SUM(CODE(LEFT(A173,1))-64)&lt;10,CONCATENATE("0",SUM(CODE(LEFT(A173,1))-64)),SUM(CODE(LEFT(A173,1))-64)),IF(LEN(A173)=1,"",IF(LEN(A173)=3,CONCATENATE(" ",MID(A173,2,2)),IF(LEN(A173)=5,CONCATENATE(" ",MID(A173,2,2)," ",MID(A173,4,2)),CONCATENATE(" ",MID(A173,2,2)," ",MID(A173,4,2)," ",RIGHT(A173,2)))))))</f>
        <v>21-01 20 20</v>
      </c>
      <c r="G173" t="str">
        <f>IF(E173="Multiple Values","Multiple Values",IF(E173="N/A","N/A",IF(LEN(E173)&gt;8,CONCATENATE("22-",LEFT(E173,8)," ",RIGHT(E173,2)),CONCATENATE("22-",E173))))</f>
        <v>Multiple Values</v>
      </c>
      <c r="H173" t="str">
        <v>N/A</v>
      </c>
      <c r="J173" t="str">
        <f>A173&amp;"-"&amp;B173</f>
        <v>A2020-Подвальные стены</v>
      </c>
    </row>
    <row r="174">
      <c r="A174" t="str">
        <v>A2020100</v>
      </c>
      <c r="B174" t="str">
        <v>Конструкции стен подвала</v>
      </c>
      <c r="C174">
        <v>4</v>
      </c>
      <c r="D174">
        <v>-2000032</v>
      </c>
      <c r="E174" t="str">
        <v>Multiple Values</v>
      </c>
      <c r="F174" t="str">
        <f>IF(CODE(LEFT(A174,1))=49,"N/A",CONCATENATE("21-",IF(SUM(CODE(LEFT(A174,1))-64)&lt;10,CONCATENATE("0",SUM(CODE(LEFT(A174,1))-64)),SUM(CODE(LEFT(A174,1))-64)),IF(LEN(A174)=1,"",IF(LEN(A174)=3,CONCATENATE(" ",MID(A174,2,2)),IF(LEN(A174)=5,CONCATENATE(" ",MID(A174,2,2)," ",MID(A174,4,2)),CONCATENATE(" ",MID(A174,2,2)," ",MID(A174,4,2)," ",RIGHT(A174,2)))))))</f>
        <v>21-01 20 20 00</v>
      </c>
      <c r="G174" t="str">
        <f>IF(E174="Multiple Values","Multiple Values",IF(E174="N/A","N/A",IF(LEN(E174)&gt;8,CONCATENATE("22-",LEFT(E174,8)," ",RIGHT(E174,2)),CONCATENATE("22-",E174))))</f>
        <v>Multiple Values</v>
      </c>
      <c r="H174" t="str">
        <v>N/A</v>
      </c>
      <c r="J174" t="str">
        <f>A174&amp;"-"&amp;B174</f>
        <v>A2020100-Конструкции стен подвала</v>
      </c>
    </row>
    <row r="175">
      <c r="A175" t="str">
        <v>A2020110</v>
      </c>
      <c r="B175" t="str">
        <v>Подвальные стены - монолитные</v>
      </c>
      <c r="C175">
        <v>5</v>
      </c>
      <c r="D175">
        <v>-2000035</v>
      </c>
      <c r="E175" t="str">
        <v>N/A</v>
      </c>
      <c r="F175" t="str">
        <f>IF(CODE(LEFT(A175,1))=49,"N/A",CONCATENATE("21-",IF(SUM(CODE(LEFT(A175,1))-64)&lt;10,CONCATENATE("0",SUM(CODE(LEFT(A175,1))-64)),SUM(CODE(LEFT(A175,1))-64)),IF(LEN(A175)=1,"",IF(LEN(A175)=3,CONCATENATE(" ",MID(A175,2,2)),IF(LEN(A175)=5,CONCATENATE(" ",MID(A175,2,2)," ",MID(A175,4,2)),CONCATENATE(" ",MID(A175,2,2)," ",MID(A175,4,2)," ",RIGHT(A175,2)))))))</f>
        <v>21-01 20 20 10</v>
      </c>
      <c r="G175" t="str">
        <f>IF(E175="Multiple Values","Multiple Values",IF(E175="N/A","N/A",IF(LEN(E175)&gt;8,CONCATENATE("22-",LEFT(E175,8)," ",RIGHT(E175,2)),CONCATENATE("22-",E175))))</f>
        <v>N/A</v>
      </c>
      <c r="H175" t="str">
        <v>N/A</v>
      </c>
      <c r="J175" t="str">
        <f>A175&amp;"-"&amp;B175</f>
        <v>A2020110-Подвальные стены - монолитные</v>
      </c>
    </row>
    <row r="176">
      <c r="A176" t="str">
        <v>A2020120</v>
      </c>
      <c r="B176" t="str">
        <v>Подвальные стены - сборный бетон</v>
      </c>
      <c r="C176">
        <v>5</v>
      </c>
      <c r="E176" t="str">
        <v>Multiple Values</v>
      </c>
      <c r="F176" t="str">
        <f>IF(CODE(LEFT(A176,1))=49,"N/A",CONCATENATE("21-",IF(SUM(CODE(LEFT(A176,1))-64)&lt;10,CONCATENATE("0",SUM(CODE(LEFT(A176,1))-64)),SUM(CODE(LEFT(A176,1))-64)),IF(LEN(A176)=1,"",IF(LEN(A176)=3,CONCATENATE(" ",MID(A176,2,2)),IF(LEN(A176)=5,CONCATENATE(" ",MID(A176,2,2)," ",MID(A176,4,2)),CONCATENATE(" ",MID(A176,2,2)," ",MID(A176,4,2)," ",RIGHT(A176,2)))))))</f>
        <v>21-01 20 20 20</v>
      </c>
      <c r="G176" t="str">
        <f>IF(E176="Multiple Values","Multiple Values",IF(E176="N/A","N/A",IF(LEN(E176)&gt;8,CONCATENATE("22-",LEFT(E176,8)," ",RIGHT(E176,2)),CONCATENATE("22-",E176))))</f>
        <v>Multiple Values</v>
      </c>
      <c r="H176" t="str">
        <v>N/A</v>
      </c>
      <c r="J176" t="str">
        <f>A176&amp;"-"&amp;B176</f>
        <v>A2020120-Подвальные стены - сборный бетон</v>
      </c>
    </row>
    <row r="177">
      <c r="A177" t="str">
        <v>A2020130</v>
      </c>
      <c r="B177" t="str">
        <v>Подвальные стены - деревянные</v>
      </c>
      <c r="C177">
        <v>5</v>
      </c>
      <c r="D177">
        <v>-2000035</v>
      </c>
      <c r="E177" t="str">
        <v>Multiple Values</v>
      </c>
      <c r="F177" t="str">
        <f>IF(CODE(LEFT(A177,1))=49,"N/A",CONCATENATE("21-",IF(SUM(CODE(LEFT(A177,1))-64)&lt;10,CONCATENATE("0",SUM(CODE(LEFT(A177,1))-64)),SUM(CODE(LEFT(A177,1))-64)),IF(LEN(A177)=1,"",IF(LEN(A177)=3,CONCATENATE(" ",MID(A177,2,2)),IF(LEN(A177)=5,CONCATENATE(" ",MID(A177,2,2)," ",MID(A177,4,2)),CONCATENATE(" ",MID(A177,2,2)," ",MID(A177,4,2)," ",RIGHT(A177,2)))))))</f>
        <v>21-01 20 20 30</v>
      </c>
      <c r="G177" t="str">
        <f>IF(E177="Multiple Values","Multiple Values",IF(E177="N/A","N/A",IF(LEN(E177)&gt;8,CONCATENATE("22-",LEFT(E177,8)," ",RIGHT(E177,2)),CONCATENATE("22-",E177))))</f>
        <v>Multiple Values</v>
      </c>
      <c r="H177" t="str">
        <v>N/A</v>
      </c>
      <c r="J177" t="str">
        <f>A177&amp;"-"&amp;B177</f>
        <v>A2020130-Подвальные стены - деревянные</v>
      </c>
    </row>
    <row r="178">
      <c r="A178" t="str">
        <v>A2020200</v>
      </c>
      <c r="B178" t="str">
        <v>Гидроизоляция</v>
      </c>
      <c r="C178">
        <v>4</v>
      </c>
      <c r="E178" t="str">
        <v>Multiple Values</v>
      </c>
      <c r="F178" t="str">
        <f>IF(CODE(LEFT(A178,1))=49,"N/A",CONCATENATE("21-",IF(SUM(CODE(LEFT(A178,1))-64)&lt;10,CONCATENATE("0",SUM(CODE(LEFT(A178,1))-64)),SUM(CODE(LEFT(A178,1))-64)),IF(LEN(A178)=1,"",IF(LEN(A178)=3,CONCATENATE(" ",MID(A178,2,2)),IF(LEN(A178)=5,CONCATENATE(" ",MID(A178,2,2)," ",MID(A178,4,2)),CONCATENATE(" ",MID(A178,2,2)," ",MID(A178,4,2)," ",RIGHT(A178,2)))))))</f>
        <v>21-01 20 20 00</v>
      </c>
      <c r="G178" t="str">
        <f>IF(E178="Multiple Values","Multiple Values",IF(E178="N/A","N/A",IF(LEN(E178)&gt;8,CONCATENATE("22-",LEFT(E178,8)," ",RIGHT(E178,2)),CONCATENATE("22-",E178))))</f>
        <v>Multiple Values</v>
      </c>
      <c r="H178" t="str">
        <v>N/A</v>
      </c>
      <c r="J178" t="str">
        <f>A178&amp;"-"&amp;B178</f>
        <v>A2020200-Гидроизоляция</v>
      </c>
    </row>
    <row r="179">
      <c r="A179" t="str">
        <v>A2020210</v>
      </c>
      <c r="B179" t="str">
        <v>Фундаментная гидроизоляция</v>
      </c>
      <c r="C179">
        <v>5</v>
      </c>
      <c r="D179">
        <v>-2000032</v>
      </c>
      <c r="E179" t="str">
        <v>Multiple Values</v>
      </c>
      <c r="F179" t="str">
        <f>IF(CODE(LEFT(A179,1))=49,"N/A",CONCATENATE("21-",IF(SUM(CODE(LEFT(A179,1))-64)&lt;10,CONCATENATE("0",SUM(CODE(LEFT(A179,1))-64)),SUM(CODE(LEFT(A179,1))-64)),IF(LEN(A179)=1,"",IF(LEN(A179)=3,CONCATENATE(" ",MID(A179,2,2)),IF(LEN(A179)=5,CONCATENATE(" ",MID(A179,2,2)," ",MID(A179,4,2)),CONCATENATE(" ",MID(A179,2,2)," ",MID(A179,4,2)," ",RIGHT(A179,2)))))))</f>
        <v>21-01 20 20 10</v>
      </c>
      <c r="G179" t="str">
        <f>IF(E179="Multiple Values","Multiple Values",IF(E179="N/A","N/A",IF(LEN(E179)&gt;8,CONCATENATE("22-",LEFT(E179,8)," ",RIGHT(E179,2)),CONCATENATE("22-",E179))))</f>
        <v>Multiple Values</v>
      </c>
      <c r="H179" t="str">
        <v>N/A</v>
      </c>
      <c r="J179" t="str">
        <f>A179&amp;"-"&amp;B179</f>
        <v>A2020210-Фундаментная гидроизоляция</v>
      </c>
    </row>
    <row r="180">
      <c r="A180" t="str">
        <v>A2020300</v>
      </c>
      <c r="B180" t="str">
        <v>Утепление подвальных стен</v>
      </c>
      <c r="C180">
        <v>4</v>
      </c>
      <c r="E180" t="str">
        <v>N/A</v>
      </c>
      <c r="F180" t="str">
        <f>IF(CODE(LEFT(A180,1))=49,"N/A",CONCATENATE("21-",IF(SUM(CODE(LEFT(A180,1))-64)&lt;10,CONCATENATE("0",SUM(CODE(LEFT(A180,1))-64)),SUM(CODE(LEFT(A180,1))-64)),IF(LEN(A180)=1,"",IF(LEN(A180)=3,CONCATENATE(" ",MID(A180,2,2)),IF(LEN(A180)=5,CONCATENATE(" ",MID(A180,2,2)," ",MID(A180,4,2)),CONCATENATE(" ",MID(A180,2,2)," ",MID(A180,4,2)," ",RIGHT(A180,2)))))))</f>
        <v>21-01 20 20 00</v>
      </c>
      <c r="G180" t="str">
        <f>IF(E180="Multiple Values","Multiple Values",IF(E180="N/A","N/A",IF(LEN(E180)&gt;8,CONCATENATE("22-",LEFT(E180,8)," ",RIGHT(E180,2)),CONCATENATE("22-",E180))))</f>
        <v>N/A</v>
      </c>
      <c r="H180" t="str">
        <v>N/A</v>
      </c>
      <c r="J180" t="str">
        <f>A180&amp;"-"&amp;B180</f>
        <v>A2020300-Утепление подвальных стен</v>
      </c>
    </row>
    <row r="181">
      <c r="A181" t="str">
        <v>A2020310</v>
      </c>
      <c r="B181" t="str">
        <v>Жесткая изоляция фундаментных стен</v>
      </c>
      <c r="C181">
        <v>5</v>
      </c>
      <c r="D181">
        <v>-2000120</v>
      </c>
      <c r="E181" t="str">
        <v>Multiple Values</v>
      </c>
      <c r="F181" t="str">
        <f>IF(CODE(LEFT(A181,1))=49,"N/A",CONCATENATE("21-",IF(SUM(CODE(LEFT(A181,1))-64)&lt;10,CONCATENATE("0",SUM(CODE(LEFT(A181,1))-64)),SUM(CODE(LEFT(A181,1))-64)),IF(LEN(A181)=1,"",IF(LEN(A181)=3,CONCATENATE(" ",MID(A181,2,2)),IF(LEN(A181)=5,CONCATENATE(" ",MID(A181,2,2)," ",MID(A181,4,2)),CONCATENATE(" ",MID(A181,2,2)," ",MID(A181,4,2)," ",RIGHT(A181,2)))))))</f>
        <v>21-01 20 20 10</v>
      </c>
      <c r="G181" t="str">
        <f>IF(E181="Multiple Values","Multiple Values",IF(E181="N/A","N/A",IF(LEN(E181)&gt;8,CONCATENATE("22-",LEFT(E181,8)," ",RIGHT(E181,2)),CONCATENATE("22-",E181))))</f>
        <v>Multiple Values</v>
      </c>
      <c r="H181" t="str">
        <v>N/A</v>
      </c>
      <c r="J181" t="str">
        <f>A181&amp;"-"&amp;B181</f>
        <v>A2020310-Жесткая изоляция фундаментных стен</v>
      </c>
    </row>
    <row r="182">
      <c r="A182" t="str">
        <v>A2020400</v>
      </c>
      <c r="B182" t="str">
        <v>Внутренняя отделка подвала</v>
      </c>
      <c r="C182">
        <v>4</v>
      </c>
      <c r="D182">
        <v>-2000038</v>
      </c>
      <c r="E182" t="str">
        <v>09 20 00</v>
      </c>
      <c r="F182" t="str">
        <f>IF(CODE(LEFT(A182,1))=49,"N/A",CONCATENATE("21-",IF(SUM(CODE(LEFT(A182,1))-64)&lt;10,CONCATENATE("0",SUM(CODE(LEFT(A182,1))-64)),SUM(CODE(LEFT(A182,1))-64)),IF(LEN(A182)=1,"",IF(LEN(A182)=3,CONCATENATE(" ",MID(A182,2,2)),IF(LEN(A182)=5,CONCATENATE(" ",MID(A182,2,2)," ",MID(A182,4,2)),CONCATENATE(" ",MID(A182,2,2)," ",MID(A182,4,2)," ",RIGHT(A182,2)))))))</f>
        <v>21-01 20 20 00</v>
      </c>
      <c r="G182" t="str">
        <f>IF(E182="Multiple Values","Multiple Values",IF(E182="N/A","N/A",IF(LEN(E182)&gt;8,CONCATENATE("22-",LEFT(E182,8)," ",RIGHT(E182,2)),CONCATENATE("22-",E182))))</f>
        <v>22-09 20 00</v>
      </c>
      <c r="H182" t="str">
        <v>N/A</v>
      </c>
      <c r="J182" t="str">
        <f>A182&amp;"-"&amp;B182</f>
        <v>A2020400-Внутренняя отделка подвала</v>
      </c>
    </row>
    <row r="183">
      <c r="A183" t="str">
        <v>B</v>
      </c>
      <c r="B183" t="str">
        <v>Несущие и ограждающие конструкции</v>
      </c>
      <c r="C183">
        <v>1</v>
      </c>
      <c r="D183">
        <v>-2000126</v>
      </c>
      <c r="E183" t="str">
        <v>Multiple Values</v>
      </c>
      <c r="F183" t="str">
        <f>IF(CODE(LEFT(A183,1))=49,"N/A",CONCATENATE("21-",IF(SUM(CODE(LEFT(A183,1))-64)&lt;10,CONCATENATE("0",SUM(CODE(LEFT(A183,1))-64)),SUM(CODE(LEFT(A183,1))-64)),IF(LEN(A183)=1,"",IF(LEN(A183)=3,CONCATENATE(" ",MID(A183,2,2)),IF(LEN(A183)=5,CONCATENATE(" ",MID(A183,2,2)," ",MID(A183,4,2)),CONCATENATE(" ",MID(A183,2,2)," ",MID(A183,4,2)," ",RIGHT(A183,2)))))))</f>
        <v>21-02</v>
      </c>
      <c r="G183" t="str">
        <f>IF(E183="Multiple Values","Multiple Values",IF(E183="N/A","N/A",IF(LEN(E183)&gt;8,CONCATENATE("22-",LEFT(E183,8)," ",RIGHT(E183,2)),CONCATENATE("22-",E183))))</f>
        <v>Multiple Values</v>
      </c>
      <c r="H183" t="str">
        <v>N/A</v>
      </c>
      <c r="I183" t="str">
        <v>Несущие о ограждающие конструкции</v>
      </c>
    </row>
    <row r="184">
      <c r="A184" t="str">
        <v>B10</v>
      </c>
      <c r="B184" t="str">
        <v>Конструкции выше нуля</v>
      </c>
      <c r="C184">
        <v>2</v>
      </c>
      <c r="D184">
        <v>-2000120</v>
      </c>
      <c r="E184" t="str">
        <v>05 51 23</v>
      </c>
      <c r="F184" t="str">
        <f>IF(CODE(LEFT(A184,1))=49,"N/A",CONCATENATE("21-",IF(SUM(CODE(LEFT(A184,1))-64)&lt;10,CONCATENATE("0",SUM(CODE(LEFT(A184,1))-64)),SUM(CODE(LEFT(A184,1))-64)),IF(LEN(A184)=1,"",IF(LEN(A184)=3,CONCATENATE(" ",MID(A184,2,2)),IF(LEN(A184)=5,CONCATENATE(" ",MID(A184,2,2)," ",MID(A184,4,2)),CONCATENATE(" ",MID(A184,2,2)," ",MID(A184,4,2)," ",RIGHT(A184,2)))))))</f>
        <v>21-02 10</v>
      </c>
      <c r="G184" t="str">
        <f>IF(E184="Multiple Values","Multiple Values",IF(E184="N/A","N/A",IF(LEN(E184)&gt;8,CONCATENATE("22-",LEFT(E184,8)," ",RIGHT(E184,2)),CONCATENATE("22-",E184))))</f>
        <v>22-05 51 23</v>
      </c>
      <c r="H184" t="str">
        <v>N/A</v>
      </c>
      <c r="I184" t="str">
        <f>A184&amp;"-"&amp;B184</f>
        <v>B10-Конструкции выше нуля</v>
      </c>
    </row>
    <row r="185">
      <c r="A185" t="str">
        <v>B1010</v>
      </c>
      <c r="B185" t="str">
        <v>Конструкции этажа</v>
      </c>
      <c r="C185">
        <v>3</v>
      </c>
      <c r="D185">
        <v>-2000120</v>
      </c>
      <c r="E185" t="str">
        <v>05 51 36</v>
      </c>
      <c r="F185" t="str">
        <f>IF(CODE(LEFT(A185,1))=49,"N/A",CONCATENATE("21-",IF(SUM(CODE(LEFT(A185,1))-64)&lt;10,CONCATENATE("0",SUM(CODE(LEFT(A185,1))-64)),SUM(CODE(LEFT(A185,1))-64)),IF(LEN(A185)=1,"",IF(LEN(A185)=3,CONCATENATE(" ",MID(A185,2,2)),IF(LEN(A185)=5,CONCATENATE(" ",MID(A185,2,2)," ",MID(A185,4,2)),CONCATENATE(" ",MID(A185,2,2)," ",MID(A185,4,2)," ",RIGHT(A185,2)))))))</f>
        <v>21-02 10 10</v>
      </c>
      <c r="G185" t="str">
        <f>IF(E185="Multiple Values","Multiple Values",IF(E185="N/A","N/A",IF(LEN(E185)&gt;8,CONCATENATE("22-",LEFT(E185,8)," ",RIGHT(E185,2)),CONCATENATE("22-",E185))))</f>
        <v>22-05 51 36</v>
      </c>
      <c r="H185" t="str">
        <v>N/A</v>
      </c>
      <c r="I185" t="str">
        <f>A185&amp;"-"&amp;B185</f>
        <v>B1010-Конструкции этажа</v>
      </c>
    </row>
    <row r="186">
      <c r="A186" t="str">
        <v>B1010100</v>
      </c>
      <c r="B186" t="str">
        <v>Конструкции подвесного цокольного перекрытия</v>
      </c>
      <c r="C186">
        <v>4</v>
      </c>
      <c r="D186">
        <v>-2000120</v>
      </c>
      <c r="E186" t="str">
        <v>05 51 23</v>
      </c>
      <c r="F186" t="str">
        <f>IF(CODE(LEFT(A186,1))=49,"N/A",CONCATENATE("21-",IF(SUM(CODE(LEFT(A186,1))-64)&lt;10,CONCATENATE("0",SUM(CODE(LEFT(A186,1))-64)),SUM(CODE(LEFT(A186,1))-64)),IF(LEN(A186)=1,"",IF(LEN(A186)=3,CONCATENATE(" ",MID(A186,2,2)),IF(LEN(A186)=5,CONCATENATE(" ",MID(A186,2,2)," ",MID(A186,4,2)),CONCATENATE(" ",MID(A186,2,2)," ",MID(A186,4,2)," ",RIGHT(A186,2)))))))</f>
        <v>21-02 10 10 00</v>
      </c>
      <c r="G186" t="str">
        <f>IF(E186="Multiple Values","Multiple Values",IF(E186="N/A","N/A",IF(LEN(E186)&gt;8,CONCATENATE("22-",LEFT(E186,8)," ",RIGHT(E186,2)),CONCATENATE("22-",E186))))</f>
        <v>22-05 51 23</v>
      </c>
      <c r="H186" t="str">
        <v>N/A</v>
      </c>
      <c r="I186" t="str">
        <f>A186&amp;"-"&amp;B186</f>
        <v>B1010100-Конструкции подвесного цокольного перекрытия</v>
      </c>
    </row>
    <row r="187">
      <c r="A187" t="str">
        <v>B1010200</v>
      </c>
      <c r="B187" t="str">
        <v>Конструкции этажа - Вертикальные элементы</v>
      </c>
      <c r="C187">
        <v>4</v>
      </c>
      <c r="E187" t="str">
        <v>N/A</v>
      </c>
      <c r="F187" t="str">
        <f>IF(CODE(LEFT(A187,1))=49,"N/A",CONCATENATE("21-",IF(SUM(CODE(LEFT(A187,1))-64)&lt;10,CONCATENATE("0",SUM(CODE(LEFT(A187,1))-64)),SUM(CODE(LEFT(A187,1))-64)),IF(LEN(A187)=1,"",IF(LEN(A187)=3,CONCATENATE(" ",MID(A187,2,2)),IF(LEN(A187)=5,CONCATENATE(" ",MID(A187,2,2)," ",MID(A187,4,2)),CONCATENATE(" ",MID(A187,2,2)," ",MID(A187,4,2)," ",RIGHT(A187,2)))))))</f>
        <v>21-02 10 10 00</v>
      </c>
      <c r="G187" t="str">
        <f>IF(E187="Multiple Values","Multiple Values",IF(E187="N/A","N/A",IF(LEN(E187)&gt;8,CONCATENATE("22-",LEFT(E187,8)," ",RIGHT(E187,2)),CONCATENATE("22-",E187))))</f>
        <v>N/A</v>
      </c>
      <c r="H187" t="str">
        <v>N/A</v>
      </c>
      <c r="I187" t="str">
        <f>A187&amp;"-"&amp;B187</f>
        <v>B1010200-Конструкции этажа - Вертикальные элементы</v>
      </c>
    </row>
    <row r="188">
      <c r="A188" t="str">
        <v>B1010210</v>
      </c>
      <c r="B188" t="str">
        <v>Несущие стены - Монолитная бетонная</v>
      </c>
      <c r="C188">
        <v>5</v>
      </c>
      <c r="D188">
        <v>-2000011</v>
      </c>
      <c r="E188" t="str">
        <v>N/A</v>
      </c>
      <c r="F188" t="str">
        <f>IF(CODE(LEFT(A188,1))=49,"N/A",CONCATENATE("21-",IF(SUM(CODE(LEFT(A188,1))-64)&lt;10,CONCATENATE("0",SUM(CODE(LEFT(A188,1))-64)),SUM(CODE(LEFT(A188,1))-64)),IF(LEN(A188)=1,"",IF(LEN(A188)=3,CONCATENATE(" ",MID(A188,2,2)),IF(LEN(A188)=5,CONCATENATE(" ",MID(A188,2,2)," ",MID(A188,4,2)),CONCATENATE(" ",MID(A188,2,2)," ",MID(A188,4,2)," ",RIGHT(A188,2)))))))</f>
        <v>21-02 10 10 10</v>
      </c>
      <c r="G188" t="str">
        <f>IF(E188="Multiple Values","Multiple Values",IF(E188="N/A","N/A",IF(LEN(E188)&gt;8,CONCATENATE("22-",LEFT(E188,8)," ",RIGHT(E188,2)),CONCATENATE("22-",E188))))</f>
        <v>N/A</v>
      </c>
      <c r="H188" t="str">
        <v>N/A</v>
      </c>
      <c r="I188" t="str">
        <f>A188&amp;"-"&amp;B188</f>
        <v>B1010210-Несущие стены - Монолитная бетонная</v>
      </c>
    </row>
    <row r="189">
      <c r="A189" t="str">
        <v>B1010215</v>
      </c>
      <c r="B189" t="str">
        <v>Несущие стены - Сборная бетонная</v>
      </c>
      <c r="C189">
        <v>5</v>
      </c>
      <c r="D189">
        <v>-2000011</v>
      </c>
      <c r="E189" t="str">
        <v>Multiple Values</v>
      </c>
      <c r="F189" t="str">
        <f>IF(CODE(LEFT(A189,1))=49,"N/A",CONCATENATE("21-",IF(SUM(CODE(LEFT(A189,1))-64)&lt;10,CONCATENATE("0",SUM(CODE(LEFT(A189,1))-64)),SUM(CODE(LEFT(A189,1))-64)),IF(LEN(A189)=1,"",IF(LEN(A189)=3,CONCATENATE(" ",MID(A189,2,2)),IF(LEN(A189)=5,CONCATENATE(" ",MID(A189,2,2)," ",MID(A189,4,2)),CONCATENATE(" ",MID(A189,2,2)," ",MID(A189,4,2)," ",RIGHT(A189,2)))))))</f>
        <v>21-02 10 10 15</v>
      </c>
      <c r="G189" t="str">
        <f>IF(E189="Multiple Values","Multiple Values",IF(E189="N/A","N/A",IF(LEN(E189)&gt;8,CONCATENATE("22-",LEFT(E189,8)," ",RIGHT(E189,2)),CONCATENATE("22-",E189))))</f>
        <v>Multiple Values</v>
      </c>
      <c r="H189" t="str">
        <v>N/A</v>
      </c>
      <c r="I189" t="str">
        <f>A189&amp;"-"&amp;B189</f>
        <v>B1010215-Несущие стены - Сборная бетонная</v>
      </c>
    </row>
    <row r="190">
      <c r="A190" t="str">
        <v>B1010220</v>
      </c>
      <c r="B190" t="str">
        <v>Несущие стены - Каркас обшитый гипсокартоном</v>
      </c>
      <c r="C190">
        <v>5</v>
      </c>
      <c r="D190">
        <v>-2000011</v>
      </c>
      <c r="E190" t="str">
        <v>Multiple Values</v>
      </c>
      <c r="F190" t="str">
        <f>IF(CODE(LEFT(A190,1))=49,"N/A",CONCATENATE("21-",IF(SUM(CODE(LEFT(A190,1))-64)&lt;10,CONCATENATE("0",SUM(CODE(LEFT(A190,1))-64)),SUM(CODE(LEFT(A190,1))-64)),IF(LEN(A190)=1,"",IF(LEN(A190)=3,CONCATENATE(" ",MID(A190,2,2)),IF(LEN(A190)=5,CONCATENATE(" ",MID(A190,2,2)," ",MID(A190,4,2)),CONCATENATE(" ",MID(A190,2,2)," ",MID(A190,4,2)," ",RIGHT(A190,2)))))))</f>
        <v>21-02 10 10 20</v>
      </c>
      <c r="G190" t="str">
        <f>IF(E190="Multiple Values","Multiple Values",IF(E190="N/A","N/A",IF(LEN(E190)&gt;8,CONCATENATE("22-",LEFT(E190,8)," ",RIGHT(E190,2)),CONCATENATE("22-",E190))))</f>
        <v>Multiple Values</v>
      </c>
      <c r="H190" t="str">
        <v>N/A</v>
      </c>
      <c r="I190" t="str">
        <f>A190&amp;"-"&amp;B190</f>
        <v>B1010220-Несущие стены - Каркас обшитый гипсокартоном</v>
      </c>
    </row>
    <row r="191">
      <c r="A191" t="str">
        <v>B1010225</v>
      </c>
      <c r="B191" t="str">
        <v>Несущие стены - Каркас оштукатуренный</v>
      </c>
      <c r="C191">
        <v>5</v>
      </c>
      <c r="D191">
        <v>-2000011</v>
      </c>
      <c r="E191" t="str">
        <v>09 20 00</v>
      </c>
      <c r="F191" t="str">
        <f>IF(CODE(LEFT(A191,1))=49,"N/A",CONCATENATE("21-",IF(SUM(CODE(LEFT(A191,1))-64)&lt;10,CONCATENATE("0",SUM(CODE(LEFT(A191,1))-64)),SUM(CODE(LEFT(A191,1))-64)),IF(LEN(A191)=1,"",IF(LEN(A191)=3,CONCATENATE(" ",MID(A191,2,2)),IF(LEN(A191)=5,CONCATENATE(" ",MID(A191,2,2)," ",MID(A191,4,2)),CONCATENATE(" ",MID(A191,2,2)," ",MID(A191,4,2)," ",RIGHT(A191,2)))))))</f>
        <v>21-02 10 10 25</v>
      </c>
      <c r="G191" t="str">
        <f>IF(E191="Multiple Values","Multiple Values",IF(E191="N/A","N/A",IF(LEN(E191)&gt;8,CONCATENATE("22-",LEFT(E191,8)," ",RIGHT(E191,2)),CONCATENATE("22-",E191))))</f>
        <v>22-09 20 00</v>
      </c>
      <c r="H191" t="str">
        <v>N/A</v>
      </c>
      <c r="I191" t="str">
        <f>A191&amp;"-"&amp;B191</f>
        <v>B1010225-Несущие стены - Каркас оштукатуренный</v>
      </c>
    </row>
    <row r="192">
      <c r="A192" t="str">
        <v>B1010240</v>
      </c>
      <c r="B192" t="str">
        <v>Колонны - Монолитные</v>
      </c>
      <c r="C192">
        <v>5</v>
      </c>
      <c r="D192">
        <v>-2000011</v>
      </c>
      <c r="E192" t="str">
        <v>Multiple Values</v>
      </c>
      <c r="F192" t="str">
        <f>IF(CODE(LEFT(A192,1))=49,"N/A",CONCATENATE("21-",IF(SUM(CODE(LEFT(A192,1))-64)&lt;10,CONCATENATE("0",SUM(CODE(LEFT(A192,1))-64)),SUM(CODE(LEFT(A192,1))-64)),IF(LEN(A192)=1,"",IF(LEN(A192)=3,CONCATENATE(" ",MID(A192,2,2)),IF(LEN(A192)=5,CONCATENATE(" ",MID(A192,2,2)," ",MID(A192,4,2)),CONCATENATE(" ",MID(A192,2,2)," ",MID(A192,4,2)," ",RIGHT(A192,2)))))))</f>
        <v>21-02 10 10 40</v>
      </c>
      <c r="G192" t="str">
        <f>IF(E192="Multiple Values","Multiple Values",IF(E192="N/A","N/A",IF(LEN(E192)&gt;8,CONCATENATE("22-",LEFT(E192,8)," ",RIGHT(E192,2)),CONCATENATE("22-",E192))))</f>
        <v>Multiple Values</v>
      </c>
      <c r="H192" t="str">
        <v>N/A</v>
      </c>
      <c r="I192" t="str">
        <f>A192&amp;"-"&amp;B192</f>
        <v>B1010240-Колонны - Монолитные</v>
      </c>
    </row>
    <row r="193">
      <c r="A193" t="str">
        <v>B1010245</v>
      </c>
      <c r="B193" t="str">
        <v>Колонны - Сборный бетон</v>
      </c>
      <c r="C193">
        <v>5</v>
      </c>
      <c r="D193">
        <v>-2000011</v>
      </c>
      <c r="E193" t="str">
        <v>Multiple Values</v>
      </c>
      <c r="F193" t="str">
        <f>IF(CODE(LEFT(A193,1))=49,"N/A",CONCATENATE("21-",IF(SUM(CODE(LEFT(A193,1))-64)&lt;10,CONCATENATE("0",SUM(CODE(LEFT(A193,1))-64)),SUM(CODE(LEFT(A193,1))-64)),IF(LEN(A193)=1,"",IF(LEN(A193)=3,CONCATENATE(" ",MID(A193,2,2)),IF(LEN(A193)=5,CONCATENATE(" ",MID(A193,2,2)," ",MID(A193,4,2)),CONCATENATE(" ",MID(A193,2,2)," ",MID(A193,4,2)," ",RIGHT(A193,2)))))))</f>
        <v>21-02 10 10 45</v>
      </c>
      <c r="G193" t="str">
        <f>IF(E193="Multiple Values","Multiple Values",IF(E193="N/A","N/A",IF(LEN(E193)&gt;8,CONCATENATE("22-",LEFT(E193,8)," ",RIGHT(E193,2)),CONCATENATE("22-",E193))))</f>
        <v>Multiple Values</v>
      </c>
      <c r="H193" t="str">
        <v>N/A</v>
      </c>
      <c r="I193" t="str">
        <f>A193&amp;"-"&amp;B193</f>
        <v>B1010245-Колонны - Сборный бетон</v>
      </c>
    </row>
    <row r="194">
      <c r="A194" t="str">
        <v>B1010250</v>
      </c>
      <c r="B194" t="str">
        <v>Колонны - Стальные</v>
      </c>
      <c r="C194">
        <v>5</v>
      </c>
      <c r="D194">
        <v>-2000014</v>
      </c>
      <c r="E194" t="str">
        <v>Multiple Values</v>
      </c>
      <c r="F194" t="str">
        <f>IF(CODE(LEFT(A194,1))=49,"N/A",CONCATENATE("21-",IF(SUM(CODE(LEFT(A194,1))-64)&lt;10,CONCATENATE("0",SUM(CODE(LEFT(A194,1))-64)),SUM(CODE(LEFT(A194,1))-64)),IF(LEN(A194)=1,"",IF(LEN(A194)=3,CONCATENATE(" ",MID(A194,2,2)),IF(LEN(A194)=5,CONCATENATE(" ",MID(A194,2,2)," ",MID(A194,4,2)),CONCATENATE(" ",MID(A194,2,2)," ",MID(A194,4,2)," ",RIGHT(A194,2)))))))</f>
        <v>21-02 10 10 50</v>
      </c>
      <c r="G194" t="str">
        <f>IF(E194="Multiple Values","Multiple Values",IF(E194="N/A","N/A",IF(LEN(E194)&gt;8,CONCATENATE("22-",LEFT(E194,8)," ",RIGHT(E194,2)),CONCATENATE("22-",E194))))</f>
        <v>Multiple Values</v>
      </c>
      <c r="H194" t="str">
        <v>N/A</v>
      </c>
      <c r="I194" t="str">
        <f>A194&amp;"-"&amp;B194</f>
        <v>B1010250-Колонны - Стальные</v>
      </c>
    </row>
    <row r="195">
      <c r="A195" t="str">
        <v>B1010255</v>
      </c>
      <c r="B195" t="str">
        <v>Колонны - Деревянные</v>
      </c>
      <c r="C195">
        <v>5</v>
      </c>
      <c r="D195">
        <v>-2000011</v>
      </c>
      <c r="E195" t="str">
        <v>Multiple Values</v>
      </c>
      <c r="F195" t="str">
        <f>IF(CODE(LEFT(A195,1))=49,"N/A",CONCATENATE("21-",IF(SUM(CODE(LEFT(A195,1))-64)&lt;10,CONCATENATE("0",SUM(CODE(LEFT(A195,1))-64)),SUM(CODE(LEFT(A195,1))-64)),IF(LEN(A195)=1,"",IF(LEN(A195)=3,CONCATENATE(" ",MID(A195,2,2)),IF(LEN(A195)=5,CONCATENATE(" ",MID(A195,2,2)," ",MID(A195,4,2)),CONCATENATE(" ",MID(A195,2,2)," ",MID(A195,4,2)," ",RIGHT(A195,2)))))))</f>
        <v>21-02 10 10 55</v>
      </c>
      <c r="G195" t="str">
        <f>IF(E195="Multiple Values","Multiple Values",IF(E195="N/A","N/A",IF(LEN(E195)&gt;8,CONCATENATE("22-",LEFT(E195,8)," ",RIGHT(E195,2)),CONCATENATE("22-",E195))))</f>
        <v>Multiple Values</v>
      </c>
      <c r="H195" t="str">
        <v>N/A</v>
      </c>
      <c r="I195" t="str">
        <f>A195&amp;"-"&amp;B195</f>
        <v>B1010255-Колонны - Деревянные</v>
      </c>
    </row>
    <row r="196">
      <c r="A196" t="str">
        <v>B1010300</v>
      </c>
      <c r="B196" t="str">
        <v>Конструкции этажа - Горизонтальные элементы</v>
      </c>
      <c r="C196">
        <v>4</v>
      </c>
      <c r="D196">
        <v>-2000014</v>
      </c>
      <c r="E196" t="str">
        <v>Multiple Values</v>
      </c>
      <c r="F196" t="str">
        <f>IF(CODE(LEFT(A196,1))=49,"N/A",CONCATENATE("21-",IF(SUM(CODE(LEFT(A196,1))-64)&lt;10,CONCATENATE("0",SUM(CODE(LEFT(A196,1))-64)),SUM(CODE(LEFT(A196,1))-64)),IF(LEN(A196)=1,"",IF(LEN(A196)=3,CONCATENATE(" ",MID(A196,2,2)),IF(LEN(A196)=5,CONCATENATE(" ",MID(A196,2,2)," ",MID(A196,4,2)),CONCATENATE(" ",MID(A196,2,2)," ",MID(A196,4,2)," ",RIGHT(A196,2)))))))</f>
        <v>21-02 10 10 00</v>
      </c>
      <c r="G196" t="str">
        <f>IF(E196="Multiple Values","Multiple Values",IF(E196="N/A","N/A",IF(LEN(E196)&gt;8,CONCATENATE("22-",LEFT(E196,8)," ",RIGHT(E196,2)),CONCATENATE("22-",E196))))</f>
        <v>Multiple Values</v>
      </c>
      <c r="H196" t="str">
        <v>N/A</v>
      </c>
      <c r="I196" t="str">
        <f>A196&amp;"-"&amp;B196</f>
        <v>B1010300-Конструкции этажа - Горизонтальные элементы</v>
      </c>
    </row>
    <row r="197">
      <c r="A197" t="str">
        <v>B1010310</v>
      </c>
      <c r="B197" t="str">
        <v>Балки - Монолитные</v>
      </c>
      <c r="C197">
        <v>5</v>
      </c>
      <c r="D197">
        <v>-2000014</v>
      </c>
      <c r="E197" t="str">
        <v>08 50 00</v>
      </c>
      <c r="F197" t="str">
        <f>IF(CODE(LEFT(A197,1))=49,"N/A",CONCATENATE("21-",IF(SUM(CODE(LEFT(A197,1))-64)&lt;10,CONCATENATE("0",SUM(CODE(LEFT(A197,1))-64)),SUM(CODE(LEFT(A197,1))-64)),IF(LEN(A197)=1,"",IF(LEN(A197)=3,CONCATENATE(" ",MID(A197,2,2)),IF(LEN(A197)=5,CONCATENATE(" ",MID(A197,2,2)," ",MID(A197,4,2)),CONCATENATE(" ",MID(A197,2,2)," ",MID(A197,4,2)," ",RIGHT(A197,2)))))))</f>
        <v>21-02 10 10 10</v>
      </c>
      <c r="G197" t="str">
        <f>IF(E197="Multiple Values","Multiple Values",IF(E197="N/A","N/A",IF(LEN(E197)&gt;8,CONCATENATE("22-",LEFT(E197,8)," ",RIGHT(E197,2)),CONCATENATE("22-",E197))))</f>
        <v>22-08 50 00</v>
      </c>
      <c r="H197" t="str">
        <v>N/A</v>
      </c>
      <c r="I197" t="str">
        <f>A197&amp;"-"&amp;B197</f>
        <v>B1010310-Балки - Монолитные</v>
      </c>
    </row>
    <row r="198">
      <c r="A198" t="str">
        <v>B1010320</v>
      </c>
      <c r="B198" t="str">
        <v>Балки - Сборный бетон</v>
      </c>
      <c r="C198">
        <v>5</v>
      </c>
      <c r="D198">
        <v>-2000014</v>
      </c>
      <c r="E198" t="str">
        <v>Multiple Values</v>
      </c>
      <c r="F198" t="str">
        <f>IF(CODE(LEFT(A198,1))=49,"N/A",CONCATENATE("21-",IF(SUM(CODE(LEFT(A198,1))-64)&lt;10,CONCATENATE("0",SUM(CODE(LEFT(A198,1))-64)),SUM(CODE(LEFT(A198,1))-64)),IF(LEN(A198)=1,"",IF(LEN(A198)=3,CONCATENATE(" ",MID(A198,2,2)),IF(LEN(A198)=5,CONCATENATE(" ",MID(A198,2,2)," ",MID(A198,4,2)),CONCATENATE(" ",MID(A198,2,2)," ",MID(A198,4,2)," ",RIGHT(A198,2)))))))</f>
        <v>21-02 10 10 20</v>
      </c>
      <c r="G198" t="str">
        <f>IF(E198="Multiple Values","Multiple Values",IF(E198="N/A","N/A",IF(LEN(E198)&gt;8,CONCATENATE("22-",LEFT(E198,8)," ",RIGHT(E198,2)),CONCATENATE("22-",E198))))</f>
        <v>Multiple Values</v>
      </c>
      <c r="H198" t="str">
        <v>N/A</v>
      </c>
      <c r="I198" t="str">
        <f>A198&amp;"-"&amp;B198</f>
        <v>B1010320-Балки - Сборный бетон</v>
      </c>
    </row>
    <row r="199">
      <c r="A199" t="str">
        <v>B1010325</v>
      </c>
      <c r="B199" t="str">
        <v>Балки - Сборный бетон ТТ-образные</v>
      </c>
      <c r="C199">
        <v>5</v>
      </c>
      <c r="D199">
        <v>-2000014</v>
      </c>
      <c r="E199" t="str">
        <v>08 50 00</v>
      </c>
      <c r="F199" t="str">
        <f>IF(CODE(LEFT(A199,1))=49,"N/A",CONCATENATE("21-",IF(SUM(CODE(LEFT(A199,1))-64)&lt;10,CONCATENATE("0",SUM(CODE(LEFT(A199,1))-64)),SUM(CODE(LEFT(A199,1))-64)),IF(LEN(A199)=1,"",IF(LEN(A199)=3,CONCATENATE(" ",MID(A199,2,2)),IF(LEN(A199)=5,CONCATENATE(" ",MID(A199,2,2)," ",MID(A199,4,2)),CONCATENATE(" ",MID(A199,2,2)," ",MID(A199,4,2)," ",RIGHT(A199,2)))))))</f>
        <v>21-02 10 10 25</v>
      </c>
      <c r="G199" t="str">
        <f>IF(E199="Multiple Values","Multiple Values",IF(E199="N/A","N/A",IF(LEN(E199)&gt;8,CONCATENATE("22-",LEFT(E199,8)," ",RIGHT(E199,2)),CONCATENATE("22-",E199))))</f>
        <v>22-08 50 00</v>
      </c>
      <c r="H199" t="str">
        <v>N/A</v>
      </c>
      <c r="I199" t="str">
        <f>A199&amp;"-"&amp;B199</f>
        <v>B1010325-Балки - Сборный бетон ТТ-образные</v>
      </c>
    </row>
    <row r="200">
      <c r="A200" t="str">
        <v>B1010330</v>
      </c>
      <c r="B200" t="str">
        <v>Балки - Стальные</v>
      </c>
      <c r="C200">
        <v>5</v>
      </c>
      <c r="D200">
        <v>-2000011</v>
      </c>
      <c r="E200" t="str">
        <v>08 43 00</v>
      </c>
      <c r="F200" t="str">
        <f>IF(CODE(LEFT(A200,1))=49,"N/A",CONCATENATE("21-",IF(SUM(CODE(LEFT(A200,1))-64)&lt;10,CONCATENATE("0",SUM(CODE(LEFT(A200,1))-64)),SUM(CODE(LEFT(A200,1))-64)),IF(LEN(A200)=1,"",IF(LEN(A200)=3,CONCATENATE(" ",MID(A200,2,2)),IF(LEN(A200)=5,CONCATENATE(" ",MID(A200,2,2)," ",MID(A200,4,2)),CONCATENATE(" ",MID(A200,2,2)," ",MID(A200,4,2)," ",RIGHT(A200,2)))))))</f>
        <v>21-02 10 10 30</v>
      </c>
      <c r="G200" t="str">
        <f>IF(E200="Multiple Values","Multiple Values",IF(E200="N/A","N/A",IF(LEN(E200)&gt;8,CONCATENATE("22-",LEFT(E200,8)," ",RIGHT(E200,2)),CONCATENATE("22-",E200))))</f>
        <v>22-08 43 00</v>
      </c>
      <c r="H200" t="str">
        <v>N/A</v>
      </c>
      <c r="I200" t="str">
        <f>A200&amp;"-"&amp;B200</f>
        <v>B1010330-Балки - Стальные</v>
      </c>
    </row>
    <row r="201">
      <c r="A201" t="str">
        <v>B1010340</v>
      </c>
      <c r="B201" t="str">
        <v>Балки - Деревянные (Цельная древесина)</v>
      </c>
      <c r="C201">
        <v>5</v>
      </c>
      <c r="D201">
        <v>-2000014</v>
      </c>
      <c r="E201" t="str">
        <v>Multiple Values</v>
      </c>
      <c r="F201" t="str">
        <f>IF(CODE(LEFT(A201,1))=49,"N/A",CONCATENATE("21-",IF(SUM(CODE(LEFT(A201,1))-64)&lt;10,CONCATENATE("0",SUM(CODE(LEFT(A201,1))-64)),SUM(CODE(LEFT(A201,1))-64)),IF(LEN(A201)=1,"",IF(LEN(A201)=3,CONCATENATE(" ",MID(A201,2,2)),IF(LEN(A201)=5,CONCATENATE(" ",MID(A201,2,2)," ",MID(A201,4,2)),CONCATENATE(" ",MID(A201,2,2)," ",MID(A201,4,2)," ",RIGHT(A201,2)))))))</f>
        <v>21-02 10 10 40</v>
      </c>
      <c r="G201" t="str">
        <f>IF(E201="Multiple Values","Multiple Values",IF(E201="N/A","N/A",IF(LEN(E201)&gt;8,CONCATENATE("22-",LEFT(E201,8)," ",RIGHT(E201,2)),CONCATENATE("22-",E201))))</f>
        <v>Multiple Values</v>
      </c>
      <c r="H201" t="str">
        <v>N/A</v>
      </c>
      <c r="I201" t="str">
        <f>A201&amp;"-"&amp;B201</f>
        <v>B1010340-Балки - Деревянные (Цельная древесина)</v>
      </c>
    </row>
    <row r="202">
      <c r="A202" t="str">
        <v>B1010345</v>
      </c>
      <c r="B202" t="str">
        <v>Балки - Деревянные (Клееная древесина)</v>
      </c>
      <c r="C202">
        <v>5</v>
      </c>
      <c r="D202">
        <v>-2000023</v>
      </c>
      <c r="E202" t="str">
        <v>N/A</v>
      </c>
      <c r="F202" t="str">
        <f>IF(CODE(LEFT(A202,1))=49,"N/A",CONCATENATE("21-",IF(SUM(CODE(LEFT(A202,1))-64)&lt;10,CONCATENATE("0",SUM(CODE(LEFT(A202,1))-64)),SUM(CODE(LEFT(A202,1))-64)),IF(LEN(A202)=1,"",IF(LEN(A202)=3,CONCATENATE(" ",MID(A202,2,2)),IF(LEN(A202)=5,CONCATENATE(" ",MID(A202,2,2)," ",MID(A202,4,2)),CONCATENATE(" ",MID(A202,2,2)," ",MID(A202,4,2)," ",RIGHT(A202,2)))))))</f>
        <v>21-02 10 10 45</v>
      </c>
      <c r="G202" t="str">
        <f>IF(E202="Multiple Values","Multiple Values",IF(E202="N/A","N/A",IF(LEN(E202)&gt;8,CONCATENATE("22-",LEFT(E202,8)," ",RIGHT(E202,2)),CONCATENATE("22-",E202))))</f>
        <v>N/A</v>
      </c>
      <c r="H202" t="str">
        <v>N/A</v>
      </c>
      <c r="I202" t="str">
        <f>A202&amp;"-"&amp;B202</f>
        <v>B1010345-Балки - Деревянные (Клееная древесина)</v>
      </c>
    </row>
    <row r="203">
      <c r="A203" t="str">
        <v>B1010350</v>
      </c>
      <c r="B203" t="str">
        <v>Балки настила - Стальные</v>
      </c>
      <c r="C203">
        <v>5</v>
      </c>
      <c r="D203">
        <v>-2000023</v>
      </c>
      <c r="E203" t="str">
        <v>Multiple Values</v>
      </c>
      <c r="F203" t="str">
        <f>IF(CODE(LEFT(A203,1))=49,"N/A",CONCATENATE("21-",IF(SUM(CODE(LEFT(A203,1))-64)&lt;10,CONCATENATE("0",SUM(CODE(LEFT(A203,1))-64)),SUM(CODE(LEFT(A203,1))-64)),IF(LEN(A203)=1,"",IF(LEN(A203)=3,CONCATENATE(" ",MID(A203,2,2)),IF(LEN(A203)=5,CONCATENATE(" ",MID(A203,2,2)," ",MID(A203,4,2)),CONCATENATE(" ",MID(A203,2,2)," ",MID(A203,4,2)," ",RIGHT(A203,2)))))))</f>
        <v>21-02 10 10 50</v>
      </c>
      <c r="G203" t="str">
        <f>IF(E203="Multiple Values","Multiple Values",IF(E203="N/A","N/A",IF(LEN(E203)&gt;8,CONCATENATE("22-",LEFT(E203,8)," ",RIGHT(E203,2)),CONCATENATE("22-",E203))))</f>
        <v>Multiple Values</v>
      </c>
      <c r="H203" t="str">
        <v>N/A</v>
      </c>
      <c r="I203" t="str">
        <f>A203&amp;"-"&amp;B203</f>
        <v>B1010350-Балки настила - Стальные</v>
      </c>
    </row>
    <row r="204">
      <c r="A204" t="str">
        <v>B1010355</v>
      </c>
      <c r="B204" t="str">
        <v>Балки настила - Деревянные (Цельная древесина)</v>
      </c>
      <c r="C204">
        <v>5</v>
      </c>
      <c r="D204">
        <v>-2000023</v>
      </c>
      <c r="E204" t="str">
        <v>08 10 00</v>
      </c>
      <c r="F204" t="str">
        <f>IF(CODE(LEFT(A204,1))=49,"N/A",CONCATENATE("21-",IF(SUM(CODE(LEFT(A204,1))-64)&lt;10,CONCATENATE("0",SUM(CODE(LEFT(A204,1))-64)),SUM(CODE(LEFT(A204,1))-64)),IF(LEN(A204)=1,"",IF(LEN(A204)=3,CONCATENATE(" ",MID(A204,2,2)),IF(LEN(A204)=5,CONCATENATE(" ",MID(A204,2,2)," ",MID(A204,4,2)),CONCATENATE(" ",MID(A204,2,2)," ",MID(A204,4,2)," ",RIGHT(A204,2)))))))</f>
        <v>21-02 10 10 55</v>
      </c>
      <c r="G204" t="str">
        <f>IF(E204="Multiple Values","Multiple Values",IF(E204="N/A","N/A",IF(LEN(E204)&gt;8,CONCATENATE("22-",LEFT(E204,8)," ",RIGHT(E204,2)),CONCATENATE("22-",E204))))</f>
        <v>22-08 10 00</v>
      </c>
      <c r="H204" t="str">
        <v>N/A</v>
      </c>
      <c r="I204" t="str">
        <f>A204&amp;"-"&amp;B204</f>
        <v>B1010355-Балки настила - Деревянные (Цельная древесина)</v>
      </c>
    </row>
    <row r="205">
      <c r="A205" t="str">
        <v>B1010358</v>
      </c>
      <c r="B205" t="str">
        <v>Балки настила - Деревянные (Клееная древесина)</v>
      </c>
      <c r="C205">
        <v>5</v>
      </c>
      <c r="D205">
        <v>-2000023</v>
      </c>
      <c r="E205" t="str">
        <v>Multiple Values</v>
      </c>
      <c r="F205" t="str">
        <f>IF(CODE(LEFT(A205,1))=49,"N/A",CONCATENATE("21-",IF(SUM(CODE(LEFT(A205,1))-64)&lt;10,CONCATENATE("0",SUM(CODE(LEFT(A205,1))-64)),SUM(CODE(LEFT(A205,1))-64)),IF(LEN(A205)=1,"",IF(LEN(A205)=3,CONCATENATE(" ",MID(A205,2,2)),IF(LEN(A205)=5,CONCATENATE(" ",MID(A205,2,2)," ",MID(A205,4,2)),CONCATENATE(" ",MID(A205,2,2)," ",MID(A205,4,2)," ",RIGHT(A205,2)))))))</f>
        <v>21-02 10 10 58</v>
      </c>
      <c r="G205" t="str">
        <f>IF(E205="Multiple Values","Multiple Values",IF(E205="N/A","N/A",IF(LEN(E205)&gt;8,CONCATENATE("22-",LEFT(E205,8)," ",RIGHT(E205,2)),CONCATENATE("22-",E205))))</f>
        <v>Multiple Values</v>
      </c>
      <c r="H205" t="str">
        <v>N/A</v>
      </c>
      <c r="I205" t="str">
        <f>A205&amp;"-"&amp;B205</f>
        <v>B1010358-Балки настила - Деревянные (Клееная древесина)</v>
      </c>
    </row>
    <row r="206">
      <c r="A206" t="str">
        <v>B1010370</v>
      </c>
      <c r="B206" t="str">
        <v>Металлический профнастил</v>
      </c>
      <c r="C206">
        <v>5</v>
      </c>
      <c r="D206">
        <v>-2000023</v>
      </c>
      <c r="E206" t="str">
        <v>08 30 00</v>
      </c>
      <c r="F206" t="str">
        <f>IF(CODE(LEFT(A206,1))=49,"N/A",CONCATENATE("21-",IF(SUM(CODE(LEFT(A206,1))-64)&lt;10,CONCATENATE("0",SUM(CODE(LEFT(A206,1))-64)),SUM(CODE(LEFT(A206,1))-64)),IF(LEN(A206)=1,"",IF(LEN(A206)=3,CONCATENATE(" ",MID(A206,2,2)),IF(LEN(A206)=5,CONCATENATE(" ",MID(A206,2,2)," ",MID(A206,4,2)),CONCATENATE(" ",MID(A206,2,2)," ",MID(A206,4,2)," ",RIGHT(A206,2)))))))</f>
        <v>21-02 10 10 70</v>
      </c>
      <c r="G206" t="str">
        <f>IF(E206="Multiple Values","Multiple Values",IF(E206="N/A","N/A",IF(LEN(E206)&gt;8,CONCATENATE("22-",LEFT(E206,8)," ",RIGHT(E206,2)),CONCATENATE("22-",E206))))</f>
        <v>22-08 30 00</v>
      </c>
      <c r="H206" t="str">
        <v>N/A</v>
      </c>
      <c r="I206" t="str">
        <f>A206&amp;"-"&amp;B206</f>
        <v>B1010370-Металлический профнастил</v>
      </c>
    </row>
    <row r="207">
      <c r="A207" t="str">
        <v>B1010375</v>
      </c>
      <c r="B207" t="str">
        <v>Деревянное покрытие</v>
      </c>
      <c r="C207">
        <v>5</v>
      </c>
      <c r="D207">
        <v>-2000023</v>
      </c>
      <c r="E207" t="str">
        <v>Multiple Values</v>
      </c>
      <c r="F207" t="str">
        <f>IF(CODE(LEFT(A207,1))=49,"N/A",CONCATENATE("21-",IF(SUM(CODE(LEFT(A207,1))-64)&lt;10,CONCATENATE("0",SUM(CODE(LEFT(A207,1))-64)),SUM(CODE(LEFT(A207,1))-64)),IF(LEN(A207)=1,"",IF(LEN(A207)=3,CONCATENATE(" ",MID(A207,2,2)),IF(LEN(A207)=5,CONCATENATE(" ",MID(A207,2,2)," ",MID(A207,4,2)),CONCATENATE(" ",MID(A207,2,2)," ",MID(A207,4,2)," ",RIGHT(A207,2)))))))</f>
        <v>21-02 10 10 75</v>
      </c>
      <c r="G207" t="str">
        <f>IF(E207="Multiple Values","Multiple Values",IF(E207="N/A","N/A",IF(LEN(E207)&gt;8,CONCATENATE("22-",LEFT(E207,8)," ",RIGHT(E207,2)),CONCATENATE("22-",E207))))</f>
        <v>Multiple Values</v>
      </c>
      <c r="H207" t="str">
        <v>N/A</v>
      </c>
      <c r="I207" t="str">
        <f>A207&amp;"-"&amp;B207</f>
        <v>B1010375-Деревянное покрытие</v>
      </c>
    </row>
    <row r="208">
      <c r="A208" t="str">
        <v>B1010380</v>
      </c>
      <c r="B208" t="str">
        <v>Сборные пустотные плиты</v>
      </c>
      <c r="C208">
        <v>5</v>
      </c>
      <c r="D208">
        <v>-2000023</v>
      </c>
      <c r="E208" t="str">
        <v>Multiple Values</v>
      </c>
      <c r="F208" t="str">
        <f>IF(CODE(LEFT(A208,1))=49,"N/A",CONCATENATE("21-",IF(SUM(CODE(LEFT(A208,1))-64)&lt;10,CONCATENATE("0",SUM(CODE(LEFT(A208,1))-64)),SUM(CODE(LEFT(A208,1))-64)),IF(LEN(A208)=1,"",IF(LEN(A208)=3,CONCATENATE(" ",MID(A208,2,2)),IF(LEN(A208)=5,CONCATENATE(" ",MID(A208,2,2)," ",MID(A208,4,2)),CONCATENATE(" ",MID(A208,2,2)," ",MID(A208,4,2)," ",RIGHT(A208,2)))))))</f>
        <v>21-02 10 10 80</v>
      </c>
      <c r="G208" t="str">
        <f>IF(E208="Multiple Values","Multiple Values",IF(E208="N/A","N/A",IF(LEN(E208)&gt;8,CONCATENATE("22-",LEFT(E208,8)," ",RIGHT(E208,2)),CONCATENATE("22-",E208))))</f>
        <v>Multiple Values</v>
      </c>
      <c r="H208" t="str">
        <v>N/A</v>
      </c>
      <c r="I208" t="str">
        <f>A208&amp;"-"&amp;B208</f>
        <v>B1010380-Сборные пустотные плиты</v>
      </c>
    </row>
    <row r="209">
      <c r="A209" t="str">
        <v>B1010400</v>
      </c>
      <c r="B209" t="str">
        <v>Смешанные конструктивые системы</v>
      </c>
      <c r="C209">
        <v>4</v>
      </c>
      <c r="D209">
        <v>-2000023</v>
      </c>
      <c r="E209" t="str">
        <v>Multiple Values</v>
      </c>
      <c r="F209" t="str">
        <f>IF(CODE(LEFT(A209,1))=49,"N/A",CONCATENATE("21-",IF(SUM(CODE(LEFT(A209,1))-64)&lt;10,CONCATENATE("0",SUM(CODE(LEFT(A209,1))-64)),SUM(CODE(LEFT(A209,1))-64)),IF(LEN(A209)=1,"",IF(LEN(A209)=3,CONCATENATE(" ",MID(A209,2,2)),IF(LEN(A209)=5,CONCATENATE(" ",MID(A209,2,2)," ",MID(A209,4,2)),CONCATENATE(" ",MID(A209,2,2)," ",MID(A209,4,2)," ",RIGHT(A209,2)))))))</f>
        <v>21-02 10 10 00</v>
      </c>
      <c r="G209" t="str">
        <f>IF(E209="Multiple Values","Multiple Values",IF(E209="N/A","N/A",IF(LEN(E209)&gt;8,CONCATENATE("22-",LEFT(E209,8)," ",RIGHT(E209,2)),CONCATENATE("22-",E209))))</f>
        <v>Multiple Values</v>
      </c>
      <c r="H209" t="str">
        <v>N/A</v>
      </c>
      <c r="I209" t="str">
        <f>A209&amp;"-"&amp;B209</f>
        <v>B1010400-Смешанные конструктивые системы</v>
      </c>
    </row>
    <row r="210">
      <c r="A210" t="str">
        <v>B1010410</v>
      </c>
      <c r="B210" t="str">
        <v>Монолитная ж/б плита опертая по 2 сторонам</v>
      </c>
      <c r="C210">
        <v>5</v>
      </c>
      <c r="D210">
        <v>-2000014</v>
      </c>
      <c r="E210" t="str">
        <v>08 90 00</v>
      </c>
      <c r="F210" t="str">
        <f>IF(CODE(LEFT(A210,1))=49,"N/A",CONCATENATE("21-",IF(SUM(CODE(LEFT(A210,1))-64)&lt;10,CONCATENATE("0",SUM(CODE(LEFT(A210,1))-64)),SUM(CODE(LEFT(A210,1))-64)),IF(LEN(A210)=1,"",IF(LEN(A210)=3,CONCATENATE(" ",MID(A210,2,2)),IF(LEN(A210)=5,CONCATENATE(" ",MID(A210,2,2)," ",MID(A210,4,2)),CONCATENATE(" ",MID(A210,2,2)," ",MID(A210,4,2)," ",RIGHT(A210,2)))))))</f>
        <v>21-02 10 10 10</v>
      </c>
      <c r="G210" t="str">
        <f>IF(E210="Multiple Values","Multiple Values",IF(E210="N/A","N/A",IF(LEN(E210)&gt;8,CONCATENATE("22-",LEFT(E210,8)," ",RIGHT(E210,2)),CONCATENATE("22-",E210))))</f>
        <v>22-08 90 00</v>
      </c>
      <c r="H210" t="str">
        <v>N/A</v>
      </c>
      <c r="I210" t="str">
        <f>A210&amp;"-"&amp;B210</f>
        <v>B1010410-Монолитная ж/б плита опертая по 2 сторонам</v>
      </c>
    </row>
    <row r="211">
      <c r="A211" t="str">
        <v>B1010412</v>
      </c>
      <c r="B211" t="str">
        <v>Монолитная плоская ж/б плита</v>
      </c>
      <c r="C211">
        <v>5</v>
      </c>
      <c r="D211">
        <v>-2000014</v>
      </c>
      <c r="E211" t="str">
        <v>08 91 00</v>
      </c>
      <c r="F211" t="str">
        <f>IF(CODE(LEFT(A211,1))=49,"N/A",CONCATENATE("21-",IF(SUM(CODE(LEFT(A211,1))-64)&lt;10,CONCATENATE("0",SUM(CODE(LEFT(A211,1))-64)),SUM(CODE(LEFT(A211,1))-64)),IF(LEN(A211)=1,"",IF(LEN(A211)=3,CONCATENATE(" ",MID(A211,2,2)),IF(LEN(A211)=5,CONCATENATE(" ",MID(A211,2,2)," ",MID(A211,4,2)),CONCATENATE(" ",MID(A211,2,2)," ",MID(A211,4,2)," ",RIGHT(A211,2)))))))</f>
        <v>21-02 10 10 12</v>
      </c>
      <c r="G211" t="str">
        <f>IF(E211="Multiple Values","Multiple Values",IF(E211="N/A","N/A",IF(LEN(E211)&gt;8,CONCATENATE("22-",LEFT(E211,8)," ",RIGHT(E211,2)),CONCATENATE("22-",E211))))</f>
        <v>22-08 91 00</v>
      </c>
      <c r="H211" t="str">
        <v>N/A</v>
      </c>
      <c r="I211" t="str">
        <f>A211&amp;"-"&amp;B211</f>
        <v>B1010412-Монолитная плоская ж/б плита</v>
      </c>
    </row>
    <row r="212">
      <c r="A212" t="str">
        <v>B1010414</v>
      </c>
      <c r="B212" t="str">
        <v>Монолитная ж/б плита с капителями</v>
      </c>
      <c r="C212">
        <v>5</v>
      </c>
      <c r="D212">
        <v>-2000014</v>
      </c>
      <c r="E212" t="str">
        <v>08 95 00</v>
      </c>
      <c r="F212" t="str">
        <f>IF(CODE(LEFT(A212,1))=49,"N/A",CONCATENATE("21-",IF(SUM(CODE(LEFT(A212,1))-64)&lt;10,CONCATENATE("0",SUM(CODE(LEFT(A212,1))-64)),SUM(CODE(LEFT(A212,1))-64)),IF(LEN(A212)=1,"",IF(LEN(A212)=3,CONCATENATE(" ",MID(A212,2,2)),IF(LEN(A212)=5,CONCATENATE(" ",MID(A212,2,2)," ",MID(A212,4,2)),CONCATENATE(" ",MID(A212,2,2)," ",MID(A212,4,2)," ",RIGHT(A212,2)))))))</f>
        <v>21-02 10 10 14</v>
      </c>
      <c r="G212" t="str">
        <f>IF(E212="Multiple Values","Multiple Values",IF(E212="N/A","N/A",IF(LEN(E212)&gt;8,CONCATENATE("22-",LEFT(E212,8)," ",RIGHT(E212,2)),CONCATENATE("22-",E212))))</f>
        <v>22-08 95 00</v>
      </c>
      <c r="H212" t="str">
        <v>N/A</v>
      </c>
      <c r="I212" t="str">
        <f>A212&amp;"-"&amp;B212</f>
        <v>B1010414-Монолитная ж/б плита с капителями</v>
      </c>
    </row>
    <row r="213">
      <c r="A213" t="str">
        <v>B1010416</v>
      </c>
      <c r="B213" t="str">
        <v>Монолитная балочная ж/б плита</v>
      </c>
      <c r="C213">
        <v>5</v>
      </c>
      <c r="E213" t="str">
        <v>N/A</v>
      </c>
      <c r="F213" t="str">
        <f>IF(CODE(LEFT(A213,1))=49,"N/A",CONCATENATE("21-",IF(SUM(CODE(LEFT(A213,1))-64)&lt;10,CONCATENATE("0",SUM(CODE(LEFT(A213,1))-64)),SUM(CODE(LEFT(A213,1))-64)),IF(LEN(A213)=1,"",IF(LEN(A213)=3,CONCATENATE(" ",MID(A213,2,2)),IF(LEN(A213)=5,CONCATENATE(" ",MID(A213,2,2)," ",MID(A213,4,2)),CONCATENATE(" ",MID(A213,2,2)," ",MID(A213,4,2)," ",RIGHT(A213,2)))))))</f>
        <v>21-02 10 10 16</v>
      </c>
      <c r="G213" t="str">
        <f>IF(E213="Multiple Values","Multiple Values",IF(E213="N/A","N/A",IF(LEN(E213)&gt;8,CONCATENATE("22-",LEFT(E213,8)," ",RIGHT(E213,2)),CONCATENATE("22-",E213))))</f>
        <v>N/A</v>
      </c>
      <c r="H213" t="str">
        <v>N/A</v>
      </c>
      <c r="I213" t="str">
        <f>A213&amp;"-"&amp;B213</f>
        <v>B1010416-Монолитная балочная ж/б плита</v>
      </c>
    </row>
    <row r="214">
      <c r="A214" t="str">
        <v>B1010418</v>
      </c>
      <c r="B214" t="str">
        <v>Кесонная монолитная плита</v>
      </c>
      <c r="C214">
        <v>5</v>
      </c>
      <c r="D214">
        <v>-2000014</v>
      </c>
      <c r="E214" t="str">
        <v>Multiple Values</v>
      </c>
      <c r="F214" t="str">
        <f>IF(CODE(LEFT(A214,1))=49,"N/A",CONCATENATE("21-",IF(SUM(CODE(LEFT(A214,1))-64)&lt;10,CONCATENATE("0",SUM(CODE(LEFT(A214,1))-64)),SUM(CODE(LEFT(A214,1))-64)),IF(LEN(A214)=1,"",IF(LEN(A214)=3,CONCATENATE(" ",MID(A214,2,2)),IF(LEN(A214)=5,CONCATENATE(" ",MID(A214,2,2)," ",MID(A214,4,2)),CONCATENATE(" ",MID(A214,2,2)," ",MID(A214,4,2)," ",RIGHT(A214,2)))))))</f>
        <v>21-02 10 10 18</v>
      </c>
      <c r="G214" t="str">
        <f>IF(E214="Multiple Values","Multiple Values",IF(E214="N/A","N/A",IF(LEN(E214)&gt;8,CONCATENATE("22-",LEFT(E214,8)," ",RIGHT(E214,2)),CONCATENATE("22-",E214))))</f>
        <v>Multiple Values</v>
      </c>
      <c r="H214" t="str">
        <v>N/A</v>
      </c>
      <c r="I214" t="str">
        <f>A214&amp;"-"&amp;B214</f>
        <v>B1010418-Кесонная монолитная плита</v>
      </c>
    </row>
    <row r="215">
      <c r="A215" t="str">
        <v>B1010420</v>
      </c>
      <c r="B215" t="str">
        <v>Монолитная балка и плита - по 2 сторонам</v>
      </c>
      <c r="C215">
        <v>5</v>
      </c>
      <c r="D215">
        <v>-2000014</v>
      </c>
      <c r="E215" t="str">
        <v>Multiple Values</v>
      </c>
      <c r="F215" t="str">
        <f>IF(CODE(LEFT(A215,1))=49,"N/A",CONCATENATE("21-",IF(SUM(CODE(LEFT(A215,1))-64)&lt;10,CONCATENATE("0",SUM(CODE(LEFT(A215,1))-64)),SUM(CODE(LEFT(A215,1))-64)),IF(LEN(A215)=1,"",IF(LEN(A215)=3,CONCATENATE(" ",MID(A215,2,2)),IF(LEN(A215)=5,CONCATENATE(" ",MID(A215,2,2)," ",MID(A215,4,2)),CONCATENATE(" ",MID(A215,2,2)," ",MID(A215,4,2)," ",RIGHT(A215,2)))))))</f>
        <v>21-02 10 10 20</v>
      </c>
      <c r="G215" t="str">
        <f>IF(E215="Multiple Values","Multiple Values",IF(E215="N/A","N/A",IF(LEN(E215)&gt;8,CONCATENATE("22-",LEFT(E215,8)," ",RIGHT(E215,2)),CONCATENATE("22-",E215))))</f>
        <v>Multiple Values</v>
      </c>
      <c r="H215" t="str">
        <v>N/A</v>
      </c>
      <c r="I215" t="str">
        <f>A215&amp;"-"&amp;B215</f>
        <v>B1010420-Монолитная балка и плита - по 2 сторонам</v>
      </c>
    </row>
    <row r="216">
      <c r="A216" t="str">
        <v>B1010422</v>
      </c>
      <c r="B216" t="str">
        <v>Монолитная балка и плита - по 4 сторонам</v>
      </c>
      <c r="C216">
        <v>5</v>
      </c>
      <c r="D216">
        <v>-2000126</v>
      </c>
      <c r="E216" t="str">
        <v>Multiple Values</v>
      </c>
      <c r="F216" t="str">
        <f>IF(CODE(LEFT(A216,1))=49,"N/A",CONCATENATE("21-",IF(SUM(CODE(LEFT(A216,1))-64)&lt;10,CONCATENATE("0",SUM(CODE(LEFT(A216,1))-64)),SUM(CODE(LEFT(A216,1))-64)),IF(LEN(A216)=1,"",IF(LEN(A216)=3,CONCATENATE(" ",MID(A216,2,2)),IF(LEN(A216)=5,CONCATENATE(" ",MID(A216,2,2)," ",MID(A216,4,2)),CONCATENATE(" ",MID(A216,2,2)," ",MID(A216,4,2)," ",RIGHT(A216,2)))))))</f>
        <v>21-02 10 10 22</v>
      </c>
      <c r="G216" t="str">
        <f>IF(E216="Multiple Values","Multiple Values",IF(E216="N/A","N/A",IF(LEN(E216)&gt;8,CONCATENATE("22-",LEFT(E216,8)," ",RIGHT(E216,2)),CONCATENATE("22-",E216))))</f>
        <v>Multiple Values</v>
      </c>
      <c r="H216" t="str">
        <v>N/A</v>
      </c>
      <c r="I216" t="str">
        <f>A216&amp;"-"&amp;B216</f>
        <v>B1010422-Монолитная балка и плита - по 4 сторонам</v>
      </c>
    </row>
    <row r="217">
      <c r="A217" t="str">
        <v>B1010430</v>
      </c>
      <c r="B217" t="str">
        <v>Композитная балка и плита</v>
      </c>
      <c r="C217">
        <v>5</v>
      </c>
      <c r="E217" t="str">
        <v>Multiple Values</v>
      </c>
      <c r="F217" t="str">
        <f>IF(CODE(LEFT(A217,1))=49,"N/A",CONCATENATE("21-",IF(SUM(CODE(LEFT(A217,1))-64)&lt;10,CONCATENATE("0",SUM(CODE(LEFT(A217,1))-64)),SUM(CODE(LEFT(A217,1))-64)),IF(LEN(A217)=1,"",IF(LEN(A217)=3,CONCATENATE(" ",MID(A217,2,2)),IF(LEN(A217)=5,CONCATENATE(" ",MID(A217,2,2)," ",MID(A217,4,2)),CONCATENATE(" ",MID(A217,2,2)," ",MID(A217,4,2)," ",RIGHT(A217,2)))))))</f>
        <v>21-02 10 10 30</v>
      </c>
      <c r="G217" t="str">
        <f>IF(E217="Multiple Values","Multiple Values",IF(E217="N/A","N/A",IF(LEN(E217)&gt;8,CONCATENATE("22-",LEFT(E217,8)," ",RIGHT(E217,2)),CONCATENATE("22-",E217))))</f>
        <v>Multiple Values</v>
      </c>
      <c r="H217" t="str">
        <v>N/A</v>
      </c>
      <c r="I217" t="str">
        <f>A217&amp;"-"&amp;B217</f>
        <v>B1010430-Композитная балка и плита</v>
      </c>
    </row>
    <row r="218">
      <c r="A218" t="str">
        <v>B1010432</v>
      </c>
      <c r="B218" t="str">
        <v>Композитная балка, настил и плита</v>
      </c>
      <c r="C218">
        <v>5</v>
      </c>
      <c r="D218">
        <v>-2001350</v>
      </c>
      <c r="E218" t="str">
        <v>10 81 13</v>
      </c>
      <c r="F218" t="str">
        <f>IF(CODE(LEFT(A218,1))=49,"N/A",CONCATENATE("21-",IF(SUM(CODE(LEFT(A218,1))-64)&lt;10,CONCATENATE("0",SUM(CODE(LEFT(A218,1))-64)),SUM(CODE(LEFT(A218,1))-64)),IF(LEN(A218)=1,"",IF(LEN(A218)=3,CONCATENATE(" ",MID(A218,2,2)),IF(LEN(A218)=5,CONCATENATE(" ",MID(A218,2,2)," ",MID(A218,4,2)),CONCATENATE(" ",MID(A218,2,2)," ",MID(A218,4,2)," ",RIGHT(A218,2)))))))</f>
        <v>21-02 10 10 32</v>
      </c>
      <c r="G218" t="str">
        <f>IF(E218="Multiple Values","Multiple Values",IF(E218="N/A","N/A",IF(LEN(E218)&gt;8,CONCATENATE("22-",LEFT(E218,8)," ",RIGHT(E218,2)),CONCATENATE("22-",E218))))</f>
        <v>22-10 81 13</v>
      </c>
      <c r="H218" t="str">
        <v>N/A</v>
      </c>
      <c r="I218" t="str">
        <f>A218&amp;"-"&amp;B218</f>
        <v>B1010432-Композитная балка, настил и плита</v>
      </c>
    </row>
    <row r="219">
      <c r="A219" t="str">
        <v>B1010434</v>
      </c>
      <c r="B219" t="str">
        <v>Монолитная ж/б плита по профнастилу</v>
      </c>
      <c r="C219">
        <v>5</v>
      </c>
      <c r="D219">
        <v>-2001350</v>
      </c>
      <c r="E219" t="str">
        <v>Multiple Values</v>
      </c>
      <c r="F219" t="str">
        <f>IF(CODE(LEFT(A219,1))=49,"N/A",CONCATENATE("21-",IF(SUM(CODE(LEFT(A219,1))-64)&lt;10,CONCATENATE("0",SUM(CODE(LEFT(A219,1))-64)),SUM(CODE(LEFT(A219,1))-64)),IF(LEN(A219)=1,"",IF(LEN(A219)=3,CONCATENATE(" ",MID(A219,2,2)),IF(LEN(A219)=5,CONCATENATE(" ",MID(A219,2,2)," ",MID(A219,4,2)),CONCATENATE(" ",MID(A219,2,2)," ",MID(A219,4,2)," ",RIGHT(A219,2)))))))</f>
        <v>21-02 10 10 34</v>
      </c>
      <c r="G219" t="str">
        <f>IF(E219="Multiple Values","Multiple Values",IF(E219="N/A","N/A",IF(LEN(E219)&gt;8,CONCATENATE("22-",LEFT(E219,8)," ",RIGHT(E219,2)),CONCATENATE("22-",E219))))</f>
        <v>Multiple Values</v>
      </c>
      <c r="H219" t="str">
        <v>N/A</v>
      </c>
      <c r="I219" t="str">
        <f>A219&amp;"-"&amp;B219</f>
        <v>B1010434-Монолитная ж/б плита по профнастилу</v>
      </c>
    </row>
    <row r="220">
      <c r="A220" t="str">
        <v>B1010440</v>
      </c>
      <c r="B220" t="str">
        <v xml:space="preserve">Сборные пустотные плиты перекрытий по сборным балкам </v>
      </c>
      <c r="C220">
        <v>5</v>
      </c>
      <c r="E220" t="str">
        <v>N/A</v>
      </c>
      <c r="F220" t="str">
        <f>IF(CODE(LEFT(A220,1))=49,"N/A",CONCATENATE("21-",IF(SUM(CODE(LEFT(A220,1))-64)&lt;10,CONCATENATE("0",SUM(CODE(LEFT(A220,1))-64)),SUM(CODE(LEFT(A220,1))-64)),IF(LEN(A220)=1,"",IF(LEN(A220)=3,CONCATENATE(" ",MID(A220,2,2)),IF(LEN(A220)=5,CONCATENATE(" ",MID(A220,2,2)," ",MID(A220,4,2)),CONCATENATE(" ",MID(A220,2,2)," ",MID(A220,4,2)," ",RIGHT(A220,2)))))))</f>
        <v>21-02 10 10 40</v>
      </c>
      <c r="G220" t="str">
        <f>IF(E220="Multiple Values","Multiple Values",IF(E220="N/A","N/A",IF(LEN(E220)&gt;8,CONCATENATE("22-",LEFT(E220,8)," ",RIGHT(E220,2)),CONCATENATE("22-",E220))))</f>
        <v>N/A</v>
      </c>
      <c r="H220" t="str">
        <v>N/A</v>
      </c>
      <c r="I220" t="str">
        <f>A220&amp;"-"&amp;B220</f>
        <v xml:space="preserve">B1010440-Сборные пустотные плиты перекрытий по сборным балкам </v>
      </c>
    </row>
    <row r="221">
      <c r="A221" t="str">
        <v>B1010442</v>
      </c>
      <c r="B221" t="str">
        <v>Сборные ТТ-плиты перекрытий по сборным балкам</v>
      </c>
      <c r="C221">
        <v>5</v>
      </c>
      <c r="D221">
        <v>-2000035</v>
      </c>
      <c r="E221" t="str">
        <v>N/A</v>
      </c>
      <c r="F221" t="str">
        <f>IF(CODE(LEFT(A221,1))=49,"N/A",CONCATENATE("21-",IF(SUM(CODE(LEFT(A221,1))-64)&lt;10,CONCATENATE("0",SUM(CODE(LEFT(A221,1))-64)),SUM(CODE(LEFT(A221,1))-64)),IF(LEN(A221)=1,"",IF(LEN(A221)=3,CONCATENATE(" ",MID(A221,2,2)),IF(LEN(A221)=5,CONCATENATE(" ",MID(A221,2,2)," ",MID(A221,4,2)),CONCATENATE(" ",MID(A221,2,2)," ",MID(A221,4,2)," ",RIGHT(A221,2)))))))</f>
        <v>21-02 10 10 42</v>
      </c>
      <c r="G221" t="str">
        <f>IF(E221="Multiple Values","Multiple Values",IF(E221="N/A","N/A",IF(LEN(E221)&gt;8,CONCATENATE("22-",LEFT(E221,8)," ",RIGHT(E221,2)),CONCATENATE("22-",E221))))</f>
        <v>N/A</v>
      </c>
      <c r="H221" t="str">
        <v>N/A</v>
      </c>
      <c r="I221" t="str">
        <f>A221&amp;"-"&amp;B221</f>
        <v>B1010442-Сборные ТТ-плиты перекрытий по сборным балкам</v>
      </c>
    </row>
    <row r="222">
      <c r="A222" t="str">
        <v>B1010460</v>
      </c>
      <c r="B222" t="str">
        <v>Стальные фермы с балками</v>
      </c>
      <c r="C222">
        <v>5</v>
      </c>
      <c r="D222">
        <v>-2000035</v>
      </c>
      <c r="E222" t="str">
        <v>Multiple Values</v>
      </c>
      <c r="F222" t="str">
        <f>IF(CODE(LEFT(A222,1))=49,"N/A",CONCATENATE("21-",IF(SUM(CODE(LEFT(A222,1))-64)&lt;10,CONCATENATE("0",SUM(CODE(LEFT(A222,1))-64)),SUM(CODE(LEFT(A222,1))-64)),IF(LEN(A222)=1,"",IF(LEN(A222)=3,CONCATENATE(" ",MID(A222,2,2)),IF(LEN(A222)=5,CONCATENATE(" ",MID(A222,2,2)," ",MID(A222,4,2)),CONCATENATE(" ",MID(A222,2,2)," ",MID(A222,4,2)," ",RIGHT(A222,2)))))))</f>
        <v>21-02 10 10 60</v>
      </c>
      <c r="G222" t="str">
        <f>IF(E222="Multiple Values","Multiple Values",IF(E222="N/A","N/A",IF(LEN(E222)&gt;8,CONCATENATE("22-",LEFT(E222,8)," ",RIGHT(E222,2)),CONCATENATE("22-",E222))))</f>
        <v>Multiple Values</v>
      </c>
      <c r="H222" t="str">
        <v>N/A</v>
      </c>
      <c r="I222" t="str">
        <f>A222&amp;"-"&amp;B222</f>
        <v>B1010460-Стальные фермы с балками</v>
      </c>
    </row>
    <row r="223">
      <c r="A223" t="str">
        <v>B1010462</v>
      </c>
      <c r="B223" t="str">
        <v>Металлические балки с балками настила)</v>
      </c>
      <c r="C223">
        <v>5</v>
      </c>
      <c r="D223">
        <v>-2000035</v>
      </c>
      <c r="E223" t="str">
        <v>Multiple Values</v>
      </c>
      <c r="F223" t="str">
        <f>IF(CODE(LEFT(A223,1))=49,"N/A",CONCATENATE("21-",IF(SUM(CODE(LEFT(A223,1))-64)&lt;10,CONCATENATE("0",SUM(CODE(LEFT(A223,1))-64)),SUM(CODE(LEFT(A223,1))-64)),IF(LEN(A223)=1,"",IF(LEN(A223)=3,CONCATENATE(" ",MID(A223,2,2)),IF(LEN(A223)=5,CONCATENATE(" ",MID(A223,2,2)," ",MID(A223,4,2)),CONCATENATE(" ",MID(A223,2,2)," ",MID(A223,4,2)," ",RIGHT(A223,2)))))))</f>
        <v>21-02 10 10 62</v>
      </c>
      <c r="G223" t="str">
        <f>IF(E223="Multiple Values","Multiple Values",IF(E223="N/A","N/A",IF(LEN(E223)&gt;8,CONCATENATE("22-",LEFT(E223,8)," ",RIGHT(E223,2)),CONCATENATE("22-",E223))))</f>
        <v>Multiple Values</v>
      </c>
      <c r="H223" t="str">
        <v>N/A</v>
      </c>
      <c r="I223" t="str">
        <f>A223&amp;"-"&amp;B223</f>
        <v>B1010462-Металлические балки с балками настила)</v>
      </c>
    </row>
    <row r="224">
      <c r="A224" t="str">
        <v>B1010464</v>
      </c>
      <c r="B224" t="str">
        <v>Стальные фермы с крестовыми связями</v>
      </c>
      <c r="C224">
        <v>5</v>
      </c>
      <c r="D224">
        <v>-2000035</v>
      </c>
      <c r="E224" t="str">
        <v>N/A</v>
      </c>
      <c r="F224" t="str">
        <f>IF(CODE(LEFT(A224,1))=49,"N/A",CONCATENATE("21-",IF(SUM(CODE(LEFT(A224,1))-64)&lt;10,CONCATENATE("0",SUM(CODE(LEFT(A224,1))-64)),SUM(CODE(LEFT(A224,1))-64)),IF(LEN(A224)=1,"",IF(LEN(A224)=3,CONCATENATE(" ",MID(A224,2,2)),IF(LEN(A224)=5,CONCATENATE(" ",MID(A224,2,2)," ",MID(A224,4,2)),CONCATENATE(" ",MID(A224,2,2)," ",MID(A224,4,2)," ",RIGHT(A224,2)))))))</f>
        <v>21-02 10 10 64</v>
      </c>
      <c r="G224" t="str">
        <f>IF(E224="Multiple Values","Multiple Values",IF(E224="N/A","N/A",IF(LEN(E224)&gt;8,CONCATENATE("22-",LEFT(E224,8)," ",RIGHT(E224,2)),CONCATENATE("22-",E224))))</f>
        <v>N/A</v>
      </c>
      <c r="H224" t="str">
        <v>N/A</v>
      </c>
      <c r="I224" t="str">
        <f>A224&amp;"-"&amp;B224</f>
        <v>B1010464-Стальные фермы с крестовыми связями</v>
      </c>
    </row>
    <row r="225">
      <c r="A225" t="str">
        <v>B1010470</v>
      </c>
      <c r="B225" t="str">
        <v>Конструкция перекрытия из ЛСТК</v>
      </c>
      <c r="C225">
        <v>5</v>
      </c>
      <c r="D225">
        <v>-2000035</v>
      </c>
      <c r="E225" t="str">
        <v>Multiple Values</v>
      </c>
      <c r="F225" t="str">
        <f>IF(CODE(LEFT(A225,1))=49,"N/A",CONCATENATE("21-",IF(SUM(CODE(LEFT(A225,1))-64)&lt;10,CONCATENATE("0",SUM(CODE(LEFT(A225,1))-64)),SUM(CODE(LEFT(A225,1))-64)),IF(LEN(A225)=1,"",IF(LEN(A225)=3,CONCATENATE(" ",MID(A225,2,2)),IF(LEN(A225)=5,CONCATENATE(" ",MID(A225,2,2)," ",MID(A225,4,2)),CONCATENATE(" ",MID(A225,2,2)," ",MID(A225,4,2)," ",RIGHT(A225,2)))))))</f>
        <v>21-02 10 10 70</v>
      </c>
      <c r="G225" t="str">
        <f>IF(E225="Multiple Values","Multiple Values",IF(E225="N/A","N/A",IF(LEN(E225)&gt;8,CONCATENATE("22-",LEFT(E225,8)," ",RIGHT(E225,2)),CONCATENATE("22-",E225))))</f>
        <v>Multiple Values</v>
      </c>
      <c r="H225" t="str">
        <v>N/A</v>
      </c>
      <c r="I225" t="str">
        <f>A225&amp;"-"&amp;B225</f>
        <v>B1010470-Конструкция перекрытия из ЛСТК</v>
      </c>
    </row>
    <row r="226">
      <c r="A226" t="str">
        <v>B1010480</v>
      </c>
      <c r="B226" t="str">
        <v>Деревянные балки с прогонами</v>
      </c>
      <c r="C226">
        <v>5</v>
      </c>
      <c r="D226">
        <v>-2001350</v>
      </c>
      <c r="E226" t="str">
        <v>N/A</v>
      </c>
      <c r="F226" t="str">
        <f>IF(CODE(LEFT(A226,1))=49,"N/A",CONCATENATE("21-",IF(SUM(CODE(LEFT(A226,1))-64)&lt;10,CONCATENATE("0",SUM(CODE(LEFT(A226,1))-64)),SUM(CODE(LEFT(A226,1))-64)),IF(LEN(A226)=1,"",IF(LEN(A226)=3,CONCATENATE(" ",MID(A226,2,2)),IF(LEN(A226)=5,CONCATENATE(" ",MID(A226,2,2)," ",MID(A226,4,2)),CONCATENATE(" ",MID(A226,2,2)," ",MID(A226,4,2)," ",RIGHT(A226,2)))))))</f>
        <v>21-02 10 10 80</v>
      </c>
      <c r="G226" t="str">
        <f>IF(E226="Multiple Values","Multiple Values",IF(E226="N/A","N/A",IF(LEN(E226)&gt;8,CONCATENATE("22-",LEFT(E226,8)," ",RIGHT(E226,2)),CONCATENATE("22-",E226))))</f>
        <v>N/A</v>
      </c>
      <c r="H226" t="str">
        <v>N/A</v>
      </c>
      <c r="I226" t="str">
        <f>A226&amp;"-"&amp;B226</f>
        <v>B1010480-Деревянные балки с прогонами</v>
      </c>
    </row>
    <row r="227">
      <c r="A227" t="str">
        <v>B1010482</v>
      </c>
      <c r="B227" t="str">
        <v>Клееные деревянные балки с прогонами</v>
      </c>
      <c r="C227">
        <v>5</v>
      </c>
      <c r="D227">
        <v>-2001350</v>
      </c>
      <c r="E227" t="str">
        <v>Multiple Values</v>
      </c>
      <c r="F227" t="str">
        <f>IF(CODE(LEFT(A227,1))=49,"N/A",CONCATENATE("21-",IF(SUM(CODE(LEFT(A227,1))-64)&lt;10,CONCATENATE("0",SUM(CODE(LEFT(A227,1))-64)),SUM(CODE(LEFT(A227,1))-64)),IF(LEN(A227)=1,"",IF(LEN(A227)=3,CONCATENATE(" ",MID(A227,2,2)),IF(LEN(A227)=5,CONCATENATE(" ",MID(A227,2,2)," ",MID(A227,4,2)),CONCATENATE(" ",MID(A227,2,2)," ",MID(A227,4,2)," ",RIGHT(A227,2)))))))</f>
        <v>21-02 10 10 82</v>
      </c>
      <c r="G227" t="str">
        <f>IF(E227="Multiple Values","Multiple Values",IF(E227="N/A","N/A",IF(LEN(E227)&gt;8,CONCATENATE("22-",LEFT(E227,8)," ",RIGHT(E227,2)),CONCATENATE("22-",E227))))</f>
        <v>Multiple Values</v>
      </c>
      <c r="H227" t="str">
        <v>N/A</v>
      </c>
      <c r="I227" t="str">
        <f>A227&amp;"-"&amp;B227</f>
        <v>B1010482-Клееные деревянные балки с прогонами</v>
      </c>
    </row>
    <row r="228">
      <c r="A228" t="str">
        <v>B1010500</v>
      </c>
      <c r="B228" t="str">
        <v>Конструкция перекрытия балкона</v>
      </c>
      <c r="C228">
        <v>4</v>
      </c>
      <c r="D228">
        <v>-2001350</v>
      </c>
      <c r="E228" t="str">
        <v>Multiple Values</v>
      </c>
      <c r="F228" t="str">
        <f>IF(CODE(LEFT(A228,1))=49,"N/A",CONCATENATE("21-",IF(SUM(CODE(LEFT(A228,1))-64)&lt;10,CONCATENATE("0",SUM(CODE(LEFT(A228,1))-64)),SUM(CODE(LEFT(A228,1))-64)),IF(LEN(A228)=1,"",IF(LEN(A228)=3,CONCATENATE(" ",MID(A228,2,2)),IF(LEN(A228)=5,CONCATENATE(" ",MID(A228,2,2)," ",MID(A228,4,2)),CONCATENATE(" ",MID(A228,2,2)," ",MID(A228,4,2)," ",RIGHT(A228,2)))))))</f>
        <v>21-02 10 10 00</v>
      </c>
      <c r="G228" t="str">
        <f>IF(E228="Multiple Values","Multiple Values",IF(E228="N/A","N/A",IF(LEN(E228)&gt;8,CONCATENATE("22-",LEFT(E228,8)," ",RIGHT(E228,2)),CONCATENATE("22-",E228))))</f>
        <v>Multiple Values</v>
      </c>
      <c r="H228" t="str">
        <v>N/A</v>
      </c>
      <c r="I228" t="str">
        <f>A228&amp;"-"&amp;B228</f>
        <v>B1010500-Конструкция перекрытия балкона</v>
      </c>
    </row>
    <row r="229">
      <c r="A229" t="str">
        <v>B1010600</v>
      </c>
      <c r="B229" t="str">
        <v>Рампы</v>
      </c>
      <c r="C229">
        <v>4</v>
      </c>
      <c r="D229">
        <v>-2001350</v>
      </c>
      <c r="E229" t="str">
        <v>Multiple Values</v>
      </c>
      <c r="F229" t="str">
        <f>IF(CODE(LEFT(A229,1))=49,"N/A",CONCATENATE("21-",IF(SUM(CODE(LEFT(A229,1))-64)&lt;10,CONCATENATE("0",SUM(CODE(LEFT(A229,1))-64)),SUM(CODE(LEFT(A229,1))-64)),IF(LEN(A229)=1,"",IF(LEN(A229)=3,CONCATENATE(" ",MID(A229,2,2)),IF(LEN(A229)=5,CONCATENATE(" ",MID(A229,2,2)," ",MID(A229,4,2)),CONCATENATE(" ",MID(A229,2,2)," ",MID(A229,4,2)," ",RIGHT(A229,2)))))))</f>
        <v>21-02 10 10 00</v>
      </c>
      <c r="G229" t="str">
        <f>IF(E229="Multiple Values","Multiple Values",IF(E229="N/A","N/A",IF(LEN(E229)&gt;8,CONCATENATE("22-",LEFT(E229,8)," ",RIGHT(E229,2)),CONCATENATE("22-",E229))))</f>
        <v>Multiple Values</v>
      </c>
      <c r="H229" t="str">
        <v>N/A</v>
      </c>
      <c r="I229" t="str">
        <f>A229&amp;"-"&amp;B229</f>
        <v>B1010600-Рампы</v>
      </c>
    </row>
    <row r="230">
      <c r="A230" t="str">
        <v>B1010700</v>
      </c>
      <c r="B230" t="str">
        <v>Наружные лестницы и пожарные выходы</v>
      </c>
      <c r="C230">
        <v>4</v>
      </c>
      <c r="D230">
        <v>-2000035</v>
      </c>
      <c r="E230" t="str">
        <v>N/A</v>
      </c>
      <c r="F230" t="str">
        <f>IF(CODE(LEFT(A230,1))=49,"N/A",CONCATENATE("21-",IF(SUM(CODE(LEFT(A230,1))-64)&lt;10,CONCATENATE("0",SUM(CODE(LEFT(A230,1))-64)),SUM(CODE(LEFT(A230,1))-64)),IF(LEN(A230)=1,"",IF(LEN(A230)=3,CONCATENATE(" ",MID(A230,2,2)),IF(LEN(A230)=5,CONCATENATE(" ",MID(A230,2,2)," ",MID(A230,4,2)),CONCATENATE(" ",MID(A230,2,2)," ",MID(A230,4,2)," ",RIGHT(A230,2)))))))</f>
        <v>21-02 10 10 00</v>
      </c>
      <c r="G230" t="str">
        <f>IF(E230="Multiple Values","Multiple Values",IF(E230="N/A","N/A",IF(LEN(E230)&gt;8,CONCATENATE("22-",LEFT(E230,8)," ",RIGHT(E230,2)),CONCATENATE("22-",E230))))</f>
        <v>N/A</v>
      </c>
      <c r="H230" t="str">
        <v>N/A</v>
      </c>
      <c r="I230" t="str">
        <f>A230&amp;"-"&amp;B230</f>
        <v>B1010700-Наружные лестницы и пожарные выходы</v>
      </c>
    </row>
    <row r="231">
      <c r="A231" t="str">
        <v>B1010800</v>
      </c>
      <c r="B231" t="str">
        <v>Система лотков в перекрытии</v>
      </c>
      <c r="C231">
        <v>4</v>
      </c>
      <c r="D231">
        <v>-2000035</v>
      </c>
      <c r="E231" t="str">
        <v>07 18 00</v>
      </c>
      <c r="F231" t="str">
        <f>IF(CODE(LEFT(A231,1))=49,"N/A",CONCATENATE("21-",IF(SUM(CODE(LEFT(A231,1))-64)&lt;10,CONCATENATE("0",SUM(CODE(LEFT(A231,1))-64)),SUM(CODE(LEFT(A231,1))-64)),IF(LEN(A231)=1,"",IF(LEN(A231)=3,CONCATENATE(" ",MID(A231,2,2)),IF(LEN(A231)=5,CONCATENATE(" ",MID(A231,2,2)," ",MID(A231,4,2)),CONCATENATE(" ",MID(A231,2,2)," ",MID(A231,4,2)," ",RIGHT(A231,2)))))))</f>
        <v>21-02 10 10 00</v>
      </c>
      <c r="G231" t="str">
        <f>IF(E231="Multiple Values","Multiple Values",IF(E231="N/A","N/A",IF(LEN(E231)&gt;8,CONCATENATE("22-",LEFT(E231,8)," ",RIGHT(E231,2)),CONCATENATE("22-",E231))))</f>
        <v>22-07 18 00</v>
      </c>
      <c r="H231" t="str">
        <v>N/A</v>
      </c>
      <c r="I231" t="str">
        <f>A231&amp;"-"&amp;B231</f>
        <v>B1010800-Система лотков в перекрытии</v>
      </c>
    </row>
    <row r="232">
      <c r="A232" t="str">
        <v>B1010900</v>
      </c>
      <c r="B232" t="str">
        <v>Огнезащита - Конструкция перекрытия</v>
      </c>
      <c r="C232">
        <v>4</v>
      </c>
      <c r="D232">
        <v>-2000035</v>
      </c>
      <c r="E232" t="str">
        <v>07 10 00</v>
      </c>
      <c r="F232" t="str">
        <f>IF(CODE(LEFT(A232,1))=49,"N/A",CONCATENATE("21-",IF(SUM(CODE(LEFT(A232,1))-64)&lt;10,CONCATENATE("0",SUM(CODE(LEFT(A232,1))-64)),SUM(CODE(LEFT(A232,1))-64)),IF(LEN(A232)=1,"",IF(LEN(A232)=3,CONCATENATE(" ",MID(A232,2,2)),IF(LEN(A232)=5,CONCATENATE(" ",MID(A232,2,2)," ",MID(A232,4,2)),CONCATENATE(" ",MID(A232,2,2)," ",MID(A232,4,2)," ",RIGHT(A232,2)))))))</f>
        <v>21-02 10 10 00</v>
      </c>
      <c r="G232" t="str">
        <f>IF(E232="Multiple Values","Multiple Values",IF(E232="N/A","N/A",IF(LEN(E232)&gt;8,CONCATENATE("22-",LEFT(E232,8)," ",RIGHT(E232,2)),CONCATENATE("22-",E232))))</f>
        <v>22-07 10 00</v>
      </c>
      <c r="H232" t="str">
        <v>N/A</v>
      </c>
      <c r="I232" t="str">
        <f>A232&amp;"-"&amp;B232</f>
        <v>B1010900-Огнезащита - Конструкция перекрытия</v>
      </c>
    </row>
    <row r="233">
      <c r="A233" t="str">
        <v>B1010910</v>
      </c>
      <c r="B233" t="str">
        <v>Огнезащита металлической балки</v>
      </c>
      <c r="C233">
        <v>5</v>
      </c>
      <c r="D233">
        <v>-2000035</v>
      </c>
      <c r="E233" t="str">
        <v>Multiple Values</v>
      </c>
      <c r="F233" t="str">
        <f>IF(CODE(LEFT(A233,1))=49,"N/A",CONCATENATE("21-",IF(SUM(CODE(LEFT(A233,1))-64)&lt;10,CONCATENATE("0",SUM(CODE(LEFT(A233,1))-64)),SUM(CODE(LEFT(A233,1))-64)),IF(LEN(A233)=1,"",IF(LEN(A233)=3,CONCATENATE(" ",MID(A233,2,2)),IF(LEN(A233)=5,CONCATENATE(" ",MID(A233,2,2)," ",MID(A233,4,2)),CONCATENATE(" ",MID(A233,2,2)," ",MID(A233,4,2)," ",RIGHT(A233,2)))))))</f>
        <v>21-02 10 10 10</v>
      </c>
      <c r="G233" t="str">
        <f>IF(E233="Multiple Values","Multiple Values",IF(E233="N/A","N/A",IF(LEN(E233)&gt;8,CONCATENATE("22-",LEFT(E233,8)," ",RIGHT(E233,2)),CONCATENATE("22-",E233))))</f>
        <v>Multiple Values</v>
      </c>
      <c r="H233" t="str">
        <v>N/A</v>
      </c>
      <c r="I233" t="str">
        <f>A233&amp;"-"&amp;B233</f>
        <v>B1010910-Огнезащита металлической балки</v>
      </c>
    </row>
    <row r="234">
      <c r="A234" t="str">
        <v>B1010920</v>
      </c>
      <c r="B234" t="str">
        <v>Огнезащита стальной колонны</v>
      </c>
      <c r="C234">
        <v>5</v>
      </c>
      <c r="D234">
        <v>-2000035</v>
      </c>
      <c r="E234" t="str">
        <v>Multiple Values</v>
      </c>
      <c r="F234" t="str">
        <f>IF(CODE(LEFT(A234,1))=49,"N/A",CONCATENATE("21-",IF(SUM(CODE(LEFT(A234,1))-64)&lt;10,CONCATENATE("0",SUM(CODE(LEFT(A234,1))-64)),SUM(CODE(LEFT(A234,1))-64)),IF(LEN(A234)=1,"",IF(LEN(A234)=3,CONCATENATE(" ",MID(A234,2,2)),IF(LEN(A234)=5,CONCATENATE(" ",MID(A234,2,2)," ",MID(A234,4,2)),CONCATENATE(" ",MID(A234,2,2)," ",MID(A234,4,2)," ",RIGHT(A234,2)))))))</f>
        <v>21-02 10 10 20</v>
      </c>
      <c r="G234" t="str">
        <f>IF(E234="Multiple Values","Multiple Values",IF(E234="N/A","N/A",IF(LEN(E234)&gt;8,CONCATENATE("22-",LEFT(E234,8)," ",RIGHT(E234,2)),CONCATENATE("22-",E234))))</f>
        <v>Multiple Values</v>
      </c>
      <c r="H234" t="str">
        <v>N/A</v>
      </c>
      <c r="I234" t="str">
        <f>A234&amp;"-"&amp;B234</f>
        <v>B1010920-Огнезащита стальной колонны</v>
      </c>
    </row>
    <row r="235">
      <c r="A235" t="str">
        <v>B1020</v>
      </c>
      <c r="B235" t="str">
        <v>Конструкции кровли</v>
      </c>
      <c r="C235">
        <v>3</v>
      </c>
      <c r="E235" t="str">
        <v>N/A</v>
      </c>
      <c r="F235" t="str">
        <f>IF(CODE(LEFT(A235,1))=49,"N/A",CONCATENATE("21-",IF(SUM(CODE(LEFT(A235,1))-64)&lt;10,CONCATENATE("0",SUM(CODE(LEFT(A235,1))-64)),SUM(CODE(LEFT(A235,1))-64)),IF(LEN(A235)=1,"",IF(LEN(A235)=3,CONCATENATE(" ",MID(A235,2,2)),IF(LEN(A235)=5,CONCATENATE(" ",MID(A235,2,2)," ",MID(A235,4,2)),CONCATENATE(" ",MID(A235,2,2)," ",MID(A235,4,2)," ",RIGHT(A235,2)))))))</f>
        <v>21-02 10 20</v>
      </c>
      <c r="G235" t="str">
        <f>IF(E235="Multiple Values","Multiple Values",IF(E235="N/A","N/A",IF(LEN(E235)&gt;8,CONCATENATE("22-",LEFT(E235,8)," ",RIGHT(E235,2)),CONCATENATE("22-",E235))))</f>
        <v>N/A</v>
      </c>
      <c r="H235" t="str">
        <v>N/A</v>
      </c>
      <c r="I235" t="str">
        <f>A235&amp;"-"&amp;B235</f>
        <v>B1020-Конструкции кровли</v>
      </c>
    </row>
    <row r="236">
      <c r="A236" t="str">
        <v>B1020100</v>
      </c>
      <c r="B236" t="str">
        <v>Плоская кровля - Вертикальные элементы</v>
      </c>
      <c r="C236">
        <v>4</v>
      </c>
      <c r="D236">
        <v>-2000014</v>
      </c>
      <c r="E236" t="str">
        <v>Multiple Values</v>
      </c>
      <c r="F236" t="str">
        <f>IF(CODE(LEFT(A236,1))=49,"N/A",CONCATENATE("21-",IF(SUM(CODE(LEFT(A236,1))-64)&lt;10,CONCATENATE("0",SUM(CODE(LEFT(A236,1))-64)),SUM(CODE(LEFT(A236,1))-64)),IF(LEN(A236)=1,"",IF(LEN(A236)=3,CONCATENATE(" ",MID(A236,2,2)),IF(LEN(A236)=5,CONCATENATE(" ",MID(A236,2,2)," ",MID(A236,4,2)),CONCATENATE(" ",MID(A236,2,2)," ",MID(A236,4,2)," ",RIGHT(A236,2)))))))</f>
        <v>21-02 10 20 00</v>
      </c>
      <c r="G236" t="str">
        <f>IF(E236="Multiple Values","Multiple Values",IF(E236="N/A","N/A",IF(LEN(E236)&gt;8,CONCATENATE("22-",LEFT(E236,8)," ",RIGHT(E236,2)),CONCATENATE("22-",E236))))</f>
        <v>Multiple Values</v>
      </c>
      <c r="H236" t="str">
        <v>N/A</v>
      </c>
      <c r="I236" t="str">
        <f>A236&amp;"-"&amp;B236</f>
        <v>B1020100-Плоская кровля - Вертикальные элементы</v>
      </c>
    </row>
    <row r="237">
      <c r="A237" t="str">
        <v>B1020110</v>
      </c>
      <c r="B237" t="str">
        <v>Несущие стены - Монолитная бетонная</v>
      </c>
      <c r="C237">
        <v>5</v>
      </c>
      <c r="D237">
        <v>-2001350</v>
      </c>
      <c r="E237" t="str">
        <v>Multiple Values</v>
      </c>
      <c r="F237" t="str">
        <f>IF(CODE(LEFT(A237,1))=49,"N/A",CONCATENATE("21-",IF(SUM(CODE(LEFT(A237,1))-64)&lt;10,CONCATENATE("0",SUM(CODE(LEFT(A237,1))-64)),SUM(CODE(LEFT(A237,1))-64)),IF(LEN(A237)=1,"",IF(LEN(A237)=3,CONCATENATE(" ",MID(A237,2,2)),IF(LEN(A237)=5,CONCATENATE(" ",MID(A237,2,2)," ",MID(A237,4,2)),CONCATENATE(" ",MID(A237,2,2)," ",MID(A237,4,2)," ",RIGHT(A237,2)))))))</f>
        <v>21-02 10 20 10</v>
      </c>
      <c r="G237" t="str">
        <f>IF(E237="Multiple Values","Multiple Values",IF(E237="N/A","N/A",IF(LEN(E237)&gt;8,CONCATENATE("22-",LEFT(E237,8)," ",RIGHT(E237,2)),CONCATENATE("22-",E237))))</f>
        <v>Multiple Values</v>
      </c>
      <c r="H237" t="str">
        <v>N/A</v>
      </c>
      <c r="I237" t="str">
        <f>A237&amp;"-"&amp;B237</f>
        <v>B1020110-Несущие стены - Монолитная бетонная</v>
      </c>
    </row>
    <row r="238">
      <c r="A238" t="str">
        <v>B1020115</v>
      </c>
      <c r="B238" t="str">
        <v>Несущие стены - Сборная бетонная</v>
      </c>
      <c r="C238">
        <v>5</v>
      </c>
      <c r="D238">
        <v>-2001350</v>
      </c>
      <c r="E238" t="str">
        <v>Multiple Values</v>
      </c>
      <c r="F238" t="str">
        <f>IF(CODE(LEFT(A238,1))=49,"N/A",CONCATENATE("21-",IF(SUM(CODE(LEFT(A238,1))-64)&lt;10,CONCATENATE("0",SUM(CODE(LEFT(A238,1))-64)),SUM(CODE(LEFT(A238,1))-64)),IF(LEN(A238)=1,"",IF(LEN(A238)=3,CONCATENATE(" ",MID(A238,2,2)),IF(LEN(A238)=5,CONCATENATE(" ",MID(A238,2,2)," ",MID(A238,4,2)),CONCATENATE(" ",MID(A238,2,2)," ",MID(A238,4,2)," ",RIGHT(A238,2)))))))</f>
        <v>21-02 10 20 15</v>
      </c>
      <c r="G238" t="str">
        <f>IF(E238="Multiple Values","Multiple Values",IF(E238="N/A","N/A",IF(LEN(E238)&gt;8,CONCATENATE("22-",LEFT(E238,8)," ",RIGHT(E238,2)),CONCATENATE("22-",E238))))</f>
        <v>Multiple Values</v>
      </c>
      <c r="H238" t="str">
        <v>N/A</v>
      </c>
      <c r="I238" t="str">
        <f>A238&amp;"-"&amp;B238</f>
        <v>B1020115-Несущие стены - Сборная бетонная</v>
      </c>
    </row>
    <row r="239">
      <c r="A239" t="str">
        <v>B1020120</v>
      </c>
      <c r="B239" t="str">
        <v>Несущие стены - Каркас обшитый гипсокартоном</v>
      </c>
      <c r="C239">
        <v>5</v>
      </c>
      <c r="D239">
        <v>-2000038</v>
      </c>
      <c r="E239" t="str">
        <v>N/A</v>
      </c>
      <c r="F239" t="str">
        <f>IF(CODE(LEFT(A239,1))=49,"N/A",CONCATENATE("21-",IF(SUM(CODE(LEFT(A239,1))-64)&lt;10,CONCATENATE("0",SUM(CODE(LEFT(A239,1))-64)),SUM(CODE(LEFT(A239,1))-64)),IF(LEN(A239)=1,"",IF(LEN(A239)=3,CONCATENATE(" ",MID(A239,2,2)),IF(LEN(A239)=5,CONCATENATE(" ",MID(A239,2,2)," ",MID(A239,4,2)),CONCATENATE(" ",MID(A239,2,2)," ",MID(A239,4,2)," ",RIGHT(A239,2)))))))</f>
        <v>21-02 10 20 20</v>
      </c>
      <c r="G239" t="str">
        <f>IF(E239="Multiple Values","Multiple Values",IF(E239="N/A","N/A",IF(LEN(E239)&gt;8,CONCATENATE("22-",LEFT(E239,8)," ",RIGHT(E239,2)),CONCATENATE("22-",E239))))</f>
        <v>N/A</v>
      </c>
      <c r="H239" t="str">
        <v>N/A</v>
      </c>
      <c r="I239" t="str">
        <f>A239&amp;"-"&amp;B239</f>
        <v>B1020120-Несущие стены - Каркас обшитый гипсокартоном</v>
      </c>
    </row>
    <row r="240">
      <c r="A240" t="str">
        <v>B1020125</v>
      </c>
      <c r="B240" t="str">
        <v>Несущие стены - Каркас оштукатуренный</v>
      </c>
      <c r="C240">
        <v>5</v>
      </c>
      <c r="D240">
        <v>-2000038</v>
      </c>
      <c r="E240" t="str">
        <v>Multiple Values</v>
      </c>
      <c r="F240" t="str">
        <f>IF(CODE(LEFT(A240,1))=49,"N/A",CONCATENATE("21-",IF(SUM(CODE(LEFT(A240,1))-64)&lt;10,CONCATENATE("0",SUM(CODE(LEFT(A240,1))-64)),SUM(CODE(LEFT(A240,1))-64)),IF(LEN(A240)=1,"",IF(LEN(A240)=3,CONCATENATE(" ",MID(A240,2,2)),IF(LEN(A240)=5,CONCATENATE(" ",MID(A240,2,2)," ",MID(A240,4,2)),CONCATENATE(" ",MID(A240,2,2)," ",MID(A240,4,2)," ",RIGHT(A240,2)))))))</f>
        <v>21-02 10 20 25</v>
      </c>
      <c r="G240" t="str">
        <f>IF(E240="Multiple Values","Multiple Values",IF(E240="N/A","N/A",IF(LEN(E240)&gt;8,CONCATENATE("22-",LEFT(E240,8)," ",RIGHT(E240,2)),CONCATENATE("22-",E240))))</f>
        <v>Multiple Values</v>
      </c>
      <c r="H240" t="str">
        <v>N/A</v>
      </c>
      <c r="I240" t="str">
        <f>A240&amp;"-"&amp;B240</f>
        <v>B1020125-Несущие стены - Каркас оштукатуренный</v>
      </c>
    </row>
    <row r="241">
      <c r="A241" t="str">
        <v>B1020140</v>
      </c>
      <c r="B241" t="str">
        <v xml:space="preserve">Колонны - Монолитные </v>
      </c>
      <c r="C241">
        <v>5</v>
      </c>
      <c r="D241">
        <v>-2000038</v>
      </c>
      <c r="E241" t="str">
        <v>Multiple Values</v>
      </c>
      <c r="F241" t="str">
        <f>IF(CODE(LEFT(A241,1))=49,"N/A",CONCATENATE("21-",IF(SUM(CODE(LEFT(A241,1))-64)&lt;10,CONCATENATE("0",SUM(CODE(LEFT(A241,1))-64)),SUM(CODE(LEFT(A241,1))-64)),IF(LEN(A241)=1,"",IF(LEN(A241)=3,CONCATENATE(" ",MID(A241,2,2)),IF(LEN(A241)=5,CONCATENATE(" ",MID(A241,2,2)," ",MID(A241,4,2)),CONCATENATE(" ",MID(A241,2,2)," ",MID(A241,4,2)," ",RIGHT(A241,2)))))))</f>
        <v>21-02 10 20 40</v>
      </c>
      <c r="G241" t="str">
        <f>IF(E241="Multiple Values","Multiple Values",IF(E241="N/A","N/A",IF(LEN(E241)&gt;8,CONCATENATE("22-",LEFT(E241,8)," ",RIGHT(E241,2)),CONCATENATE("22-",E241))))</f>
        <v>Multiple Values</v>
      </c>
      <c r="H241" t="str">
        <v>N/A</v>
      </c>
      <c r="I241" t="str">
        <f>A241&amp;"-"&amp;B241</f>
        <v xml:space="preserve">B1020140-Колонны - Монолитные </v>
      </c>
    </row>
    <row r="242">
      <c r="A242" t="str">
        <v>B1020145</v>
      </c>
      <c r="B242" t="str">
        <v>Колонны - Сборный бетон</v>
      </c>
      <c r="C242">
        <v>5</v>
      </c>
      <c r="D242">
        <v>-2000038</v>
      </c>
      <c r="E242" t="str">
        <v>Multiple Values</v>
      </c>
      <c r="F242" t="str">
        <f>IF(CODE(LEFT(A242,1))=49,"N/A",CONCATENATE("21-",IF(SUM(CODE(LEFT(A242,1))-64)&lt;10,CONCATENATE("0",SUM(CODE(LEFT(A242,1))-64)),SUM(CODE(LEFT(A242,1))-64)),IF(LEN(A242)=1,"",IF(LEN(A242)=3,CONCATENATE(" ",MID(A242,2,2)),IF(LEN(A242)=5,CONCATENATE(" ",MID(A242,2,2)," ",MID(A242,4,2)),CONCATENATE(" ",MID(A242,2,2)," ",MID(A242,4,2)," ",RIGHT(A242,2)))))))</f>
        <v>21-02 10 20 45</v>
      </c>
      <c r="G242" t="str">
        <f>IF(E242="Multiple Values","Multiple Values",IF(E242="N/A","N/A",IF(LEN(E242)&gt;8,CONCATENATE("22-",LEFT(E242,8)," ",RIGHT(E242,2)),CONCATENATE("22-",E242))))</f>
        <v>Multiple Values</v>
      </c>
      <c r="H242" t="str">
        <v>N/A</v>
      </c>
      <c r="I242" t="str">
        <f>A242&amp;"-"&amp;B242</f>
        <v>B1020145-Колонны - Сборный бетон</v>
      </c>
    </row>
    <row r="243">
      <c r="A243" t="str">
        <v>B1020150</v>
      </c>
      <c r="B243" t="str">
        <v>Колонны - Металические</v>
      </c>
      <c r="C243">
        <v>5</v>
      </c>
      <c r="E243" t="str">
        <v>N/A</v>
      </c>
      <c r="F243" t="str">
        <f>IF(CODE(LEFT(A243,1))=49,"N/A",CONCATENATE("21-",IF(SUM(CODE(LEFT(A243,1))-64)&lt;10,CONCATENATE("0",SUM(CODE(LEFT(A243,1))-64)),SUM(CODE(LEFT(A243,1))-64)),IF(LEN(A243)=1,"",IF(LEN(A243)=3,CONCATENATE(" ",MID(A243,2,2)),IF(LEN(A243)=5,CONCATENATE(" ",MID(A243,2,2)," ",MID(A243,4,2)),CONCATENATE(" ",MID(A243,2,2)," ",MID(A243,4,2)," ",RIGHT(A243,2)))))))</f>
        <v>21-02 10 20 50</v>
      </c>
      <c r="G243" t="str">
        <f>IF(E243="Multiple Values","Multiple Values",IF(E243="N/A","N/A",IF(LEN(E243)&gt;8,CONCATENATE("22-",LEFT(E243,8)," ",RIGHT(E243,2)),CONCATENATE("22-",E243))))</f>
        <v>N/A</v>
      </c>
      <c r="H243" t="str">
        <v>N/A</v>
      </c>
      <c r="I243" t="str">
        <f>A243&amp;"-"&amp;B243</f>
        <v>B1020150-Колонны - Металические</v>
      </c>
    </row>
    <row r="244">
      <c r="A244" t="str">
        <v>B1020155</v>
      </c>
      <c r="B244" t="str">
        <v>Колонны - Деревянные</v>
      </c>
      <c r="C244">
        <v>5</v>
      </c>
      <c r="E244" t="str">
        <v>N/A</v>
      </c>
      <c r="F244" t="str">
        <f>IF(CODE(LEFT(A244,1))=49,"N/A",CONCATENATE("21-",IF(SUM(CODE(LEFT(A244,1))-64)&lt;10,CONCATENATE("0",SUM(CODE(LEFT(A244,1))-64)),SUM(CODE(LEFT(A244,1))-64)),IF(LEN(A244)=1,"",IF(LEN(A244)=3,CONCATENATE(" ",MID(A244,2,2)),IF(LEN(A244)=5,CONCATENATE(" ",MID(A244,2,2)," ",MID(A244,4,2)),CONCATENATE(" ",MID(A244,2,2)," ",MID(A244,4,2)," ",RIGHT(A244,2)))))))</f>
        <v>21-02 10 20 55</v>
      </c>
      <c r="G244" t="str">
        <f>IF(E244="Multiple Values","Multiple Values",IF(E244="N/A","N/A",IF(LEN(E244)&gt;8,CONCATENATE("22-",LEFT(E244,8)," ",RIGHT(E244,2)),CONCATENATE("22-",E244))))</f>
        <v>N/A</v>
      </c>
      <c r="H244" t="str">
        <v>N/A</v>
      </c>
      <c r="I244" t="str">
        <f>A244&amp;"-"&amp;B244</f>
        <v>B1020155-Колонны - Деревянные</v>
      </c>
    </row>
    <row r="245">
      <c r="A245" t="str">
        <v>B1020200</v>
      </c>
      <c r="B245" t="str">
        <v>Плоская кровля - Горизонтальные элементы</v>
      </c>
      <c r="C245">
        <v>4</v>
      </c>
      <c r="D245">
        <v>-2000011</v>
      </c>
      <c r="E245" t="str">
        <v>10 22 00</v>
      </c>
      <c r="F245" t="str">
        <f>IF(CODE(LEFT(A245,1))=49,"N/A",CONCATENATE("21-",IF(SUM(CODE(LEFT(A245,1))-64)&lt;10,CONCATENATE("0",SUM(CODE(LEFT(A245,1))-64)),SUM(CODE(LEFT(A245,1))-64)),IF(LEN(A245)=1,"",IF(LEN(A245)=3,CONCATENATE(" ",MID(A245,2,2)),IF(LEN(A245)=5,CONCATENATE(" ",MID(A245,2,2)," ",MID(A245,4,2)),CONCATENATE(" ",MID(A245,2,2)," ",MID(A245,4,2)," ",RIGHT(A245,2)))))))</f>
        <v>21-02 10 20 00</v>
      </c>
      <c r="G245" t="str">
        <f>IF(E245="Multiple Values","Multiple Values",IF(E245="N/A","N/A",IF(LEN(E245)&gt;8,CONCATENATE("22-",LEFT(E245,8)," ",RIGHT(E245,2)),CONCATENATE("22-",E245))))</f>
        <v>22-10 22 00</v>
      </c>
      <c r="H245" t="str">
        <v>N/A</v>
      </c>
      <c r="I245" t="str">
        <f>A245&amp;"-"&amp;B245</f>
        <v>B1020200-Плоская кровля - Горизонтальные элементы</v>
      </c>
    </row>
    <row r="246">
      <c r="A246" t="str">
        <v>B1020210</v>
      </c>
      <c r="B246" t="str">
        <v>Балки - Монолитные</v>
      </c>
      <c r="C246">
        <v>5</v>
      </c>
      <c r="D246">
        <v>-2000011</v>
      </c>
      <c r="E246" t="str">
        <v>Multiple Values</v>
      </c>
      <c r="F246" t="str">
        <f>IF(CODE(LEFT(A246,1))=49,"N/A",CONCATENATE("21-",IF(SUM(CODE(LEFT(A246,1))-64)&lt;10,CONCATENATE("0",SUM(CODE(LEFT(A246,1))-64)),SUM(CODE(LEFT(A246,1))-64)),IF(LEN(A246)=1,"",IF(LEN(A246)=3,CONCATENATE(" ",MID(A246,2,2)),IF(LEN(A246)=5,CONCATENATE(" ",MID(A246,2,2)," ",MID(A246,4,2)),CONCATENATE(" ",MID(A246,2,2)," ",MID(A246,4,2)," ",RIGHT(A246,2)))))))</f>
        <v>21-02 10 20 10</v>
      </c>
      <c r="G246" t="str">
        <f>IF(E246="Multiple Values","Multiple Values",IF(E246="N/A","N/A",IF(LEN(E246)&gt;8,CONCATENATE("22-",LEFT(E246,8)," ",RIGHT(E246,2)),CONCATENATE("22-",E246))))</f>
        <v>Multiple Values</v>
      </c>
      <c r="H246" t="str">
        <v>N/A</v>
      </c>
      <c r="I246" t="str">
        <f>A246&amp;"-"&amp;B246</f>
        <v>B1020210-Балки - Монолитные</v>
      </c>
    </row>
    <row r="247">
      <c r="A247" t="str">
        <v>B1020220</v>
      </c>
      <c r="B247" t="str">
        <v>Балки - Сборный бетон</v>
      </c>
      <c r="C247">
        <v>5</v>
      </c>
      <c r="D247">
        <v>-2000011</v>
      </c>
      <c r="E247" t="str">
        <v>08 43 00</v>
      </c>
      <c r="F247" t="str">
        <f>IF(CODE(LEFT(A247,1))=49,"N/A",CONCATENATE("21-",IF(SUM(CODE(LEFT(A247,1))-64)&lt;10,CONCATENATE("0",SUM(CODE(LEFT(A247,1))-64)),SUM(CODE(LEFT(A247,1))-64)),IF(LEN(A247)=1,"",IF(LEN(A247)=3,CONCATENATE(" ",MID(A247,2,2)),IF(LEN(A247)=5,CONCATENATE(" ",MID(A247,2,2)," ",MID(A247,4,2)),CONCATENATE(" ",MID(A247,2,2)," ",MID(A247,4,2)," ",RIGHT(A247,2)))))))</f>
        <v>21-02 10 20 20</v>
      </c>
      <c r="G247" t="str">
        <f>IF(E247="Multiple Values","Multiple Values",IF(E247="N/A","N/A",IF(LEN(E247)&gt;8,CONCATENATE("22-",LEFT(E247,8)," ",RIGHT(E247,2)),CONCATENATE("22-",E247))))</f>
        <v>22-08 43 00</v>
      </c>
      <c r="H247" t="str">
        <v>N/A</v>
      </c>
      <c r="I247" t="str">
        <f>A247&amp;"-"&amp;B247</f>
        <v>B1020220-Балки - Сборный бетон</v>
      </c>
    </row>
    <row r="248">
      <c r="A248" t="str">
        <v>B1020225</v>
      </c>
      <c r="B248" t="str">
        <v>Балки - Сборный бетон ТТ-образные</v>
      </c>
      <c r="C248">
        <v>5</v>
      </c>
      <c r="D248">
        <v>-2000011</v>
      </c>
      <c r="E248" t="str">
        <v>Multiple Values</v>
      </c>
      <c r="F248" t="str">
        <f>IF(CODE(LEFT(A248,1))=49,"N/A",CONCATENATE("21-",IF(SUM(CODE(LEFT(A248,1))-64)&lt;10,CONCATENATE("0",SUM(CODE(LEFT(A248,1))-64)),SUM(CODE(LEFT(A248,1))-64)),IF(LEN(A248)=1,"",IF(LEN(A248)=3,CONCATENATE(" ",MID(A248,2,2)),IF(LEN(A248)=5,CONCATENATE(" ",MID(A248,2,2)," ",MID(A248,4,2)),CONCATENATE(" ",MID(A248,2,2)," ",MID(A248,4,2)," ",RIGHT(A248,2)))))))</f>
        <v>21-02 10 20 25</v>
      </c>
      <c r="G248" t="str">
        <f>IF(E248="Multiple Values","Multiple Values",IF(E248="N/A","N/A",IF(LEN(E248)&gt;8,CONCATENATE("22-",LEFT(E248,8)," ",RIGHT(E248,2)),CONCATENATE("22-",E248))))</f>
        <v>Multiple Values</v>
      </c>
      <c r="H248" t="str">
        <v>N/A</v>
      </c>
      <c r="I248" t="str">
        <f>A248&amp;"-"&amp;B248</f>
        <v>B1020225-Балки - Сборный бетон ТТ-образные</v>
      </c>
    </row>
    <row r="249">
      <c r="A249" t="str">
        <v>B1020230</v>
      </c>
      <c r="B249" t="str">
        <v>Балки - Стальные</v>
      </c>
      <c r="C249">
        <v>5</v>
      </c>
      <c r="D249">
        <v>-2000011</v>
      </c>
      <c r="E249" t="str">
        <v>Multiple Values</v>
      </c>
      <c r="F249" t="str">
        <f>IF(CODE(LEFT(A249,1))=49,"N/A",CONCATENATE("21-",IF(SUM(CODE(LEFT(A249,1))-64)&lt;10,CONCATENATE("0",SUM(CODE(LEFT(A249,1))-64)),SUM(CODE(LEFT(A249,1))-64)),IF(LEN(A249)=1,"",IF(LEN(A249)=3,CONCATENATE(" ",MID(A249,2,2)),IF(LEN(A249)=5,CONCATENATE(" ",MID(A249,2,2)," ",MID(A249,4,2)),CONCATENATE(" ",MID(A249,2,2)," ",MID(A249,4,2)," ",RIGHT(A249,2)))))))</f>
        <v>21-02 10 20 30</v>
      </c>
      <c r="G249" t="str">
        <f>IF(E249="Multiple Values","Multiple Values",IF(E249="N/A","N/A",IF(LEN(E249)&gt;8,CONCATENATE("22-",LEFT(E249,8)," ",RIGHT(E249,2)),CONCATENATE("22-",E249))))</f>
        <v>Multiple Values</v>
      </c>
      <c r="H249" t="str">
        <v>N/A</v>
      </c>
      <c r="I249" t="str">
        <f>A249&amp;"-"&amp;B249</f>
        <v>B1020230-Балки - Стальные</v>
      </c>
    </row>
    <row r="250">
      <c r="A250" t="str">
        <v>B1020240</v>
      </c>
      <c r="B250" t="str">
        <v>Балки - Деревянные (цельная древесина)</v>
      </c>
      <c r="C250">
        <v>5</v>
      </c>
      <c r="D250">
        <v>-2000011</v>
      </c>
      <c r="E250" t="str">
        <v>Multiple Values</v>
      </c>
      <c r="F250" t="str">
        <f>IF(CODE(LEFT(A250,1))=49,"N/A",CONCATENATE("21-",IF(SUM(CODE(LEFT(A250,1))-64)&lt;10,CONCATENATE("0",SUM(CODE(LEFT(A250,1))-64)),SUM(CODE(LEFT(A250,1))-64)),IF(LEN(A250)=1,"",IF(LEN(A250)=3,CONCATENATE(" ",MID(A250,2,2)),IF(LEN(A250)=5,CONCATENATE(" ",MID(A250,2,2)," ",MID(A250,4,2)),CONCATENATE(" ",MID(A250,2,2)," ",MID(A250,4,2)," ",RIGHT(A250,2)))))))</f>
        <v>21-02 10 20 40</v>
      </c>
      <c r="G250" t="str">
        <f>IF(E250="Multiple Values","Multiple Values",IF(E250="N/A","N/A",IF(LEN(E250)&gt;8,CONCATENATE("22-",LEFT(E250,8)," ",RIGHT(E250,2)),CONCATENATE("22-",E250))))</f>
        <v>Multiple Values</v>
      </c>
      <c r="H250" t="str">
        <v>N/A</v>
      </c>
      <c r="I250" t="str">
        <f>A250&amp;"-"&amp;B250</f>
        <v>B1020240-Балки - Деревянные (цельная древесина)</v>
      </c>
    </row>
    <row r="251">
      <c r="A251" t="str">
        <v>B1020245</v>
      </c>
      <c r="B251" t="str">
        <v>Балки - Деревянные (клееная древесина)</v>
      </c>
      <c r="C251">
        <v>5</v>
      </c>
      <c r="D251">
        <v>-2000011</v>
      </c>
      <c r="E251" t="str">
        <v>Multiple Values</v>
      </c>
      <c r="F251" t="str">
        <f>IF(CODE(LEFT(A251,1))=49,"N/A",CONCATENATE("21-",IF(SUM(CODE(LEFT(A251,1))-64)&lt;10,CONCATENATE("0",SUM(CODE(LEFT(A251,1))-64)),SUM(CODE(LEFT(A251,1))-64)),IF(LEN(A251)=1,"",IF(LEN(A251)=3,CONCATENATE(" ",MID(A251,2,2)),IF(LEN(A251)=5,CONCATENATE(" ",MID(A251,2,2)," ",MID(A251,4,2)),CONCATENATE(" ",MID(A251,2,2)," ",MID(A251,4,2)," ",RIGHT(A251,2)))))))</f>
        <v>21-02 10 20 45</v>
      </c>
      <c r="G251" t="str">
        <f>IF(E251="Multiple Values","Multiple Values",IF(E251="N/A","N/A",IF(LEN(E251)&gt;8,CONCATENATE("22-",LEFT(E251,8)," ",RIGHT(E251,2)),CONCATENATE("22-",E251))))</f>
        <v>Multiple Values</v>
      </c>
      <c r="H251" t="str">
        <v>N/A</v>
      </c>
      <c r="I251" t="str">
        <f>A251&amp;"-"&amp;B251</f>
        <v>B1020245-Балки - Деревянные (клееная древесина)</v>
      </c>
    </row>
    <row r="252">
      <c r="A252" t="str">
        <v>B1020250</v>
      </c>
      <c r="B252" t="str">
        <v>Балки настила - Стальные</v>
      </c>
      <c r="C252">
        <v>5</v>
      </c>
      <c r="D252">
        <v>-2000014</v>
      </c>
      <c r="E252" t="str">
        <v>08 50 00</v>
      </c>
      <c r="F252" t="str">
        <f>IF(CODE(LEFT(A252,1))=49,"N/A",CONCATENATE("21-",IF(SUM(CODE(LEFT(A252,1))-64)&lt;10,CONCATENATE("0",SUM(CODE(LEFT(A252,1))-64)),SUM(CODE(LEFT(A252,1))-64)),IF(LEN(A252)=1,"",IF(LEN(A252)=3,CONCATENATE(" ",MID(A252,2,2)),IF(LEN(A252)=5,CONCATENATE(" ",MID(A252,2,2)," ",MID(A252,4,2)),CONCATENATE(" ",MID(A252,2,2)," ",MID(A252,4,2)," ",RIGHT(A252,2)))))))</f>
        <v>21-02 10 20 50</v>
      </c>
      <c r="G252" t="str">
        <f>IF(E252="Multiple Values","Multiple Values",IF(E252="N/A","N/A",IF(LEN(E252)&gt;8,CONCATENATE("22-",LEFT(E252,8)," ",RIGHT(E252,2)),CONCATENATE("22-",E252))))</f>
        <v>22-08 50 00</v>
      </c>
      <c r="H252" t="str">
        <v>N/A</v>
      </c>
      <c r="I252" t="str">
        <f>A252&amp;"-"&amp;B252</f>
        <v>B1020250-Балки настила - Стальные</v>
      </c>
    </row>
    <row r="253">
      <c r="A253" t="str">
        <v>B1020255</v>
      </c>
      <c r="B253" t="str">
        <v xml:space="preserve">Балки настила - Деревянные (цельная древесина) </v>
      </c>
      <c r="C253">
        <v>5</v>
      </c>
      <c r="D253">
        <v>-2000014</v>
      </c>
      <c r="E253" t="str">
        <v>08 50 00</v>
      </c>
      <c r="F253" t="str">
        <f>IF(CODE(LEFT(A253,1))=49,"N/A",CONCATENATE("21-",IF(SUM(CODE(LEFT(A253,1))-64)&lt;10,CONCATENATE("0",SUM(CODE(LEFT(A253,1))-64)),SUM(CODE(LEFT(A253,1))-64)),IF(LEN(A253)=1,"",IF(LEN(A253)=3,CONCATENATE(" ",MID(A253,2,2)),IF(LEN(A253)=5,CONCATENATE(" ",MID(A253,2,2)," ",MID(A253,4,2)),CONCATENATE(" ",MID(A253,2,2)," ",MID(A253,4,2)," ",RIGHT(A253,2)))))))</f>
        <v>21-02 10 20 55</v>
      </c>
      <c r="G253" t="str">
        <f>IF(E253="Multiple Values","Multiple Values",IF(E253="N/A","N/A",IF(LEN(E253)&gt;8,CONCATENATE("22-",LEFT(E253,8)," ",RIGHT(E253,2)),CONCATENATE("22-",E253))))</f>
        <v>22-08 50 00</v>
      </c>
      <c r="H253" t="str">
        <v>N/A</v>
      </c>
      <c r="I253" t="str">
        <f>A253&amp;"-"&amp;B253</f>
        <v xml:space="preserve">B1020255-Балки настила - Деревянные (цельная древесина) </v>
      </c>
    </row>
    <row r="254">
      <c r="A254" t="str">
        <v>B1020258</v>
      </c>
      <c r="B254" t="str">
        <v>Балки настила - Деревянные (клееная древесина)</v>
      </c>
      <c r="C254">
        <v>5</v>
      </c>
      <c r="D254">
        <v>-2000014</v>
      </c>
      <c r="E254" t="str">
        <v>08 50 00</v>
      </c>
      <c r="F254" t="str">
        <f>IF(CODE(LEFT(A254,1))=49,"N/A",CONCATENATE("21-",IF(SUM(CODE(LEFT(A254,1))-64)&lt;10,CONCATENATE("0",SUM(CODE(LEFT(A254,1))-64)),SUM(CODE(LEFT(A254,1))-64)),IF(LEN(A254)=1,"",IF(LEN(A254)=3,CONCATENATE(" ",MID(A254,2,2)),IF(LEN(A254)=5,CONCATENATE(" ",MID(A254,2,2)," ",MID(A254,4,2)),CONCATENATE(" ",MID(A254,2,2)," ",MID(A254,4,2)," ",RIGHT(A254,2)))))))</f>
        <v>21-02 10 20 58</v>
      </c>
      <c r="G254" t="str">
        <f>IF(E254="Multiple Values","Multiple Values",IF(E254="N/A","N/A",IF(LEN(E254)&gt;8,CONCATENATE("22-",LEFT(E254,8)," ",RIGHT(E254,2)),CONCATENATE("22-",E254))))</f>
        <v>22-08 50 00</v>
      </c>
      <c r="H254" t="str">
        <v>N/A</v>
      </c>
      <c r="I254" t="str">
        <f>A254&amp;"-"&amp;B254</f>
        <v>B1020258-Балки настила - Деревянные (клееная древесина)</v>
      </c>
    </row>
    <row r="255">
      <c r="A255" t="str">
        <v>B1020260</v>
      </c>
      <c r="B255" t="str">
        <v>Металлический профнастил</v>
      </c>
      <c r="C255">
        <v>5</v>
      </c>
      <c r="D255">
        <v>-2000014</v>
      </c>
      <c r="E255" t="str">
        <v>Multiple Values</v>
      </c>
      <c r="F255" t="str">
        <f>IF(CODE(LEFT(A255,1))=49,"N/A",CONCATENATE("21-",IF(SUM(CODE(LEFT(A255,1))-64)&lt;10,CONCATENATE("0",SUM(CODE(LEFT(A255,1))-64)),SUM(CODE(LEFT(A255,1))-64)),IF(LEN(A255)=1,"",IF(LEN(A255)=3,CONCATENATE(" ",MID(A255,2,2)),IF(LEN(A255)=5,CONCATENATE(" ",MID(A255,2,2)," ",MID(A255,4,2)),CONCATENATE(" ",MID(A255,2,2)," ",MID(A255,4,2)," ",RIGHT(A255,2)))))))</f>
        <v>21-02 10 20 60</v>
      </c>
      <c r="G255" t="str">
        <f>IF(E255="Multiple Values","Multiple Values",IF(E255="N/A","N/A",IF(LEN(E255)&gt;8,CONCATENATE("22-",LEFT(E255,8)," ",RIGHT(E255,2)),CONCATENATE("22-",E255))))</f>
        <v>Multiple Values</v>
      </c>
      <c r="H255" t="str">
        <v>N/A</v>
      </c>
      <c r="I255" t="str">
        <f>A255&amp;"-"&amp;B255</f>
        <v>B1020260-Металлический профнастил</v>
      </c>
    </row>
    <row r="256">
      <c r="A256" t="str">
        <v>B1020265</v>
      </c>
      <c r="B256" t="str">
        <v xml:space="preserve">Деревянное покрытие </v>
      </c>
      <c r="C256">
        <v>5</v>
      </c>
      <c r="D256">
        <v>-2000014</v>
      </c>
      <c r="E256" t="str">
        <v>Multiple Values</v>
      </c>
      <c r="F256" t="str">
        <f>IF(CODE(LEFT(A256,1))=49,"N/A",CONCATENATE("21-",IF(SUM(CODE(LEFT(A256,1))-64)&lt;10,CONCATENATE("0",SUM(CODE(LEFT(A256,1))-64)),SUM(CODE(LEFT(A256,1))-64)),IF(LEN(A256)=1,"",IF(LEN(A256)=3,CONCATENATE(" ",MID(A256,2,2)),IF(LEN(A256)=5,CONCATENATE(" ",MID(A256,2,2)," ",MID(A256,4,2)),CONCATENATE(" ",MID(A256,2,2)," ",MID(A256,4,2)," ",RIGHT(A256,2)))))))</f>
        <v>21-02 10 20 65</v>
      </c>
      <c r="G256" t="str">
        <f>IF(E256="Multiple Values","Multiple Values",IF(E256="N/A","N/A",IF(LEN(E256)&gt;8,CONCATENATE("22-",LEFT(E256,8)," ",RIGHT(E256,2)),CONCATENATE("22-",E256))))</f>
        <v>Multiple Values</v>
      </c>
      <c r="H256" t="str">
        <v>N/A</v>
      </c>
      <c r="I256" t="str">
        <f>A256&amp;"-"&amp;B256</f>
        <v xml:space="preserve">B1020265-Деревянное покрытие </v>
      </c>
    </row>
    <row r="257">
      <c r="A257" t="str">
        <v>B1020270</v>
      </c>
      <c r="B257" t="str">
        <v>Сборные пустотные плиты</v>
      </c>
      <c r="C257">
        <v>5</v>
      </c>
      <c r="D257">
        <v>-2000023</v>
      </c>
      <c r="E257" t="str">
        <v>08 10 00</v>
      </c>
      <c r="F257" t="str">
        <f>IF(CODE(LEFT(A257,1))=49,"N/A",CONCATENATE("21-",IF(SUM(CODE(LEFT(A257,1))-64)&lt;10,CONCATENATE("0",SUM(CODE(LEFT(A257,1))-64)),SUM(CODE(LEFT(A257,1))-64)),IF(LEN(A257)=1,"",IF(LEN(A257)=3,CONCATENATE(" ",MID(A257,2,2)),IF(LEN(A257)=5,CONCATENATE(" ",MID(A257,2,2)," ",MID(A257,4,2)),CONCATENATE(" ",MID(A257,2,2)," ",MID(A257,4,2)," ",RIGHT(A257,2)))))))</f>
        <v>21-02 10 20 70</v>
      </c>
      <c r="G257" t="str">
        <f>IF(E257="Multiple Values","Multiple Values",IF(E257="N/A","N/A",IF(LEN(E257)&gt;8,CONCATENATE("22-",LEFT(E257,8)," ",RIGHT(E257,2)),CONCATENATE("22-",E257))))</f>
        <v>22-08 10 00</v>
      </c>
      <c r="H257" t="str">
        <v>N/A</v>
      </c>
      <c r="I257" t="str">
        <f>A257&amp;"-"&amp;B257</f>
        <v>B1020270-Сборные пустотные плиты</v>
      </c>
    </row>
    <row r="258">
      <c r="A258" t="str">
        <v>B1020300</v>
      </c>
      <c r="B258" t="str">
        <v>Плоская кровля - Конструктивная система</v>
      </c>
      <c r="C258">
        <v>4</v>
      </c>
      <c r="D258">
        <v>-2000023</v>
      </c>
      <c r="E258" t="str">
        <v>08 10 00</v>
      </c>
      <c r="F258" t="str">
        <f>IF(CODE(LEFT(A258,1))=49,"N/A",CONCATENATE("21-",IF(SUM(CODE(LEFT(A258,1))-64)&lt;10,CONCATENATE("0",SUM(CODE(LEFT(A258,1))-64)),SUM(CODE(LEFT(A258,1))-64)),IF(LEN(A258)=1,"",IF(LEN(A258)=3,CONCATENATE(" ",MID(A258,2,2)),IF(LEN(A258)=5,CONCATENATE(" ",MID(A258,2,2)," ",MID(A258,4,2)),CONCATENATE(" ",MID(A258,2,2)," ",MID(A258,4,2)," ",RIGHT(A258,2)))))))</f>
        <v>21-02 10 20 00</v>
      </c>
      <c r="G258" t="str">
        <f>IF(E258="Multiple Values","Multiple Values",IF(E258="N/A","N/A",IF(LEN(E258)&gt;8,CONCATENATE("22-",LEFT(E258,8)," ",RIGHT(E258,2)),CONCATENATE("22-",E258))))</f>
        <v>22-08 10 00</v>
      </c>
      <c r="H258" t="str">
        <v>N/A</v>
      </c>
      <c r="I258" t="str">
        <f>A258&amp;"-"&amp;B258</f>
        <v>B1020300-Плоская кровля - Конструктивная система</v>
      </c>
    </row>
    <row r="259">
      <c r="A259" t="str">
        <v>B1020310</v>
      </c>
      <c r="B259" t="str">
        <v>Монолитная ж/б плита опертая по 2-м сторонам</v>
      </c>
      <c r="C259">
        <v>5</v>
      </c>
      <c r="D259">
        <v>-2000023</v>
      </c>
      <c r="E259" t="str">
        <v>Multiple Values</v>
      </c>
      <c r="F259" t="str">
        <f>IF(CODE(LEFT(A259,1))=49,"N/A",CONCATENATE("21-",IF(SUM(CODE(LEFT(A259,1))-64)&lt;10,CONCATENATE("0",SUM(CODE(LEFT(A259,1))-64)),SUM(CODE(LEFT(A259,1))-64)),IF(LEN(A259)=1,"",IF(LEN(A259)=3,CONCATENATE(" ",MID(A259,2,2)),IF(LEN(A259)=5,CONCATENATE(" ",MID(A259,2,2)," ",MID(A259,4,2)),CONCATENATE(" ",MID(A259,2,2)," ",MID(A259,4,2)," ",RIGHT(A259,2)))))))</f>
        <v>21-02 10 20 10</v>
      </c>
      <c r="G259" t="str">
        <f>IF(E259="Multiple Values","Multiple Values",IF(E259="N/A","N/A",IF(LEN(E259)&gt;8,CONCATENATE("22-",LEFT(E259,8)," ",RIGHT(E259,2)),CONCATENATE("22-",E259))))</f>
        <v>Multiple Values</v>
      </c>
      <c r="H259" t="str">
        <v>N/A</v>
      </c>
      <c r="I259" t="str">
        <f>A259&amp;"-"&amp;B259</f>
        <v>B1020310-Монолитная ж/б плита опертая по 2-м сторонам</v>
      </c>
    </row>
    <row r="260">
      <c r="A260" t="str">
        <v>B1020312</v>
      </c>
      <c r="B260" t="str">
        <v>Монолитная плоская ж/б плита</v>
      </c>
      <c r="C260">
        <v>5</v>
      </c>
      <c r="D260">
        <v>-2000023</v>
      </c>
      <c r="E260" t="str">
        <v>Multiple Values</v>
      </c>
      <c r="F260" t="str">
        <f>IF(CODE(LEFT(A260,1))=49,"N/A",CONCATENATE("21-",IF(SUM(CODE(LEFT(A260,1))-64)&lt;10,CONCATENATE("0",SUM(CODE(LEFT(A260,1))-64)),SUM(CODE(LEFT(A260,1))-64)),IF(LEN(A260)=1,"",IF(LEN(A260)=3,CONCATENATE(" ",MID(A260,2,2)),IF(LEN(A260)=5,CONCATENATE(" ",MID(A260,2,2)," ",MID(A260,4,2)),CONCATENATE(" ",MID(A260,2,2)," ",MID(A260,4,2)," ",RIGHT(A260,2)))))))</f>
        <v>21-02 10 20 12</v>
      </c>
      <c r="G260" t="str">
        <f>IF(E260="Multiple Values","Multiple Values",IF(E260="N/A","N/A",IF(LEN(E260)&gt;8,CONCATENATE("22-",LEFT(E260,8)," ",RIGHT(E260,2)),CONCATENATE("22-",E260))))</f>
        <v>Multiple Values</v>
      </c>
      <c r="H260" t="str">
        <v>N/A</v>
      </c>
      <c r="I260" t="str">
        <f>A260&amp;"-"&amp;B260</f>
        <v>B1020312-Монолитная плоская ж/б плита</v>
      </c>
    </row>
    <row r="261">
      <c r="A261" t="str">
        <v>B1020314</v>
      </c>
      <c r="B261" t="str">
        <v>Монолитная ж/б плита с капителями</v>
      </c>
      <c r="C261">
        <v>5</v>
      </c>
      <c r="D261">
        <v>-2000023</v>
      </c>
      <c r="E261" t="str">
        <v>08 35 13</v>
      </c>
      <c r="F261" t="str">
        <f>IF(CODE(LEFT(A261,1))=49,"N/A",CONCATENATE("21-",IF(SUM(CODE(LEFT(A261,1))-64)&lt;10,CONCATENATE("0",SUM(CODE(LEFT(A261,1))-64)),SUM(CODE(LEFT(A261,1))-64)),IF(LEN(A261)=1,"",IF(LEN(A261)=3,CONCATENATE(" ",MID(A261,2,2)),IF(LEN(A261)=5,CONCATENATE(" ",MID(A261,2,2)," ",MID(A261,4,2)),CONCATENATE(" ",MID(A261,2,2)," ",MID(A261,4,2)," ",RIGHT(A261,2)))))))</f>
        <v>21-02 10 20 14</v>
      </c>
      <c r="G261" t="str">
        <f>IF(E261="Multiple Values","Multiple Values",IF(E261="N/A","N/A",IF(LEN(E261)&gt;8,CONCATENATE("22-",LEFT(E261,8)," ",RIGHT(E261,2)),CONCATENATE("22-",E261))))</f>
        <v>22-08 35 13</v>
      </c>
      <c r="H261" t="str">
        <v>N/A</v>
      </c>
      <c r="I261" t="str">
        <f>A261&amp;"-"&amp;B261</f>
        <v>B1020314-Монолитная ж/б плита с капителями</v>
      </c>
    </row>
    <row r="262">
      <c r="A262" t="str">
        <v>B1020316</v>
      </c>
      <c r="B262" t="str">
        <v>Монлитная балочная ж/б плита</v>
      </c>
      <c r="C262">
        <v>5</v>
      </c>
      <c r="D262">
        <v>-2000023</v>
      </c>
      <c r="E262" t="str">
        <v>Multiple Values</v>
      </c>
      <c r="F262" t="str">
        <f>IF(CODE(LEFT(A262,1))=49,"N/A",CONCATENATE("21-",IF(SUM(CODE(LEFT(A262,1))-64)&lt;10,CONCATENATE("0",SUM(CODE(LEFT(A262,1))-64)),SUM(CODE(LEFT(A262,1))-64)),IF(LEN(A262)=1,"",IF(LEN(A262)=3,CONCATENATE(" ",MID(A262,2,2)),IF(LEN(A262)=5,CONCATENATE(" ",MID(A262,2,2)," ",MID(A262,4,2)),CONCATENATE(" ",MID(A262,2,2)," ",MID(A262,4,2)," ",RIGHT(A262,2)))))))</f>
        <v>21-02 10 20 16</v>
      </c>
      <c r="G262" t="str">
        <f>IF(E262="Multiple Values","Multiple Values",IF(E262="N/A","N/A",IF(LEN(E262)&gt;8,CONCATENATE("22-",LEFT(E262,8)," ",RIGHT(E262,2)),CONCATENATE("22-",E262))))</f>
        <v>Multiple Values</v>
      </c>
      <c r="H262" t="str">
        <v>N/A</v>
      </c>
      <c r="I262" t="str">
        <f>A262&amp;"-"&amp;B262</f>
        <v>B1020316-Монлитная балочная ж/б плита</v>
      </c>
    </row>
    <row r="263">
      <c r="A263" t="str">
        <v>B1020318</v>
      </c>
      <c r="B263" t="str">
        <v>Кесонная монолитная плита</v>
      </c>
      <c r="C263">
        <v>5</v>
      </c>
      <c r="D263">
        <v>-2000023</v>
      </c>
      <c r="E263" t="str">
        <v>Multiple Values</v>
      </c>
      <c r="F263" t="str">
        <f>IF(CODE(LEFT(A263,1))=49,"N/A",CONCATENATE("21-",IF(SUM(CODE(LEFT(A263,1))-64)&lt;10,CONCATENATE("0",SUM(CODE(LEFT(A263,1))-64)),SUM(CODE(LEFT(A263,1))-64)),IF(LEN(A263)=1,"",IF(LEN(A263)=3,CONCATENATE(" ",MID(A263,2,2)),IF(LEN(A263)=5,CONCATENATE(" ",MID(A263,2,2)," ",MID(A263,4,2)),CONCATENATE(" ",MID(A263,2,2)," ",MID(A263,4,2)," ",RIGHT(A263,2)))))))</f>
        <v>21-02 10 20 18</v>
      </c>
      <c r="G263" t="str">
        <f>IF(E263="Multiple Values","Multiple Values",IF(E263="N/A","N/A",IF(LEN(E263)&gt;8,CONCATENATE("22-",LEFT(E263,8)," ",RIGHT(E263,2)),CONCATENATE("22-",E263))))</f>
        <v>Multiple Values</v>
      </c>
      <c r="H263" t="str">
        <v>N/A</v>
      </c>
      <c r="I263" t="str">
        <f>A263&amp;"-"&amp;B263</f>
        <v>B1020318-Кесонная монолитная плита</v>
      </c>
    </row>
    <row r="264">
      <c r="A264" t="str">
        <v>B1020320</v>
      </c>
      <c r="B264" t="str">
        <v>Монолитная балка и плита по 2 сторонам</v>
      </c>
      <c r="C264">
        <v>5</v>
      </c>
      <c r="D264">
        <v>-2000023</v>
      </c>
      <c r="E264" t="str">
        <v>Multiple Values</v>
      </c>
      <c r="F264" t="str">
        <f>IF(CODE(LEFT(A264,1))=49,"N/A",CONCATENATE("21-",IF(SUM(CODE(LEFT(A264,1))-64)&lt;10,CONCATENATE("0",SUM(CODE(LEFT(A264,1))-64)),SUM(CODE(LEFT(A264,1))-64)),IF(LEN(A264)=1,"",IF(LEN(A264)=3,CONCATENATE(" ",MID(A264,2,2)),IF(LEN(A264)=5,CONCATENATE(" ",MID(A264,2,2)," ",MID(A264,4,2)),CONCATENATE(" ",MID(A264,2,2)," ",MID(A264,4,2)," ",RIGHT(A264,2)))))))</f>
        <v>21-02 10 20 20</v>
      </c>
      <c r="G264" t="str">
        <f>IF(E264="Multiple Values","Multiple Values",IF(E264="N/A","N/A",IF(LEN(E264)&gt;8,CONCATENATE("22-",LEFT(E264,8)," ",RIGHT(E264,2)),CONCATENATE("22-",E264))))</f>
        <v>Multiple Values</v>
      </c>
      <c r="H264" t="str">
        <v>N/A</v>
      </c>
      <c r="I264" t="str">
        <f>A264&amp;"-"&amp;B264</f>
        <v>B1020320-Монолитная балка и плита по 2 сторонам</v>
      </c>
    </row>
    <row r="265">
      <c r="A265" t="str">
        <v>B1020322</v>
      </c>
      <c r="B265" t="str">
        <v>Монолитная балка и плита по 4 сторонам</v>
      </c>
      <c r="C265">
        <v>5</v>
      </c>
      <c r="D265">
        <v>-2000023</v>
      </c>
      <c r="E265" t="str">
        <v>08 31 00</v>
      </c>
      <c r="F265" t="str">
        <f>IF(CODE(LEFT(A265,1))=49,"N/A",CONCATENATE("21-",IF(SUM(CODE(LEFT(A265,1))-64)&lt;10,CONCATENATE("0",SUM(CODE(LEFT(A265,1))-64)),SUM(CODE(LEFT(A265,1))-64)),IF(LEN(A265)=1,"",IF(LEN(A265)=3,CONCATENATE(" ",MID(A265,2,2)),IF(LEN(A265)=5,CONCATENATE(" ",MID(A265,2,2)," ",MID(A265,4,2)),CONCATENATE(" ",MID(A265,2,2)," ",MID(A265,4,2)," ",RIGHT(A265,2)))))))</f>
        <v>21-02 10 20 22</v>
      </c>
      <c r="G265" t="str">
        <f>IF(E265="Multiple Values","Multiple Values",IF(E265="N/A","N/A",IF(LEN(E265)&gt;8,CONCATENATE("22-",LEFT(E265,8)," ",RIGHT(E265,2)),CONCATENATE("22-",E265))))</f>
        <v>22-08 31 00</v>
      </c>
      <c r="H265" t="str">
        <v>N/A</v>
      </c>
      <c r="I265" t="str">
        <f>A265&amp;"-"&amp;B265</f>
        <v>B1020322-Монолитная балка и плита по 4 сторонам</v>
      </c>
    </row>
    <row r="266">
      <c r="A266" t="str">
        <v>B1020330</v>
      </c>
      <c r="B266" t="str">
        <v>Композитная балка и плита</v>
      </c>
      <c r="C266">
        <v>5</v>
      </c>
      <c r="D266">
        <v>-2000023</v>
      </c>
      <c r="E266" t="str">
        <v>Multiple Values</v>
      </c>
      <c r="F266" t="str">
        <f>IF(CODE(LEFT(A266,1))=49,"N/A",CONCATENATE("21-",IF(SUM(CODE(LEFT(A266,1))-64)&lt;10,CONCATENATE("0",SUM(CODE(LEFT(A266,1))-64)),SUM(CODE(LEFT(A266,1))-64)),IF(LEN(A266)=1,"",IF(LEN(A266)=3,CONCATENATE(" ",MID(A266,2,2)),IF(LEN(A266)=5,CONCATENATE(" ",MID(A266,2,2)," ",MID(A266,4,2)),CONCATENATE(" ",MID(A266,2,2)," ",MID(A266,4,2)," ",RIGHT(A266,2)))))))</f>
        <v>21-02 10 20 30</v>
      </c>
      <c r="G266" t="str">
        <f>IF(E266="Multiple Values","Multiple Values",IF(E266="N/A","N/A",IF(LEN(E266)&gt;8,CONCATENATE("22-",LEFT(E266,8)," ",RIGHT(E266,2)),CONCATENATE("22-",E266))))</f>
        <v>Multiple Values</v>
      </c>
      <c r="H266" t="str">
        <v>N/A</v>
      </c>
      <c r="I266" t="str">
        <f>A266&amp;"-"&amp;B266</f>
        <v>B1020330-Композитная балка и плита</v>
      </c>
    </row>
    <row r="267">
      <c r="A267" t="str">
        <v>B1020332</v>
      </c>
      <c r="B267" t="str">
        <v>Композитная балка, настил и плита</v>
      </c>
      <c r="C267">
        <v>5</v>
      </c>
      <c r="D267">
        <v>-2000023</v>
      </c>
      <c r="E267" t="str">
        <v>N/A</v>
      </c>
      <c r="F267" t="str">
        <f>IF(CODE(LEFT(A267,1))=49,"N/A",CONCATENATE("21-",IF(SUM(CODE(LEFT(A267,1))-64)&lt;10,CONCATENATE("0",SUM(CODE(LEFT(A267,1))-64)),SUM(CODE(LEFT(A267,1))-64)),IF(LEN(A267)=1,"",IF(LEN(A267)=3,CONCATENATE(" ",MID(A267,2,2)),IF(LEN(A267)=5,CONCATENATE(" ",MID(A267,2,2)," ",MID(A267,4,2)),CONCATENATE(" ",MID(A267,2,2)," ",MID(A267,4,2)," ",RIGHT(A267,2)))))))</f>
        <v>21-02 10 20 32</v>
      </c>
      <c r="G267" t="str">
        <f>IF(E267="Multiple Values","Multiple Values",IF(E267="N/A","N/A",IF(LEN(E267)&gt;8,CONCATENATE("22-",LEFT(E267,8)," ",RIGHT(E267,2)),CONCATENATE("22-",E267))))</f>
        <v>N/A</v>
      </c>
      <c r="H267" t="str">
        <v>N/A</v>
      </c>
      <c r="I267" t="str">
        <f>A267&amp;"-"&amp;B267</f>
        <v>B1020332-Композитная балка, настил и плита</v>
      </c>
    </row>
    <row r="268">
      <c r="A268" t="str">
        <v>B1020334</v>
      </c>
      <c r="B268" t="str">
        <v>Монолитная ж/б плита по профнастилу</v>
      </c>
      <c r="C268">
        <v>5</v>
      </c>
      <c r="D268">
        <v>-2000023</v>
      </c>
      <c r="E268" t="str">
        <v>Multiple Values</v>
      </c>
      <c r="F268" t="str">
        <f>IF(CODE(LEFT(A268,1))=49,"N/A",CONCATENATE("21-",IF(SUM(CODE(LEFT(A268,1))-64)&lt;10,CONCATENATE("0",SUM(CODE(LEFT(A268,1))-64)),SUM(CODE(LEFT(A268,1))-64)),IF(LEN(A268)=1,"",IF(LEN(A268)=3,CONCATENATE(" ",MID(A268,2,2)),IF(LEN(A268)=5,CONCATENATE(" ",MID(A268,2,2)," ",MID(A268,4,2)),CONCATENATE(" ",MID(A268,2,2)," ",MID(A268,4,2)," ",RIGHT(A268,2)))))))</f>
        <v>21-02 10 20 34</v>
      </c>
      <c r="G268" t="str">
        <f>IF(E268="Multiple Values","Multiple Values",IF(E268="N/A","N/A",IF(LEN(E268)&gt;8,CONCATENATE("22-",LEFT(E268,8)," ",RIGHT(E268,2)),CONCATENATE("22-",E268))))</f>
        <v>Multiple Values</v>
      </c>
      <c r="H268" t="str">
        <v>N/A</v>
      </c>
      <c r="I268" t="str">
        <f>A268&amp;"-"&amp;B268</f>
        <v>B1020334-Монолитная ж/б плита по профнастилу</v>
      </c>
    </row>
    <row r="269">
      <c r="A269" t="str">
        <v>B1020340</v>
      </c>
      <c r="B269" t="str">
        <v>Сборные пустотные плиты перекрытий по сборным балкам</v>
      </c>
      <c r="C269">
        <v>5</v>
      </c>
      <c r="D269">
        <v>-2000023</v>
      </c>
      <c r="E269" t="str">
        <v>Multiple Values</v>
      </c>
      <c r="F269" t="str">
        <f>IF(CODE(LEFT(A269,1))=49,"N/A",CONCATENATE("21-",IF(SUM(CODE(LEFT(A269,1))-64)&lt;10,CONCATENATE("0",SUM(CODE(LEFT(A269,1))-64)),SUM(CODE(LEFT(A269,1))-64)),IF(LEN(A269)=1,"",IF(LEN(A269)=3,CONCATENATE(" ",MID(A269,2,2)),IF(LEN(A269)=5,CONCATENATE(" ",MID(A269,2,2)," ",MID(A269,4,2)),CONCATENATE(" ",MID(A269,2,2)," ",MID(A269,4,2)," ",RIGHT(A269,2)))))))</f>
        <v>21-02 10 20 40</v>
      </c>
      <c r="G269" t="str">
        <f>IF(E269="Multiple Values","Multiple Values",IF(E269="N/A","N/A",IF(LEN(E269)&gt;8,CONCATENATE("22-",LEFT(E269,8)," ",RIGHT(E269,2)),CONCATENATE("22-",E269))))</f>
        <v>Multiple Values</v>
      </c>
      <c r="H269" t="str">
        <v>N/A</v>
      </c>
      <c r="I269" t="str">
        <f>A269&amp;"-"&amp;B269</f>
        <v>B1020340-Сборные пустотные плиты перекрытий по сборным балкам</v>
      </c>
    </row>
    <row r="270">
      <c r="A270" t="str">
        <v>B1020342</v>
      </c>
      <c r="B270" t="str">
        <v>Сборные ТТ-плиты по сборным балкам</v>
      </c>
      <c r="C270">
        <v>5</v>
      </c>
      <c r="D270">
        <v>-2000032</v>
      </c>
      <c r="E270" t="str">
        <v>N/A</v>
      </c>
      <c r="F270" t="str">
        <f>IF(CODE(LEFT(A270,1))=49,"N/A",CONCATENATE("21-",IF(SUM(CODE(LEFT(A270,1))-64)&lt;10,CONCATENATE("0",SUM(CODE(LEFT(A270,1))-64)),SUM(CODE(LEFT(A270,1))-64)),IF(LEN(A270)=1,"",IF(LEN(A270)=3,CONCATENATE(" ",MID(A270,2,2)),IF(LEN(A270)=5,CONCATENATE(" ",MID(A270,2,2)," ",MID(A270,4,2)),CONCATENATE(" ",MID(A270,2,2)," ",MID(A270,4,2)," ",RIGHT(A270,2)))))))</f>
        <v>21-02 10 20 42</v>
      </c>
      <c r="G270" t="str">
        <f>IF(E270="Multiple Values","Multiple Values",IF(E270="N/A","N/A",IF(LEN(E270)&gt;8,CONCATENATE("22-",LEFT(E270,8)," ",RIGHT(E270,2)),CONCATENATE("22-",E270))))</f>
        <v>N/A</v>
      </c>
      <c r="H270" t="str">
        <v>N/A</v>
      </c>
      <c r="I270" t="str">
        <f>A270&amp;"-"&amp;B270</f>
        <v>B1020342-Сборные ТТ-плиты по сборным балкам</v>
      </c>
    </row>
    <row r="271">
      <c r="A271" t="str">
        <v>B1020360</v>
      </c>
      <c r="B271" t="str">
        <v>Стальные фермы с балками</v>
      </c>
      <c r="C271">
        <v>5</v>
      </c>
      <c r="D271">
        <v>-2000032</v>
      </c>
      <c r="E271" t="str">
        <v>09 69 00</v>
      </c>
      <c r="F271" t="str">
        <f>IF(CODE(LEFT(A271,1))=49,"N/A",CONCATENATE("21-",IF(SUM(CODE(LEFT(A271,1))-64)&lt;10,CONCATENATE("0",SUM(CODE(LEFT(A271,1))-64)),SUM(CODE(LEFT(A271,1))-64)),IF(LEN(A271)=1,"",IF(LEN(A271)=3,CONCATENATE(" ",MID(A271,2,2)),IF(LEN(A271)=5,CONCATENATE(" ",MID(A271,2,2)," ",MID(A271,4,2)),CONCATENATE(" ",MID(A271,2,2)," ",MID(A271,4,2)," ",RIGHT(A271,2)))))))</f>
        <v>21-02 10 20 60</v>
      </c>
      <c r="G271" t="str">
        <f>IF(E271="Multiple Values","Multiple Values",IF(E271="N/A","N/A",IF(LEN(E271)&gt;8,CONCATENATE("22-",LEFT(E271,8)," ",RIGHT(E271,2)),CONCATENATE("22-",E271))))</f>
        <v>22-09 69 00</v>
      </c>
      <c r="H271" t="str">
        <v>N/A</v>
      </c>
      <c r="I271" t="str">
        <f>A271&amp;"-"&amp;B271</f>
        <v>B1020360-Стальные фермы с балками</v>
      </c>
    </row>
    <row r="272">
      <c r="A272" t="str">
        <v>B1020362</v>
      </c>
      <c r="B272" t="str">
        <v>Металлические балки с балками настила)</v>
      </c>
      <c r="C272">
        <v>5</v>
      </c>
      <c r="D272">
        <v>-2000032</v>
      </c>
      <c r="E272" t="str">
        <v>N/A</v>
      </c>
      <c r="F272" t="str">
        <f>IF(CODE(LEFT(A272,1))=49,"N/A",CONCATENATE("21-",IF(SUM(CODE(LEFT(A272,1))-64)&lt;10,CONCATENATE("0",SUM(CODE(LEFT(A272,1))-64)),SUM(CODE(LEFT(A272,1))-64)),IF(LEN(A272)=1,"",IF(LEN(A272)=3,CONCATENATE(" ",MID(A272,2,2)),IF(LEN(A272)=5,CONCATENATE(" ",MID(A272,2,2)," ",MID(A272,4,2)),CONCATENATE(" ",MID(A272,2,2)," ",MID(A272,4,2)," ",RIGHT(A272,2)))))))</f>
        <v>21-02 10 20 62</v>
      </c>
      <c r="G272" t="str">
        <f>IF(E272="Multiple Values","Multiple Values",IF(E272="N/A","N/A",IF(LEN(E272)&gt;8,CONCATENATE("22-",LEFT(E272,8)," ",RIGHT(E272,2)),CONCATENATE("22-",E272))))</f>
        <v>N/A</v>
      </c>
      <c r="H272" t="str">
        <v>N/A</v>
      </c>
      <c r="I272" t="str">
        <f>A272&amp;"-"&amp;B272</f>
        <v>B1020362-Металлические балки с балками настила)</v>
      </c>
    </row>
    <row r="273">
      <c r="A273" t="str">
        <v>B1020364</v>
      </c>
      <c r="B273" t="str">
        <v>Стальные фермы с крестовыми связями</v>
      </c>
      <c r="C273">
        <v>5</v>
      </c>
      <c r="D273">
        <v>-2000038</v>
      </c>
      <c r="E273" t="str">
        <v>N/A</v>
      </c>
      <c r="F273" t="str">
        <f>IF(CODE(LEFT(A273,1))=49,"N/A",CONCATENATE("21-",IF(SUM(CODE(LEFT(A273,1))-64)&lt;10,CONCATENATE("0",SUM(CODE(LEFT(A273,1))-64)),SUM(CODE(LEFT(A273,1))-64)),IF(LEN(A273)=1,"",IF(LEN(A273)=3,CONCATENATE(" ",MID(A273,2,2)),IF(LEN(A273)=5,CONCATENATE(" ",MID(A273,2,2)," ",MID(A273,4,2)),CONCATENATE(" ",MID(A273,2,2)," ",MID(A273,4,2)," ",RIGHT(A273,2)))))))</f>
        <v>21-02 10 20 64</v>
      </c>
      <c r="G273" t="str">
        <f>IF(E273="Multiple Values","Multiple Values",IF(E273="N/A","N/A",IF(LEN(E273)&gt;8,CONCATENATE("22-",LEFT(E273,8)," ",RIGHT(E273,2)),CONCATENATE("22-",E273))))</f>
        <v>N/A</v>
      </c>
      <c r="H273" t="str">
        <v>N/A</v>
      </c>
      <c r="I273" t="str">
        <f>A273&amp;"-"&amp;B273</f>
        <v>B1020364-Стальные фермы с крестовыми связями</v>
      </c>
    </row>
    <row r="274">
      <c r="A274" t="str">
        <v>B1020370</v>
      </c>
      <c r="B274" t="str">
        <v>Конструкция перекрытия из ЛСТК</v>
      </c>
      <c r="C274">
        <v>5</v>
      </c>
      <c r="D274">
        <v>-2000038</v>
      </c>
      <c r="E274" t="str">
        <v>Multiple Values</v>
      </c>
      <c r="F274" t="str">
        <f>IF(CODE(LEFT(A274,1))=49,"N/A",CONCATENATE("21-",IF(SUM(CODE(LEFT(A274,1))-64)&lt;10,CONCATENATE("0",SUM(CODE(LEFT(A274,1))-64)),SUM(CODE(LEFT(A274,1))-64)),IF(LEN(A274)=1,"",IF(LEN(A274)=3,CONCATENATE(" ",MID(A274,2,2)),IF(LEN(A274)=5,CONCATENATE(" ",MID(A274,2,2)," ",MID(A274,4,2)),CONCATENATE(" ",MID(A274,2,2)," ",MID(A274,4,2)," ",RIGHT(A274,2)))))))</f>
        <v>21-02 10 20 70</v>
      </c>
      <c r="G274" t="str">
        <f>IF(E274="Multiple Values","Multiple Values",IF(E274="N/A","N/A",IF(LEN(E274)&gt;8,CONCATENATE("22-",LEFT(E274,8)," ",RIGHT(E274,2)),CONCATENATE("22-",E274))))</f>
        <v>Multiple Values</v>
      </c>
      <c r="H274" t="str">
        <v>N/A</v>
      </c>
      <c r="I274" t="str">
        <f>A274&amp;"-"&amp;B274</f>
        <v>B1020370-Конструкция перекрытия из ЛСТК</v>
      </c>
    </row>
    <row r="275">
      <c r="A275" t="str">
        <v>B1020380</v>
      </c>
      <c r="B275" t="str">
        <v>Деревянные балки с прогонами</v>
      </c>
      <c r="C275">
        <v>5</v>
      </c>
      <c r="D275">
        <v>-2000038</v>
      </c>
      <c r="E275" t="str">
        <v>Multiple Values</v>
      </c>
      <c r="F275" t="str">
        <f>IF(CODE(LEFT(A275,1))=49,"N/A",CONCATENATE("21-",IF(SUM(CODE(LEFT(A275,1))-64)&lt;10,CONCATENATE("0",SUM(CODE(LEFT(A275,1))-64)),SUM(CODE(LEFT(A275,1))-64)),IF(LEN(A275)=1,"",IF(LEN(A275)=3,CONCATENATE(" ",MID(A275,2,2)),IF(LEN(A275)=5,CONCATENATE(" ",MID(A275,2,2)," ",MID(A275,4,2)),CONCATENATE(" ",MID(A275,2,2)," ",MID(A275,4,2)," ",RIGHT(A275,2)))))))</f>
        <v>21-02 10 20 80</v>
      </c>
      <c r="G275" t="str">
        <f>IF(E275="Multiple Values","Multiple Values",IF(E275="N/A","N/A",IF(LEN(E275)&gt;8,CONCATENATE("22-",LEFT(E275,8)," ",RIGHT(E275,2)),CONCATENATE("22-",E275))))</f>
        <v>Multiple Values</v>
      </c>
      <c r="H275" t="str">
        <v>N/A</v>
      </c>
      <c r="I275" t="str">
        <f>A275&amp;"-"&amp;B275</f>
        <v>B1020380-Деревянные балки с прогонами</v>
      </c>
    </row>
    <row r="276">
      <c r="A276" t="str">
        <v>B1020382</v>
      </c>
      <c r="B276" t="str">
        <v>Клееные деревянные балки с прогонами</v>
      </c>
      <c r="C276">
        <v>5</v>
      </c>
      <c r="D276">
        <v>-2000038</v>
      </c>
      <c r="E276" t="str">
        <v>Multiple Values</v>
      </c>
      <c r="F276" t="str">
        <f>IF(CODE(LEFT(A276,1))=49,"N/A",CONCATENATE("21-",IF(SUM(CODE(LEFT(A276,1))-64)&lt;10,CONCATENATE("0",SUM(CODE(LEFT(A276,1))-64)),SUM(CODE(LEFT(A276,1))-64)),IF(LEN(A276)=1,"",IF(LEN(A276)=3,CONCATENATE(" ",MID(A276,2,2)),IF(LEN(A276)=5,CONCATENATE(" ",MID(A276,2,2)," ",MID(A276,4,2)),CONCATENATE(" ",MID(A276,2,2)," ",MID(A276,4,2)," ",RIGHT(A276,2)))))))</f>
        <v>21-02 10 20 82</v>
      </c>
      <c r="G276" t="str">
        <f>IF(E276="Multiple Values","Multiple Values",IF(E276="N/A","N/A",IF(LEN(E276)&gt;8,CONCATENATE("22-",LEFT(E276,8)," ",RIGHT(E276,2)),CONCATENATE("22-",E276))))</f>
        <v>Multiple Values</v>
      </c>
      <c r="H276" t="str">
        <v>N/A</v>
      </c>
      <c r="I276" t="str">
        <f>A276&amp;"-"&amp;B276</f>
        <v>B1020382-Клееные деревянные балки с прогонами</v>
      </c>
    </row>
    <row r="277">
      <c r="A277" t="str">
        <v>B1020400</v>
      </c>
      <c r="B277" t="str">
        <v>Скатная конструкция кровли</v>
      </c>
      <c r="C277">
        <v>4</v>
      </c>
      <c r="D277">
        <v>-2000038</v>
      </c>
      <c r="E277" t="str">
        <v>Multiple Values</v>
      </c>
      <c r="F277" t="str">
        <f>IF(CODE(LEFT(A277,1))=49,"N/A",CONCATENATE("21-",IF(SUM(CODE(LEFT(A277,1))-64)&lt;10,CONCATENATE("0",SUM(CODE(LEFT(A277,1))-64)),SUM(CODE(LEFT(A277,1))-64)),IF(LEN(A277)=1,"",IF(LEN(A277)=3,CONCATENATE(" ",MID(A277,2,2)),IF(LEN(A277)=5,CONCATENATE(" ",MID(A277,2,2)," ",MID(A277,4,2)),CONCATENATE(" ",MID(A277,2,2)," ",MID(A277,4,2)," ",RIGHT(A277,2)))))))</f>
        <v>21-02 10 20 00</v>
      </c>
      <c r="G277" t="str">
        <f>IF(E277="Multiple Values","Multiple Values",IF(E277="N/A","N/A",IF(LEN(E277)&gt;8,CONCATENATE("22-",LEFT(E277,8)," ",RIGHT(E277,2)),CONCATENATE("22-",E277))))</f>
        <v>Multiple Values</v>
      </c>
      <c r="H277" t="str">
        <v>N/A</v>
      </c>
      <c r="I277" t="str">
        <f>A277&amp;"-"&amp;B277</f>
        <v>B1020400-Скатная конструкция кровли</v>
      </c>
    </row>
    <row r="278">
      <c r="A278" t="str">
        <v>B1020500</v>
      </c>
      <c r="B278" t="str">
        <v>Сводчатая конструкция кровли</v>
      </c>
      <c r="C278">
        <v>4</v>
      </c>
      <c r="D278">
        <v>-2000038</v>
      </c>
      <c r="E278" t="str">
        <v>Multiple Values</v>
      </c>
      <c r="F278" t="str">
        <f>IF(CODE(LEFT(A278,1))=49,"N/A",CONCATENATE("21-",IF(SUM(CODE(LEFT(A278,1))-64)&lt;10,CONCATENATE("0",SUM(CODE(LEFT(A278,1))-64)),SUM(CODE(LEFT(A278,1))-64)),IF(LEN(A278)=1,"",IF(LEN(A278)=3,CONCATENATE(" ",MID(A278,2,2)),IF(LEN(A278)=5,CONCATENATE(" ",MID(A278,2,2)," ",MID(A278,4,2)),CONCATENATE(" ",MID(A278,2,2)," ",MID(A278,4,2)," ",RIGHT(A278,2)))))))</f>
        <v>21-02 10 20 00</v>
      </c>
      <c r="G278" t="str">
        <f>IF(E278="Multiple Values","Multiple Values",IF(E278="N/A","N/A",IF(LEN(E278)&gt;8,CONCATENATE("22-",LEFT(E278,8)," ",RIGHT(E278,2)),CONCATENATE("22-",E278))))</f>
        <v>Multiple Values</v>
      </c>
      <c r="H278" t="str">
        <v>N/A</v>
      </c>
      <c r="I278" t="str">
        <f>A278&amp;"-"&amp;B278</f>
        <v>B1020500-Сводчатая конструкция кровли</v>
      </c>
    </row>
    <row r="279">
      <c r="A279" t="str">
        <v>B1020600</v>
      </c>
      <c r="B279" t="str">
        <v>Куполообразная конструкция кровли</v>
      </c>
      <c r="C279">
        <v>4</v>
      </c>
      <c r="E279" t="str">
        <v>N/A</v>
      </c>
      <c r="F279" t="str">
        <f>IF(CODE(LEFT(A279,1))=49,"N/A",CONCATENATE("21-",IF(SUM(CODE(LEFT(A279,1))-64)&lt;10,CONCATENATE("0",SUM(CODE(LEFT(A279,1))-64)),SUM(CODE(LEFT(A279,1))-64)),IF(LEN(A279)=1,"",IF(LEN(A279)=3,CONCATENATE(" ",MID(A279,2,2)),IF(LEN(A279)=5,CONCATENATE(" ",MID(A279,2,2)," ",MID(A279,4,2)),CONCATENATE(" ",MID(A279,2,2)," ",MID(A279,4,2)," ",RIGHT(A279,2)))))))</f>
        <v>21-02 10 20 00</v>
      </c>
      <c r="G279" t="str">
        <f>IF(E279="Multiple Values","Multiple Values",IF(E279="N/A","N/A",IF(LEN(E279)&gt;8,CONCATENATE("22-",LEFT(E279,8)," ",RIGHT(E279,2)),CONCATENATE("22-",E279))))</f>
        <v>N/A</v>
      </c>
      <c r="H279" t="str">
        <v>N/A</v>
      </c>
      <c r="I279" t="str">
        <f>A279&amp;"-"&amp;B279</f>
        <v>B1020600-Куполообразная конструкция кровли</v>
      </c>
    </row>
    <row r="280">
      <c r="A280" t="str">
        <v>B1020700</v>
      </c>
      <c r="B280" t="str">
        <v>Тканевая (натяжная) кровельная конструкция</v>
      </c>
      <c r="C280">
        <v>4</v>
      </c>
      <c r="D280">
        <v>-2000126</v>
      </c>
      <c r="E280" t="str">
        <v>Multiple Values</v>
      </c>
      <c r="F280" t="str">
        <f>IF(CODE(LEFT(A280,1))=49,"N/A",CONCATENATE("21-",IF(SUM(CODE(LEFT(A280,1))-64)&lt;10,CONCATENATE("0",SUM(CODE(LEFT(A280,1))-64)),SUM(CODE(LEFT(A280,1))-64)),IF(LEN(A280)=1,"",IF(LEN(A280)=3,CONCATENATE(" ",MID(A280,2,2)),IF(LEN(A280)=5,CONCATENATE(" ",MID(A280,2,2)," ",MID(A280,4,2)),CONCATENATE(" ",MID(A280,2,2)," ",MID(A280,4,2)," ",RIGHT(A280,2)))))))</f>
        <v>21-02 10 20 00</v>
      </c>
      <c r="G280" t="str">
        <f>IF(E280="Multiple Values","Multiple Values",IF(E280="N/A","N/A",IF(LEN(E280)&gt;8,CONCATENATE("22-",LEFT(E280,8)," ",RIGHT(E280,2)),CONCATENATE("22-",E280))))</f>
        <v>Multiple Values</v>
      </c>
      <c r="H280" t="str">
        <v>N/A</v>
      </c>
      <c r="I280" t="str">
        <f>A280&amp;"-"&amp;B280</f>
        <v>B1020700-Тканевая (натяжная) кровельная конструкция</v>
      </c>
    </row>
    <row r="281">
      <c r="A281" t="str">
        <v>B1020800</v>
      </c>
      <c r="B281" t="str">
        <v>Навесы</v>
      </c>
      <c r="C281">
        <v>4</v>
      </c>
      <c r="D281">
        <v>-2000014</v>
      </c>
      <c r="E281" t="str">
        <v>08 91 00</v>
      </c>
      <c r="F281" t="str">
        <f>IF(CODE(LEFT(A281,1))=49,"N/A",CONCATENATE("21-",IF(SUM(CODE(LEFT(A281,1))-64)&lt;10,CONCATENATE("0",SUM(CODE(LEFT(A281,1))-64)),SUM(CODE(LEFT(A281,1))-64)),IF(LEN(A281)=1,"",IF(LEN(A281)=3,CONCATENATE(" ",MID(A281,2,2)),IF(LEN(A281)=5,CONCATENATE(" ",MID(A281,2,2)," ",MID(A281,4,2)),CONCATENATE(" ",MID(A281,2,2)," ",MID(A281,4,2)," ",RIGHT(A281,2)))))))</f>
        <v>21-02 10 20 00</v>
      </c>
      <c r="G281" t="str">
        <f>IF(E281="Multiple Values","Multiple Values",IF(E281="N/A","N/A",IF(LEN(E281)&gt;8,CONCATENATE("22-",LEFT(E281,8)," ",RIGHT(E281,2)),CONCATENATE("22-",E281))))</f>
        <v>22-08 91 00</v>
      </c>
      <c r="H281" t="str">
        <v>N/A</v>
      </c>
      <c r="I281" t="str">
        <f>A281&amp;"-"&amp;B281</f>
        <v>B1020800-Навесы</v>
      </c>
    </row>
    <row r="282">
      <c r="A282" t="str">
        <v>B1020900</v>
      </c>
      <c r="B282" t="str">
        <v>Огнезащита - Кровельные конструкции</v>
      </c>
      <c r="C282">
        <v>4</v>
      </c>
      <c r="D282">
        <v>-2001350</v>
      </c>
      <c r="E282" t="str">
        <v>Multiple Values</v>
      </c>
      <c r="F282" t="str">
        <f>IF(CODE(LEFT(A282,1))=49,"N/A",CONCATENATE("21-",IF(SUM(CODE(LEFT(A282,1))-64)&lt;10,CONCATENATE("0",SUM(CODE(LEFT(A282,1))-64)),SUM(CODE(LEFT(A282,1))-64)),IF(LEN(A282)=1,"",IF(LEN(A282)=3,CONCATENATE(" ",MID(A282,2,2)),IF(LEN(A282)=5,CONCATENATE(" ",MID(A282,2,2)," ",MID(A282,4,2)),CONCATENATE(" ",MID(A282,2,2)," ",MID(A282,4,2)," ",RIGHT(A282,2)))))))</f>
        <v>21-02 10 20 00</v>
      </c>
      <c r="G282" t="str">
        <f>IF(E282="Multiple Values","Multiple Values",IF(E282="N/A","N/A",IF(LEN(E282)&gt;8,CONCATENATE("22-",LEFT(E282,8)," ",RIGHT(E282,2)),CONCATENATE("22-",E282))))</f>
        <v>Multiple Values</v>
      </c>
      <c r="H282" t="str">
        <v>N/A</v>
      </c>
      <c r="I282" t="str">
        <f>A282&amp;"-"&amp;B282</f>
        <v>B1020900-Огнезащита - Кровельные конструкции</v>
      </c>
    </row>
    <row r="283">
      <c r="A283" t="str">
        <v>B1020910</v>
      </c>
      <c r="B283" t="str">
        <v>Огнезащита металлической балки</v>
      </c>
      <c r="C283">
        <v>5</v>
      </c>
      <c r="D283">
        <v>-2001350</v>
      </c>
      <c r="E283" t="str">
        <v>Multiple Values</v>
      </c>
      <c r="F283" t="str">
        <f>IF(CODE(LEFT(A283,1))=49,"N/A",CONCATENATE("21-",IF(SUM(CODE(LEFT(A283,1))-64)&lt;10,CONCATENATE("0",SUM(CODE(LEFT(A283,1))-64)),SUM(CODE(LEFT(A283,1))-64)),IF(LEN(A283)=1,"",IF(LEN(A283)=3,CONCATENATE(" ",MID(A283,2,2)),IF(LEN(A283)=5,CONCATENATE(" ",MID(A283,2,2)," ",MID(A283,4,2)),CONCATENATE(" ",MID(A283,2,2)," ",MID(A283,4,2)," ",RIGHT(A283,2)))))))</f>
        <v>21-02 10 20 10</v>
      </c>
      <c r="G283" t="str">
        <f>IF(E283="Multiple Values","Multiple Values",IF(E283="N/A","N/A",IF(LEN(E283)&gt;8,CONCATENATE("22-",LEFT(E283,8)," ",RIGHT(E283,2)),CONCATENATE("22-",E283))))</f>
        <v>Multiple Values</v>
      </c>
      <c r="H283" t="str">
        <v>N/A</v>
      </c>
      <c r="I283" t="str">
        <f>A283&amp;"-"&amp;B283</f>
        <v>B1020910-Огнезащита металлической балки</v>
      </c>
    </row>
    <row r="284">
      <c r="A284" t="str">
        <v>B1020920</v>
      </c>
      <c r="B284" t="str">
        <v>Огнезащита стальной колонны</v>
      </c>
      <c r="C284">
        <v>5</v>
      </c>
      <c r="D284">
        <v>-2000011</v>
      </c>
      <c r="E284" t="str">
        <v>Multiple Values</v>
      </c>
      <c r="F284" t="str">
        <f>IF(CODE(LEFT(A284,1))=49,"N/A",CONCATENATE("21-",IF(SUM(CODE(LEFT(A284,1))-64)&lt;10,CONCATENATE("0",SUM(CODE(LEFT(A284,1))-64)),SUM(CODE(LEFT(A284,1))-64)),IF(LEN(A284)=1,"",IF(LEN(A284)=3,CONCATENATE(" ",MID(A284,2,2)),IF(LEN(A284)=5,CONCATENATE(" ",MID(A284,2,2)," ",MID(A284,4,2)),CONCATENATE(" ",MID(A284,2,2)," ",MID(A284,4,2)," ",RIGHT(A284,2)))))))</f>
        <v>21-02 10 20 20</v>
      </c>
      <c r="G284" t="str">
        <f>IF(E284="Multiple Values","Multiple Values",IF(E284="N/A","N/A",IF(LEN(E284)&gt;8,CONCATENATE("22-",LEFT(E284,8)," ",RIGHT(E284,2)),CONCATENATE("22-",E284))))</f>
        <v>Multiple Values</v>
      </c>
      <c r="H284" t="str">
        <v>N/A</v>
      </c>
      <c r="I284" t="str">
        <f>A284&amp;"-"&amp;B284</f>
        <v>B1020920-Огнезащита стальной колонны</v>
      </c>
      <c r="J284" t="str">
        <v>Наружное ограждение</v>
      </c>
    </row>
    <row r="285">
      <c r="A285" t="str">
        <v>B20</v>
      </c>
      <c r="B285" t="str">
        <v>Наружное ограждение</v>
      </c>
      <c r="C285">
        <v>2</v>
      </c>
      <c r="D285">
        <v>-2001350</v>
      </c>
      <c r="E285" t="str">
        <v>Multiple Values</v>
      </c>
      <c r="F285" t="str">
        <f>IF(CODE(LEFT(A285,1))=49,"N/A",CONCATENATE("21-",IF(SUM(CODE(LEFT(A285,1))-64)&lt;10,CONCATENATE("0",SUM(CODE(LEFT(A285,1))-64)),SUM(CODE(LEFT(A285,1))-64)),IF(LEN(A285)=1,"",IF(LEN(A285)=3,CONCATENATE(" ",MID(A285,2,2)),IF(LEN(A285)=5,CONCATENATE(" ",MID(A285,2,2)," ",MID(A285,4,2)),CONCATENATE(" ",MID(A285,2,2)," ",MID(A285,4,2)," ",RIGHT(A285,2)))))))</f>
        <v>21-02 20</v>
      </c>
      <c r="G285" t="str">
        <f>IF(E285="Multiple Values","Multiple Values",IF(E285="N/A","N/A",IF(LEN(E285)&gt;8,CONCATENATE("22-",LEFT(E285,8)," ",RIGHT(E285,2)),CONCATENATE("22-",E285))))</f>
        <v>Multiple Values</v>
      </c>
      <c r="H285" t="str">
        <v>N/A</v>
      </c>
      <c r="J285" t="str">
        <f>A285&amp;"-"&amp;B285</f>
        <v>B20-Наружное ограждение</v>
      </c>
    </row>
    <row r="286">
      <c r="A286" t="str">
        <v>B2010</v>
      </c>
      <c r="B286" t="str">
        <v>Наружные стены</v>
      </c>
      <c r="C286">
        <v>3</v>
      </c>
      <c r="D286">
        <v>-2001350</v>
      </c>
      <c r="E286" t="str">
        <v>Multiple Values</v>
      </c>
      <c r="F286" t="str">
        <f>IF(CODE(LEFT(A286,1))=49,"N/A",CONCATENATE("21-",IF(SUM(CODE(LEFT(A286,1))-64)&lt;10,CONCATENATE("0",SUM(CODE(LEFT(A286,1))-64)),SUM(CODE(LEFT(A286,1))-64)),IF(LEN(A286)=1,"",IF(LEN(A286)=3,CONCATENATE(" ",MID(A286,2,2)),IF(LEN(A286)=5,CONCATENATE(" ",MID(A286,2,2)," ",MID(A286,4,2)),CONCATENATE(" ",MID(A286,2,2)," ",MID(A286,4,2)," ",RIGHT(A286,2)))))))</f>
        <v>21-02 20 10</v>
      </c>
      <c r="G286" t="str">
        <f>IF(E286="Multiple Values","Multiple Values",IF(E286="N/A","N/A",IF(LEN(E286)&gt;8,CONCATENATE("22-",LEFT(E286,8)," ",RIGHT(E286,2)),CONCATENATE("22-",E286))))</f>
        <v>Multiple Values</v>
      </c>
      <c r="H286" t="str">
        <v>N/A</v>
      </c>
      <c r="J286" t="str">
        <f>A286&amp;"-"&amp;B286</f>
        <v>B2010-Наружные стены</v>
      </c>
    </row>
    <row r="287">
      <c r="A287" t="str">
        <v>B2010100</v>
      </c>
      <c r="B287" t="str">
        <v>Конструкция наружной стены</v>
      </c>
      <c r="C287">
        <v>4</v>
      </c>
      <c r="D287">
        <v>-2001350</v>
      </c>
      <c r="E287" t="str">
        <v>10 84 16</v>
      </c>
      <c r="F287" t="str">
        <f>IF(CODE(LEFT(A287,1))=49,"N/A",CONCATENATE("21-",IF(SUM(CODE(LEFT(A287,1))-64)&lt;10,CONCATENATE("0",SUM(CODE(LEFT(A287,1))-64)),SUM(CODE(LEFT(A287,1))-64)),IF(LEN(A287)=1,"",IF(LEN(A287)=3,CONCATENATE(" ",MID(A287,2,2)),IF(LEN(A287)=5,CONCATENATE(" ",MID(A287,2,2)," ",MID(A287,4,2)),CONCATENATE(" ",MID(A287,2,2)," ",MID(A287,4,2)," ",RIGHT(A287,2)))))))</f>
        <v>21-02 20 10 00</v>
      </c>
      <c r="G287" t="str">
        <f>IF(E287="Multiple Values","Multiple Values",IF(E287="N/A","N/A",IF(LEN(E287)&gt;8,CONCATENATE("22-",LEFT(E287,8)," ",RIGHT(E287,2)),CONCATENATE("22-",E287))))</f>
        <v>22-10 84 16</v>
      </c>
      <c r="H287" t="str">
        <v>N/A</v>
      </c>
      <c r="J287" t="str">
        <f>A287&amp;"-"&amp;B287</f>
        <v>B2010100-Конструкция наружной стены</v>
      </c>
    </row>
    <row r="288">
      <c r="A288" t="str">
        <v>B2010110</v>
      </c>
      <c r="B288" t="str">
        <v>Наружная стена - Монолитная</v>
      </c>
      <c r="C288">
        <v>5</v>
      </c>
      <c r="D288">
        <v>-2001350</v>
      </c>
      <c r="E288" t="str">
        <v>Multiple Values</v>
      </c>
      <c r="F288" t="str">
        <f>IF(CODE(LEFT(A288,1))=49,"N/A",CONCATENATE("21-",IF(SUM(CODE(LEFT(A288,1))-64)&lt;10,CONCATENATE("0",SUM(CODE(LEFT(A288,1))-64)),SUM(CODE(LEFT(A288,1))-64)),IF(LEN(A288)=1,"",IF(LEN(A288)=3,CONCATENATE(" ",MID(A288,2,2)),IF(LEN(A288)=5,CONCATENATE(" ",MID(A288,2,2)," ",MID(A288,4,2)),CONCATENATE(" ",MID(A288,2,2)," ",MID(A288,4,2)," ",RIGHT(A288,2)))))))</f>
        <v>21-02 20 10 10</v>
      </c>
      <c r="G288" t="str">
        <f>IF(E288="Multiple Values","Multiple Values",IF(E288="N/A","N/A",IF(LEN(E288)&gt;8,CONCATENATE("22-",LEFT(E288,8)," ",RIGHT(E288,2)),CONCATENATE("22-",E288))))</f>
        <v>Multiple Values</v>
      </c>
      <c r="H288" t="str">
        <v>N/A</v>
      </c>
      <c r="J288" t="str">
        <f>A288&amp;"-"&amp;B288</f>
        <v>B2010110-Наружная стена - Монолитная</v>
      </c>
    </row>
    <row r="289">
      <c r="A289" t="str">
        <v>B2010120</v>
      </c>
      <c r="B289" t="str">
        <v>Наружная стена - Сборный бетон</v>
      </c>
      <c r="C289">
        <v>5</v>
      </c>
      <c r="D289">
        <v>-2001350</v>
      </c>
      <c r="E289" t="str">
        <v>Multiple Values</v>
      </c>
      <c r="F289" t="str">
        <f>IF(CODE(LEFT(A289,1))=49,"N/A",CONCATENATE("21-",IF(SUM(CODE(LEFT(A289,1))-64)&lt;10,CONCATENATE("0",SUM(CODE(LEFT(A289,1))-64)),SUM(CODE(LEFT(A289,1))-64)),IF(LEN(A289)=1,"",IF(LEN(A289)=3,CONCATENATE(" ",MID(A289,2,2)),IF(LEN(A289)=5,CONCATENATE(" ",MID(A289,2,2)," ",MID(A289,4,2)),CONCATENATE(" ",MID(A289,2,2)," ",MID(A289,4,2)," ",RIGHT(A289,2)))))))</f>
        <v>21-02 20 10 20</v>
      </c>
      <c r="G289" t="str">
        <f>IF(E289="Multiple Values","Multiple Values",IF(E289="N/A","N/A",IF(LEN(E289)&gt;8,CONCATENATE("22-",LEFT(E289,8)," ",RIGHT(E289,2)),CONCATENATE("22-",E289))))</f>
        <v>Multiple Values</v>
      </c>
      <c r="H289" t="str">
        <v>N/A</v>
      </c>
      <c r="J289" t="str">
        <f>A289&amp;"-"&amp;B289</f>
        <v>B2010120-Наружная стена - Сборный бетон</v>
      </c>
    </row>
    <row r="290">
      <c r="A290" t="str">
        <v>B2010125</v>
      </c>
      <c r="B290" t="str">
        <v>Наружная стена - Сборные перемычки и детали</v>
      </c>
      <c r="C290">
        <v>5</v>
      </c>
      <c r="D290">
        <v>-2001350</v>
      </c>
      <c r="E290" t="str">
        <v>Multiple Values</v>
      </c>
      <c r="F290" t="str">
        <f>IF(CODE(LEFT(A290,1))=49,"N/A",CONCATENATE("21-",IF(SUM(CODE(LEFT(A290,1))-64)&lt;10,CONCATENATE("0",SUM(CODE(LEFT(A290,1))-64)),SUM(CODE(LEFT(A290,1))-64)),IF(LEN(A290)=1,"",IF(LEN(A290)=3,CONCATENATE(" ",MID(A290,2,2)),IF(LEN(A290)=5,CONCATENATE(" ",MID(A290,2,2)," ",MID(A290,4,2)),CONCATENATE(" ",MID(A290,2,2)," ",MID(A290,4,2)," ",RIGHT(A290,2)))))))</f>
        <v>21-02 20 10 25</v>
      </c>
      <c r="G290" t="str">
        <f>IF(E290="Multiple Values","Multiple Values",IF(E290="N/A","N/A",IF(LEN(E290)&gt;8,CONCATENATE("22-",LEFT(E290,8)," ",RIGHT(E290,2)),CONCATENATE("22-",E290))))</f>
        <v>Multiple Values</v>
      </c>
      <c r="H290" t="str">
        <v>N/A</v>
      </c>
      <c r="J290" t="str">
        <f>A290&amp;"-"&amp;B290</f>
        <v>B2010125-Наружная стена - Сборные перемычки и детали</v>
      </c>
    </row>
    <row r="291">
      <c r="A291" t="str">
        <v>B2010130</v>
      </c>
      <c r="B291" t="str">
        <v>Наружная стена - Сборно-монолитная Tilt-up</v>
      </c>
      <c r="C291">
        <v>5</v>
      </c>
      <c r="D291">
        <v>-2001350</v>
      </c>
      <c r="E291" t="str">
        <v>Multiple Values</v>
      </c>
      <c r="F291" t="str">
        <f>IF(CODE(LEFT(A291,1))=49,"N/A",CONCATENATE("21-",IF(SUM(CODE(LEFT(A291,1))-64)&lt;10,CONCATENATE("0",SUM(CODE(LEFT(A291,1))-64)),SUM(CODE(LEFT(A291,1))-64)),IF(LEN(A291)=1,"",IF(LEN(A291)=3,CONCATENATE(" ",MID(A291,2,2)),IF(LEN(A291)=5,CONCATENATE(" ",MID(A291,2,2)," ",MID(A291,4,2)),CONCATENATE(" ",MID(A291,2,2)," ",MID(A291,4,2)," ",RIGHT(A291,2)))))))</f>
        <v>21-02 20 10 30</v>
      </c>
      <c r="G291" t="str">
        <f>IF(E291="Multiple Values","Multiple Values",IF(E291="N/A","N/A",IF(LEN(E291)&gt;8,CONCATENATE("22-",LEFT(E291,8)," ",RIGHT(E291,2)),CONCATENATE("22-",E291))))</f>
        <v>Multiple Values</v>
      </c>
      <c r="H291" t="str">
        <v>N/A</v>
      </c>
      <c r="J291" t="str">
        <f>A291&amp;"-"&amp;B291</f>
        <v>B2010130-Наружная стена - Сборно-монолитная Tilt-up</v>
      </c>
    </row>
    <row r="292">
      <c r="A292" t="str">
        <v>B2010140</v>
      </c>
      <c r="B292" t="str">
        <v>Наружная стена - Сборный бетон</v>
      </c>
      <c r="C292">
        <v>5</v>
      </c>
      <c r="E292" t="str">
        <v>N/A</v>
      </c>
      <c r="F292" t="str">
        <f>IF(CODE(LEFT(A292,1))=49,"N/A",CONCATENATE("21-",IF(SUM(CODE(LEFT(A292,1))-64)&lt;10,CONCATENATE("0",SUM(CODE(LEFT(A292,1))-64)),SUM(CODE(LEFT(A292,1))-64)),IF(LEN(A292)=1,"",IF(LEN(A292)=3,CONCATENATE(" ",MID(A292,2,2)),IF(LEN(A292)=5,CONCATENATE(" ",MID(A292,2,2)," ",MID(A292,4,2)),CONCATENATE(" ",MID(A292,2,2)," ",MID(A292,4,2)," ",RIGHT(A292,2)))))))</f>
        <v>21-02 20 10 40</v>
      </c>
      <c r="G292" t="str">
        <f>IF(E292="Multiple Values","Multiple Values",IF(E292="N/A","N/A",IF(LEN(E292)&gt;8,CONCATENATE("22-",LEFT(E292,8)," ",RIGHT(E292,2)),CONCATENATE("22-",E292))))</f>
        <v>N/A</v>
      </c>
      <c r="H292" t="str">
        <v>N/A</v>
      </c>
      <c r="J292" t="str">
        <f>A292&amp;"-"&amp;B292</f>
        <v>B2010140-Наружная стена - Сборный бетон</v>
      </c>
    </row>
    <row r="293">
      <c r="A293" t="str">
        <v>B2010142</v>
      </c>
      <c r="B293" t="str">
        <v>Наружная стена - Сборные пустотные блоки</v>
      </c>
      <c r="C293">
        <v>5</v>
      </c>
      <c r="E293" t="str">
        <v>09 70 00</v>
      </c>
      <c r="F293" t="str">
        <f>IF(CODE(LEFT(A293,1))=49,"N/A",CONCATENATE("21-",IF(SUM(CODE(LEFT(A293,1))-64)&lt;10,CONCATENATE("0",SUM(CODE(LEFT(A293,1))-64)),SUM(CODE(LEFT(A293,1))-64)),IF(LEN(A293)=1,"",IF(LEN(A293)=3,CONCATENATE(" ",MID(A293,2,2)),IF(LEN(A293)=5,CONCATENATE(" ",MID(A293,2,2)," ",MID(A293,4,2)),CONCATENATE(" ",MID(A293,2,2)," ",MID(A293,4,2)," ",RIGHT(A293,2)))))))</f>
        <v>21-02 20 10 42</v>
      </c>
      <c r="G293" t="str">
        <f>IF(E293="Multiple Values","Multiple Values",IF(E293="N/A","N/A",IF(LEN(E293)&gt;8,CONCATENATE("22-",LEFT(E293,8)," ",RIGHT(E293,2)),CONCATENATE("22-",E293))))</f>
        <v>22-09 70 00</v>
      </c>
      <c r="H293" t="str">
        <v>N/A</v>
      </c>
      <c r="J293" t="str">
        <f>A293&amp;"-"&amp;B293</f>
        <v>B2010142-Наружная стена - Сборные пустотные блоки</v>
      </c>
    </row>
    <row r="294">
      <c r="A294" t="str">
        <v>B2010144</v>
      </c>
      <c r="B294" t="str">
        <v>Наружная стена - Сборная композитная</v>
      </c>
      <c r="C294">
        <v>5</v>
      </c>
      <c r="D294">
        <v>-2000011</v>
      </c>
      <c r="E294" t="str">
        <v>09 30 00</v>
      </c>
      <c r="F294" t="str">
        <f>IF(CODE(LEFT(A294,1))=49,"N/A",CONCATENATE("21-",IF(SUM(CODE(LEFT(A294,1))-64)&lt;10,CONCATENATE("0",SUM(CODE(LEFT(A294,1))-64)),SUM(CODE(LEFT(A294,1))-64)),IF(LEN(A294)=1,"",IF(LEN(A294)=3,CONCATENATE(" ",MID(A294,2,2)),IF(LEN(A294)=5,CONCATENATE(" ",MID(A294,2,2)," ",MID(A294,4,2)),CONCATENATE(" ",MID(A294,2,2)," ",MID(A294,4,2)," ",RIGHT(A294,2)))))))</f>
        <v>21-02 20 10 44</v>
      </c>
      <c r="G294" t="str">
        <f>IF(E294="Multiple Values","Multiple Values",IF(E294="N/A","N/A",IF(LEN(E294)&gt;8,CONCATENATE("22-",LEFT(E294,8)," ",RIGHT(E294,2)),CONCATENATE("22-",E294))))</f>
        <v>22-09 30 00</v>
      </c>
      <c r="H294" t="str">
        <v>N/A</v>
      </c>
      <c r="J294" t="str">
        <f>A294&amp;"-"&amp;B294</f>
        <v>B2010144-Наружная стена - Сборная композитная</v>
      </c>
    </row>
    <row r="295">
      <c r="A295" t="str">
        <v>B2010146</v>
      </c>
      <c r="B295" t="str">
        <v>Наружная стена - Сборные перемычки и детали</v>
      </c>
      <c r="C295">
        <v>5</v>
      </c>
      <c r="D295">
        <v>-2000011</v>
      </c>
      <c r="E295" t="str">
        <v>Multiple Values</v>
      </c>
      <c r="F295" t="str">
        <f>IF(CODE(LEFT(A295,1))=49,"N/A",CONCATENATE("21-",IF(SUM(CODE(LEFT(A295,1))-64)&lt;10,CONCATENATE("0",SUM(CODE(LEFT(A295,1))-64)),SUM(CODE(LEFT(A295,1))-64)),IF(LEN(A295)=1,"",IF(LEN(A295)=3,CONCATENATE(" ",MID(A295,2,2)),IF(LEN(A295)=5,CONCATENATE(" ",MID(A295,2,2)," ",MID(A295,4,2)),CONCATENATE(" ",MID(A295,2,2)," ",MID(A295,4,2)," ",RIGHT(A295,2)))))))</f>
        <v>21-02 20 10 46</v>
      </c>
      <c r="G295" t="str">
        <f>IF(E295="Multiple Values","Multiple Values",IF(E295="N/A","N/A",IF(LEN(E295)&gt;8,CONCATENATE("22-",LEFT(E295,8)," ",RIGHT(E295,2)),CONCATENATE("22-",E295))))</f>
        <v>Multiple Values</v>
      </c>
      <c r="H295" t="str">
        <v>N/A</v>
      </c>
      <c r="J295" t="str">
        <f>A295&amp;"-"&amp;B295</f>
        <v>B2010146-Наружная стена - Сборные перемычки и детали</v>
      </c>
    </row>
    <row r="296">
      <c r="A296" t="str">
        <v>B2010148</v>
      </c>
      <c r="B296" t="str">
        <v>Наружная стена - Стеклянные блоки</v>
      </c>
      <c r="C296">
        <v>5</v>
      </c>
      <c r="D296">
        <v>-2000011</v>
      </c>
      <c r="E296" t="str">
        <v>Multiple Values</v>
      </c>
      <c r="F296" t="str">
        <f>IF(CODE(LEFT(A296,1))=49,"N/A",CONCATENATE("21-",IF(SUM(CODE(LEFT(A296,1))-64)&lt;10,CONCATENATE("0",SUM(CODE(LEFT(A296,1))-64)),SUM(CODE(LEFT(A296,1))-64)),IF(LEN(A296)=1,"",IF(LEN(A296)=3,CONCATENATE(" ",MID(A296,2,2)),IF(LEN(A296)=5,CONCATENATE(" ",MID(A296,2,2)," ",MID(A296,4,2)),CONCATENATE(" ",MID(A296,2,2)," ",MID(A296,4,2)," ",RIGHT(A296,2)))))))</f>
        <v>21-02 20 10 48</v>
      </c>
      <c r="G296" t="str">
        <f>IF(E296="Multiple Values","Multiple Values",IF(E296="N/A","N/A",IF(LEN(E296)&gt;8,CONCATENATE("22-",LEFT(E296,8)," ",RIGHT(E296,2)),CONCATENATE("22-",E296))))</f>
        <v>Multiple Values</v>
      </c>
      <c r="H296" t="str">
        <v>N/A</v>
      </c>
      <c r="J296" t="str">
        <f>A296&amp;"-"&amp;B296</f>
        <v>B2010148-Наружная стена - Стеклянные блоки</v>
      </c>
    </row>
    <row r="297">
      <c r="A297" t="str">
        <v>B2010150</v>
      </c>
      <c r="B297" t="str">
        <v>Наружная стена - Кирпич (Один слой)</v>
      </c>
      <c r="C297">
        <v>5</v>
      </c>
      <c r="D297">
        <v>-2000011</v>
      </c>
      <c r="E297" t="str">
        <v>09 73 00</v>
      </c>
      <c r="F297" t="str">
        <f>IF(CODE(LEFT(A297,1))=49,"N/A",CONCATENATE("21-",IF(SUM(CODE(LEFT(A297,1))-64)&lt;10,CONCATENATE("0",SUM(CODE(LEFT(A297,1))-64)),SUM(CODE(LEFT(A297,1))-64)),IF(LEN(A297)=1,"",IF(LEN(A297)=3,CONCATENATE(" ",MID(A297,2,2)),IF(LEN(A297)=5,CONCATENATE(" ",MID(A297,2,2)," ",MID(A297,4,2)),CONCATENATE(" ",MID(A297,2,2)," ",MID(A297,4,2)," ",RIGHT(A297,2)))))))</f>
        <v>21-02 20 10 50</v>
      </c>
      <c r="G297" t="str">
        <f>IF(E297="Multiple Values","Multiple Values",IF(E297="N/A","N/A",IF(LEN(E297)&gt;8,CONCATENATE("22-",LEFT(E297,8)," ",RIGHT(E297,2)),CONCATENATE("22-",E297))))</f>
        <v>22-09 73 00</v>
      </c>
      <c r="H297" t="str">
        <v>N/A</v>
      </c>
      <c r="J297" t="str">
        <f>A297&amp;"-"&amp;B297</f>
        <v>B2010150-Наружная стена - Кирпич (Один слой)</v>
      </c>
    </row>
    <row r="298">
      <c r="A298" t="str">
        <v>B2010152</v>
      </c>
      <c r="B298" t="str">
        <v>Наружная стена - Кирпич (Два отдельных ряда)</v>
      </c>
      <c r="C298">
        <v>5</v>
      </c>
      <c r="D298">
        <v>-2000011</v>
      </c>
      <c r="E298" t="str">
        <v>09 75 00</v>
      </c>
      <c r="F298" t="str">
        <f>IF(CODE(LEFT(A298,1))=49,"N/A",CONCATENATE("21-",IF(SUM(CODE(LEFT(A298,1))-64)&lt;10,CONCATENATE("0",SUM(CODE(LEFT(A298,1))-64)),SUM(CODE(LEFT(A298,1))-64)),IF(LEN(A298)=1,"",IF(LEN(A298)=3,CONCATENATE(" ",MID(A298,2,2)),IF(LEN(A298)=5,CONCATENATE(" ",MID(A298,2,2)," ",MID(A298,4,2)),CONCATENATE(" ",MID(A298,2,2)," ",MID(A298,4,2)," ",RIGHT(A298,2)))))))</f>
        <v>21-02 20 10 52</v>
      </c>
      <c r="G298" t="str">
        <f>IF(E298="Multiple Values","Multiple Values",IF(E298="N/A","N/A",IF(LEN(E298)&gt;8,CONCATENATE("22-",LEFT(E298,8)," ",RIGHT(E298,2)),CONCATENATE("22-",E298))))</f>
        <v>22-09 75 00</v>
      </c>
      <c r="H298" t="str">
        <v>N/A</v>
      </c>
      <c r="J298" t="str">
        <f>A298&amp;"-"&amp;B298</f>
        <v>B2010152-Наружная стена - Кирпич (Два отдельных ряда)</v>
      </c>
    </row>
    <row r="299">
      <c r="A299" t="str">
        <v>B2010154</v>
      </c>
      <c r="B299" t="str">
        <v>Наружная стена - Кирпич пустотный</v>
      </c>
      <c r="C299">
        <v>5</v>
      </c>
      <c r="D299">
        <v>-2000011</v>
      </c>
      <c r="E299" t="str">
        <v>Multiple Values</v>
      </c>
      <c r="F299" t="str">
        <f>IF(CODE(LEFT(A299,1))=49,"N/A",CONCATENATE("21-",IF(SUM(CODE(LEFT(A299,1))-64)&lt;10,CONCATENATE("0",SUM(CODE(LEFT(A299,1))-64)),SUM(CODE(LEFT(A299,1))-64)),IF(LEN(A299)=1,"",IF(LEN(A299)=3,CONCATENATE(" ",MID(A299,2,2)),IF(LEN(A299)=5,CONCATENATE(" ",MID(A299,2,2)," ",MID(A299,4,2)),CONCATENATE(" ",MID(A299,2,2)," ",MID(A299,4,2)," ",RIGHT(A299,2)))))))</f>
        <v>21-02 20 10 54</v>
      </c>
      <c r="G299" t="str">
        <f>IF(E299="Multiple Values","Multiple Values",IF(E299="N/A","N/A",IF(LEN(E299)&gt;8,CONCATENATE("22-",LEFT(E299,8)," ",RIGHT(E299,2)),CONCATENATE("22-",E299))))</f>
        <v>Multiple Values</v>
      </c>
      <c r="H299" t="str">
        <v>N/A</v>
      </c>
      <c r="J299" t="str">
        <f>A299&amp;"-"&amp;B299</f>
        <v>B2010154-Наружная стена - Кирпич пустотный</v>
      </c>
    </row>
    <row r="300">
      <c r="A300" t="str">
        <v>B2010156</v>
      </c>
      <c r="B300" t="str">
        <v>Наружная стена - Кирпич композитный</v>
      </c>
      <c r="C300">
        <v>5</v>
      </c>
      <c r="D300">
        <v>-2000011</v>
      </c>
      <c r="E300" t="str">
        <v>09 90 00</v>
      </c>
      <c r="F300" t="str">
        <f>IF(CODE(LEFT(A300,1))=49,"N/A",CONCATENATE("21-",IF(SUM(CODE(LEFT(A300,1))-64)&lt;10,CONCATENATE("0",SUM(CODE(LEFT(A300,1))-64)),SUM(CODE(LEFT(A300,1))-64)),IF(LEN(A300)=1,"",IF(LEN(A300)=3,CONCATENATE(" ",MID(A300,2,2)),IF(LEN(A300)=5,CONCATENATE(" ",MID(A300,2,2)," ",MID(A300,4,2)),CONCATENATE(" ",MID(A300,2,2)," ",MID(A300,4,2)," ",RIGHT(A300,2)))))))</f>
        <v>21-02 20 10 56</v>
      </c>
      <c r="G300" t="str">
        <f>IF(E300="Multiple Values","Multiple Values",IF(E300="N/A","N/A",IF(LEN(E300)&gt;8,CONCATENATE("22-",LEFT(E300,8)," ",RIGHT(E300,2)),CONCATENATE("22-",E300))))</f>
        <v>22-09 90 00</v>
      </c>
      <c r="H300" t="str">
        <v>N/A</v>
      </c>
      <c r="J300" t="str">
        <f>A300&amp;"-"&amp;B300</f>
        <v>B2010156-Наружная стена - Кирпич композитный</v>
      </c>
    </row>
    <row r="301">
      <c r="A301" t="str">
        <v>B2010158</v>
      </c>
      <c r="B301" t="str">
        <v>Наружная стена - Кирпичная облицовка каркаса</v>
      </c>
      <c r="C301">
        <v>5</v>
      </c>
      <c r="D301">
        <v>-2000011</v>
      </c>
      <c r="E301" t="str">
        <v>Multiple Values</v>
      </c>
      <c r="F301" t="str">
        <f>IF(CODE(LEFT(A301,1))=49,"N/A",CONCATENATE("21-",IF(SUM(CODE(LEFT(A301,1))-64)&lt;10,CONCATENATE("0",SUM(CODE(LEFT(A301,1))-64)),SUM(CODE(LEFT(A301,1))-64)),IF(LEN(A301)=1,"",IF(LEN(A301)=3,CONCATENATE(" ",MID(A301,2,2)),IF(LEN(A301)=5,CONCATENATE(" ",MID(A301,2,2)," ",MID(A301,4,2)),CONCATENATE(" ",MID(A301,2,2)," ",MID(A301,4,2)," ",RIGHT(A301,2)))))))</f>
        <v>21-02 20 10 58</v>
      </c>
      <c r="G301" t="str">
        <f>IF(E301="Multiple Values","Multiple Values",IF(E301="N/A","N/A",IF(LEN(E301)&gt;8,CONCATENATE("22-",LEFT(E301,8)," ",RIGHT(E301,2)),CONCATENATE("22-",E301))))</f>
        <v>Multiple Values</v>
      </c>
      <c r="H301" t="str">
        <v>N/A</v>
      </c>
      <c r="J301" t="str">
        <f>A301&amp;"-"&amp;B301</f>
        <v>B2010158-Наружная стена - Кирпичная облицовка каркаса</v>
      </c>
    </row>
    <row r="302">
      <c r="A302" t="str">
        <v>B2010160</v>
      </c>
      <c r="B302" t="str">
        <v>Наружная стена - Каменная облицовка каркаса</v>
      </c>
      <c r="C302">
        <v>5</v>
      </c>
      <c r="D302">
        <v>-2000011</v>
      </c>
      <c r="E302" t="str">
        <v>Multiple Values</v>
      </c>
      <c r="F302" t="str">
        <f>IF(CODE(LEFT(A302,1))=49,"N/A",CONCATENATE("21-",IF(SUM(CODE(LEFT(A302,1))-64)&lt;10,CONCATENATE("0",SUM(CODE(LEFT(A302,1))-64)),SUM(CODE(LEFT(A302,1))-64)),IF(LEN(A302)=1,"",IF(LEN(A302)=3,CONCATENATE(" ",MID(A302,2,2)),IF(LEN(A302)=5,CONCATENATE(" ",MID(A302,2,2)," ",MID(A302,4,2)),CONCATENATE(" ",MID(A302,2,2)," ",MID(A302,4,2)," ",RIGHT(A302,2)))))))</f>
        <v>21-02 20 10 60</v>
      </c>
      <c r="G302" t="str">
        <f>IF(E302="Multiple Values","Multiple Values",IF(E302="N/A","N/A",IF(LEN(E302)&gt;8,CONCATENATE("22-",LEFT(E302,8)," ",RIGHT(E302,2)),CONCATENATE("22-",E302))))</f>
        <v>Multiple Values</v>
      </c>
      <c r="H302" t="str">
        <v>N/A</v>
      </c>
      <c r="J302" t="str">
        <f>A302&amp;"-"&amp;B302</f>
        <v>B2010160-Наружная стена - Каменная облицовка каркаса</v>
      </c>
    </row>
    <row r="303">
      <c r="A303" t="str">
        <v>B2010170</v>
      </c>
      <c r="B303" t="str">
        <v>Наружная стена - Каркас металлической обшивки</v>
      </c>
      <c r="C303">
        <v>5</v>
      </c>
      <c r="E303" t="str">
        <v>Multiple Values</v>
      </c>
      <c r="F303" t="str">
        <f>IF(CODE(LEFT(A303,1))=49,"N/A",CONCATENATE("21-",IF(SUM(CODE(LEFT(A303,1))-64)&lt;10,CONCATENATE("0",SUM(CODE(LEFT(A303,1))-64)),SUM(CODE(LEFT(A303,1))-64)),IF(LEN(A303)=1,"",IF(LEN(A303)=3,CONCATENATE(" ",MID(A303,2,2)),IF(LEN(A303)=5,CONCATENATE(" ",MID(A303,2,2)," ",MID(A303,4,2)),CONCATENATE(" ",MID(A303,2,2)," ",MID(A303,4,2)," ",RIGHT(A303,2)))))))</f>
        <v>21-02 20 10 70</v>
      </c>
      <c r="G303" t="str">
        <f>IF(E303="Multiple Values","Multiple Values",IF(E303="N/A","N/A",IF(LEN(E303)&gt;8,CONCATENATE("22-",LEFT(E303,8)," ",RIGHT(E303,2)),CONCATENATE("22-",E303))))</f>
        <v>Multiple Values</v>
      </c>
      <c r="H303" t="str">
        <v>N/A</v>
      </c>
      <c r="J303" t="str">
        <f>A303&amp;"-"&amp;B303</f>
        <v>B2010170-Наружная стена - Каркас металлической обшивки</v>
      </c>
    </row>
    <row r="304">
      <c r="A304" t="str">
        <v>B2010175</v>
      </c>
      <c r="B304" t="str">
        <v>Наружная стена - Металлические панели обшивки</v>
      </c>
      <c r="C304">
        <v>5</v>
      </c>
      <c r="D304">
        <v>-2000032</v>
      </c>
      <c r="E304" t="str">
        <v>09 60 00</v>
      </c>
      <c r="F304" t="str">
        <f>IF(CODE(LEFT(A304,1))=49,"N/A",CONCATENATE("21-",IF(SUM(CODE(LEFT(A304,1))-64)&lt;10,CONCATENATE("0",SUM(CODE(LEFT(A304,1))-64)),SUM(CODE(LEFT(A304,1))-64)),IF(LEN(A304)=1,"",IF(LEN(A304)=3,CONCATENATE(" ",MID(A304,2,2)),IF(LEN(A304)=5,CONCATENATE(" ",MID(A304,2,2)," ",MID(A304,4,2)),CONCATENATE(" ",MID(A304,2,2)," ",MID(A304,4,2)," ",RIGHT(A304,2)))))))</f>
        <v>21-02 20 10 75</v>
      </c>
      <c r="G304" t="str">
        <f>IF(E304="Multiple Values","Multiple Values",IF(E304="N/A","N/A",IF(LEN(E304)&gt;8,CONCATENATE("22-",LEFT(E304,8)," ",RIGHT(E304,2)),CONCATENATE("22-",E304))))</f>
        <v>22-09 60 00</v>
      </c>
      <c r="H304" t="str">
        <v>N/A</v>
      </c>
      <c r="J304" t="str">
        <f>A304&amp;"-"&amp;B304</f>
        <v>B2010175-Наружная стена - Металлические панели обшивки</v>
      </c>
    </row>
    <row r="305">
      <c r="A305" t="str">
        <v>B2010180</v>
      </c>
      <c r="B305" t="str">
        <v>Наружная стена - Деревянный каркас с обшивкой и битумной черепицей</v>
      </c>
      <c r="C305">
        <v>5</v>
      </c>
      <c r="D305">
        <v>-2000032</v>
      </c>
      <c r="E305" t="str">
        <v>Multiple Values</v>
      </c>
      <c r="F305" t="str">
        <f>IF(CODE(LEFT(A305,1))=49,"N/A",CONCATENATE("21-",IF(SUM(CODE(LEFT(A305,1))-64)&lt;10,CONCATENATE("0",SUM(CODE(LEFT(A305,1))-64)),SUM(CODE(LEFT(A305,1))-64)),IF(LEN(A305)=1,"",IF(LEN(A305)=3,CONCATENATE(" ",MID(A305,2,2)),IF(LEN(A305)=5,CONCATENATE(" ",MID(A305,2,2)," ",MID(A305,4,2)),CONCATENATE(" ",MID(A305,2,2)," ",MID(A305,4,2)," ",RIGHT(A305,2)))))))</f>
        <v>21-02 20 10 80</v>
      </c>
      <c r="G305" t="str">
        <f>IF(E305="Multiple Values","Multiple Values",IF(E305="N/A","N/A",IF(LEN(E305)&gt;8,CONCATENATE("22-",LEFT(E305,8)," ",RIGHT(E305,2)),CONCATENATE("22-",E305))))</f>
        <v>Multiple Values</v>
      </c>
      <c r="H305" t="str">
        <v>N/A</v>
      </c>
      <c r="J305" t="str">
        <f>A305&amp;"-"&amp;B305</f>
        <v>B2010180-Наружная стена - Деревянный каркас с обшивкой и битумной черепицей</v>
      </c>
    </row>
    <row r="306">
      <c r="A306" t="str">
        <v>B2010185</v>
      </c>
      <c r="B306" t="str">
        <v>Наружная стена - Деревянный каркас со штукатуркой</v>
      </c>
      <c r="C306">
        <v>5</v>
      </c>
      <c r="D306">
        <v>-2000032</v>
      </c>
      <c r="E306" t="str">
        <v>09 30 00</v>
      </c>
      <c r="F306" t="str">
        <f>IF(CODE(LEFT(A306,1))=49,"N/A",CONCATENATE("21-",IF(SUM(CODE(LEFT(A306,1))-64)&lt;10,CONCATENATE("0",SUM(CODE(LEFT(A306,1))-64)),SUM(CODE(LEFT(A306,1))-64)),IF(LEN(A306)=1,"",IF(LEN(A306)=3,CONCATENATE(" ",MID(A306,2,2)),IF(LEN(A306)=5,CONCATENATE(" ",MID(A306,2,2)," ",MID(A306,4,2)),CONCATENATE(" ",MID(A306,2,2)," ",MID(A306,4,2)," ",RIGHT(A306,2)))))))</f>
        <v>21-02 20 10 85</v>
      </c>
      <c r="G306" t="str">
        <f>IF(E306="Multiple Values","Multiple Values",IF(E306="N/A","N/A",IF(LEN(E306)&gt;8,CONCATENATE("22-",LEFT(E306,8)," ",RIGHT(E306,2)),CONCATENATE("22-",E306))))</f>
        <v>22-09 30 00</v>
      </c>
      <c r="H306" t="str">
        <v>N/A</v>
      </c>
      <c r="J306" t="str">
        <f>A306&amp;"-"&amp;B306</f>
        <v>B2010185-Наружная стена - Деревянный каркас со штукатуркой</v>
      </c>
    </row>
    <row r="307">
      <c r="A307" t="str">
        <v>B2010200</v>
      </c>
      <c r="B307" t="str">
        <v>Парапеты</v>
      </c>
      <c r="C307">
        <v>4</v>
      </c>
      <c r="D307">
        <v>-2000032</v>
      </c>
      <c r="E307" t="str">
        <v>Multiple Values</v>
      </c>
      <c r="F307" t="str">
        <f>IF(CODE(LEFT(A307,1))=49,"N/A",CONCATENATE("21-",IF(SUM(CODE(LEFT(A307,1))-64)&lt;10,CONCATENATE("0",SUM(CODE(LEFT(A307,1))-64)),SUM(CODE(LEFT(A307,1))-64)),IF(LEN(A307)=1,"",IF(LEN(A307)=3,CONCATENATE(" ",MID(A307,2,2)),IF(LEN(A307)=5,CONCATENATE(" ",MID(A307,2,2)," ",MID(A307,4,2)),CONCATENATE(" ",MID(A307,2,2)," ",MID(A307,4,2)," ",RIGHT(A307,2)))))))</f>
        <v>21-02 20 10 00</v>
      </c>
      <c r="G307" t="str">
        <f>IF(E307="Multiple Values","Multiple Values",IF(E307="N/A","N/A",IF(LEN(E307)&gt;8,CONCATENATE("22-",LEFT(E307,8)," ",RIGHT(E307,2)),CONCATENATE("22-",E307))))</f>
        <v>Multiple Values</v>
      </c>
      <c r="H307" t="str">
        <v>N/A</v>
      </c>
      <c r="J307" t="str">
        <f>A307&amp;"-"&amp;B307</f>
        <v>B2010200-Парапеты</v>
      </c>
    </row>
    <row r="308">
      <c r="A308" t="str">
        <v>B2010300</v>
      </c>
      <c r="B308" t="str">
        <v>Наружные фонари, экраны и ограждения</v>
      </c>
      <c r="C308">
        <v>4</v>
      </c>
      <c r="D308">
        <v>-2000032</v>
      </c>
      <c r="E308" t="str">
        <v>Multiple Values</v>
      </c>
      <c r="F308" t="str">
        <f>IF(CODE(LEFT(A308,1))=49,"N/A",CONCATENATE("21-",IF(SUM(CODE(LEFT(A308,1))-64)&lt;10,CONCATENATE("0",SUM(CODE(LEFT(A308,1))-64)),SUM(CODE(LEFT(A308,1))-64)),IF(LEN(A308)=1,"",IF(LEN(A308)=3,CONCATENATE(" ",MID(A308,2,2)),IF(LEN(A308)=5,CONCATENATE(" ",MID(A308,2,2)," ",MID(A308,4,2)),CONCATENATE(" ",MID(A308,2,2)," ",MID(A308,4,2)," ",RIGHT(A308,2)))))))</f>
        <v>21-02 20 10 00</v>
      </c>
      <c r="G308" t="str">
        <f>IF(E308="Multiple Values","Multiple Values",IF(E308="N/A","N/A",IF(LEN(E308)&gt;8,CONCATENATE("22-",LEFT(E308,8)," ",RIGHT(E308,2)),CONCATENATE("22-",E308))))</f>
        <v>Multiple Values</v>
      </c>
      <c r="H308" t="str">
        <v>N/A</v>
      </c>
      <c r="J308" t="str">
        <f>A308&amp;"-"&amp;B308</f>
        <v>B2010300-Наружные фонари, экраны и ограждения</v>
      </c>
    </row>
    <row r="309">
      <c r="A309" t="str">
        <v>B2010400</v>
      </c>
      <c r="B309" t="str">
        <v>Наружная солнечная батарея</v>
      </c>
      <c r="C309">
        <v>4</v>
      </c>
      <c r="D309">
        <v>-2000032</v>
      </c>
      <c r="E309" t="str">
        <v>09 64 00</v>
      </c>
      <c r="F309" t="str">
        <f>IF(CODE(LEFT(A309,1))=49,"N/A",CONCATENATE("21-",IF(SUM(CODE(LEFT(A309,1))-64)&lt;10,CONCATENATE("0",SUM(CODE(LEFT(A309,1))-64)),SUM(CODE(LEFT(A309,1))-64)),IF(LEN(A309)=1,"",IF(LEN(A309)=3,CONCATENATE(" ",MID(A309,2,2)),IF(LEN(A309)=5,CONCATENATE(" ",MID(A309,2,2)," ",MID(A309,4,2)),CONCATENATE(" ",MID(A309,2,2)," ",MID(A309,4,2)," ",RIGHT(A309,2)))))))</f>
        <v>21-02 20 10 00</v>
      </c>
      <c r="G309" t="str">
        <f>IF(E309="Multiple Values","Multiple Values",IF(E309="N/A","N/A",IF(LEN(E309)&gt;8,CONCATENATE("22-",LEFT(E309,8)," ",RIGHT(E309,2)),CONCATENATE("22-",E309))))</f>
        <v>22-09 64 00</v>
      </c>
      <c r="H309" t="str">
        <v>N/A</v>
      </c>
      <c r="J309" t="str">
        <f>A309&amp;"-"&amp;B309</f>
        <v>B2010400-Наружная солнечная батарея</v>
      </c>
    </row>
    <row r="310">
      <c r="A310" t="str">
        <v>B2010500</v>
      </c>
      <c r="B310" t="str">
        <v>Балконные стены и ограждения</v>
      </c>
      <c r="C310">
        <v>4</v>
      </c>
      <c r="D310">
        <v>-2000032</v>
      </c>
      <c r="E310" t="str">
        <v>09 65 00</v>
      </c>
      <c r="F310" t="str">
        <f>IF(CODE(LEFT(A310,1))=49,"N/A",CONCATENATE("21-",IF(SUM(CODE(LEFT(A310,1))-64)&lt;10,CONCATENATE("0",SUM(CODE(LEFT(A310,1))-64)),SUM(CODE(LEFT(A310,1))-64)),IF(LEN(A310)=1,"",IF(LEN(A310)=3,CONCATENATE(" ",MID(A310,2,2)),IF(LEN(A310)=5,CONCATENATE(" ",MID(A310,2,2)," ",MID(A310,4,2)),CONCATENATE(" ",MID(A310,2,2)," ",MID(A310,4,2)," ",RIGHT(A310,2)))))))</f>
        <v>21-02 20 10 00</v>
      </c>
      <c r="G310" t="str">
        <f>IF(E310="Multiple Values","Multiple Values",IF(E310="N/A","N/A",IF(LEN(E310)&gt;8,CONCATENATE("22-",LEFT(E310,8)," ",RIGHT(E310,2)),CONCATENATE("22-",E310))))</f>
        <v>22-09 65 00</v>
      </c>
      <c r="H310" t="str">
        <v>N/A</v>
      </c>
      <c r="J310" t="str">
        <f>A310&amp;"-"&amp;B310</f>
        <v>B2010500-Балконные стены и ограждения</v>
      </c>
    </row>
    <row r="311">
      <c r="A311" t="str">
        <v>B2010600</v>
      </c>
      <c r="B311" t="str">
        <v>Наружная нижняя поверхность выступающих конструкций</v>
      </c>
      <c r="C311">
        <v>4</v>
      </c>
      <c r="D311">
        <v>-2000032</v>
      </c>
      <c r="E311" t="str">
        <v>Multiple Values</v>
      </c>
      <c r="F311" t="str">
        <f>IF(CODE(LEFT(A311,1))=49,"N/A",CONCATENATE("21-",IF(SUM(CODE(LEFT(A311,1))-64)&lt;10,CONCATENATE("0",SUM(CODE(LEFT(A311,1))-64)),SUM(CODE(LEFT(A311,1))-64)),IF(LEN(A311)=1,"",IF(LEN(A311)=3,CONCATENATE(" ",MID(A311,2,2)),IF(LEN(A311)=5,CONCATENATE(" ",MID(A311,2,2)," ",MID(A311,4,2)),CONCATENATE(" ",MID(A311,2,2)," ",MID(A311,4,2)," ",RIGHT(A311,2)))))))</f>
        <v>21-02 20 10 00</v>
      </c>
      <c r="G311" t="str">
        <f>IF(E311="Multiple Values","Multiple Values",IF(E311="N/A","N/A",IF(LEN(E311)&gt;8,CONCATENATE("22-",LEFT(E311,8)," ",RIGHT(E311,2)),CONCATENATE("22-",E311))))</f>
        <v>Multiple Values</v>
      </c>
      <c r="H311" t="str">
        <v>N/A</v>
      </c>
      <c r="J311" t="str">
        <f>A311&amp;"-"&amp;B311</f>
        <v>B2010600-Наружная нижняя поверхность выступающих конструкций</v>
      </c>
    </row>
    <row r="312">
      <c r="A312" t="str">
        <v>B2020</v>
      </c>
      <c r="B312" t="str">
        <v>Наружные окна</v>
      </c>
      <c r="C312">
        <v>3</v>
      </c>
      <c r="D312">
        <v>-2000032</v>
      </c>
      <c r="E312" t="str">
        <v>Multiple Values</v>
      </c>
      <c r="F312" t="str">
        <f>IF(CODE(LEFT(A312,1))=49,"N/A",CONCATENATE("21-",IF(SUM(CODE(LEFT(A312,1))-64)&lt;10,CONCATENATE("0",SUM(CODE(LEFT(A312,1))-64)),SUM(CODE(LEFT(A312,1))-64)),IF(LEN(A312)=1,"",IF(LEN(A312)=3,CONCATENATE(" ",MID(A312,2,2)),IF(LEN(A312)=5,CONCATENATE(" ",MID(A312,2,2)," ",MID(A312,4,2)),CONCATENATE(" ",MID(A312,2,2)," ",MID(A312,4,2)," ",RIGHT(A312,2)))))))</f>
        <v>21-02 20 20</v>
      </c>
      <c r="G312" t="str">
        <f>IF(E312="Multiple Values","Multiple Values",IF(E312="N/A","N/A",IF(LEN(E312)&gt;8,CONCATENATE("22-",LEFT(E312,8)," ",RIGHT(E312,2)),CONCATENATE("22-",E312))))</f>
        <v>Multiple Values</v>
      </c>
      <c r="H312" t="str">
        <v>N/A</v>
      </c>
      <c r="J312" t="str">
        <f>A312&amp;"-"&amp;B312</f>
        <v>B2020-Наружные окна</v>
      </c>
    </row>
    <row r="313">
      <c r="A313" t="str">
        <v>B2020100</v>
      </c>
      <c r="B313" t="str">
        <v>Окна</v>
      </c>
      <c r="C313">
        <v>4</v>
      </c>
      <c r="D313">
        <v>-2000032</v>
      </c>
      <c r="E313" t="str">
        <v>Multiple Values</v>
      </c>
      <c r="F313" t="str">
        <f>IF(CODE(LEFT(A313,1))=49,"N/A",CONCATENATE("21-",IF(SUM(CODE(LEFT(A313,1))-64)&lt;10,CONCATENATE("0",SUM(CODE(LEFT(A313,1))-64)),SUM(CODE(LEFT(A313,1))-64)),IF(LEN(A313)=1,"",IF(LEN(A313)=3,CONCATENATE(" ",MID(A313,2,2)),IF(LEN(A313)=5,CONCATENATE(" ",MID(A313,2,2)," ",MID(A313,4,2)),CONCATENATE(" ",MID(A313,2,2)," ",MID(A313,4,2)," ",RIGHT(A313,2)))))))</f>
        <v>21-02 20 20 00</v>
      </c>
      <c r="G313" t="str">
        <f>IF(E313="Multiple Values","Multiple Values",IF(E313="N/A","N/A",IF(LEN(E313)&gt;8,CONCATENATE("22-",LEFT(E313,8)," ",RIGHT(E313,2)),CONCATENATE("22-",E313))))</f>
        <v>Multiple Values</v>
      </c>
      <c r="H313" t="str">
        <v>N/A</v>
      </c>
      <c r="J313" t="str">
        <f>A313&amp;"-"&amp;B313</f>
        <v>B2020100-Окна</v>
      </c>
    </row>
    <row r="314">
      <c r="A314" t="str">
        <v>B2020110</v>
      </c>
      <c r="B314" t="str">
        <v>Окна - Алюминиевые</v>
      </c>
      <c r="C314">
        <v>5</v>
      </c>
      <c r="D314">
        <v>-2000032</v>
      </c>
      <c r="E314" t="str">
        <v>Multiple Values</v>
      </c>
      <c r="F314" t="str">
        <f>IF(CODE(LEFT(A314,1))=49,"N/A",CONCATENATE("21-",IF(SUM(CODE(LEFT(A314,1))-64)&lt;10,CONCATENATE("0",SUM(CODE(LEFT(A314,1))-64)),SUM(CODE(LEFT(A314,1))-64)),IF(LEN(A314)=1,"",IF(LEN(A314)=3,CONCATENATE(" ",MID(A314,2,2)),IF(LEN(A314)=5,CONCATENATE(" ",MID(A314,2,2)," ",MID(A314,4,2)),CONCATENATE(" ",MID(A314,2,2)," ",MID(A314,4,2)," ",RIGHT(A314,2)))))))</f>
        <v>21-02 20 20 10</v>
      </c>
      <c r="G314" t="str">
        <f>IF(E314="Multiple Values","Multiple Values",IF(E314="N/A","N/A",IF(LEN(E314)&gt;8,CONCATENATE("22-",LEFT(E314,8)," ",RIGHT(E314,2)),CONCATENATE("22-",E314))))</f>
        <v>Multiple Values</v>
      </c>
      <c r="H314" t="str">
        <v>N/A</v>
      </c>
      <c r="J314" t="str">
        <f>A314&amp;"-"&amp;B314</f>
        <v>B2020110-Окна - Алюминиевые</v>
      </c>
    </row>
    <row r="315">
      <c r="A315" t="str">
        <v>B2020120</v>
      </c>
      <c r="B315" t="str">
        <v>Окна - Металлические</v>
      </c>
      <c r="C315">
        <v>5</v>
      </c>
      <c r="D315">
        <v>-2000032</v>
      </c>
      <c r="E315" t="str">
        <v>Multiple Values</v>
      </c>
      <c r="F315" t="str">
        <f>IF(CODE(LEFT(A315,1))=49,"N/A",CONCATENATE("21-",IF(SUM(CODE(LEFT(A315,1))-64)&lt;10,CONCATENATE("0",SUM(CODE(LEFT(A315,1))-64)),SUM(CODE(LEFT(A315,1))-64)),IF(LEN(A315)=1,"",IF(LEN(A315)=3,CONCATENATE(" ",MID(A315,2,2)),IF(LEN(A315)=5,CONCATENATE(" ",MID(A315,2,2)," ",MID(A315,4,2)),CONCATENATE(" ",MID(A315,2,2)," ",MID(A315,4,2)," ",RIGHT(A315,2)))))))</f>
        <v>21-02 20 20 20</v>
      </c>
      <c r="G315" t="str">
        <f>IF(E315="Multiple Values","Multiple Values",IF(E315="N/A","N/A",IF(LEN(E315)&gt;8,CONCATENATE("22-",LEFT(E315,8)," ",RIGHT(E315,2)),CONCATENATE("22-",E315))))</f>
        <v>Multiple Values</v>
      </c>
      <c r="H315" t="str">
        <v>N/A</v>
      </c>
      <c r="J315" t="str">
        <f>A315&amp;"-"&amp;B315</f>
        <v>B2020120-Окна - Металлические</v>
      </c>
    </row>
    <row r="316">
      <c r="A316" t="str">
        <v>B2020130</v>
      </c>
      <c r="B316" t="str">
        <v>Окна - Дерево</v>
      </c>
      <c r="C316">
        <v>5</v>
      </c>
      <c r="D316">
        <v>-2000032</v>
      </c>
      <c r="E316" t="str">
        <v>Multiple Values</v>
      </c>
      <c r="F316" t="str">
        <f>IF(CODE(LEFT(A316,1))=49,"N/A",CONCATENATE("21-",IF(SUM(CODE(LEFT(A316,1))-64)&lt;10,CONCATENATE("0",SUM(CODE(LEFT(A316,1))-64)),SUM(CODE(LEFT(A316,1))-64)),IF(LEN(A316)=1,"",IF(LEN(A316)=3,CONCATENATE(" ",MID(A316,2,2)),IF(LEN(A316)=5,CONCATENATE(" ",MID(A316,2,2)," ",MID(A316,4,2)),CONCATENATE(" ",MID(A316,2,2)," ",MID(A316,4,2)," ",RIGHT(A316,2)))))))</f>
        <v>21-02 20 20 30</v>
      </c>
      <c r="G316" t="str">
        <f>IF(E316="Multiple Values","Multiple Values",IF(E316="N/A","N/A",IF(LEN(E316)&gt;8,CONCATENATE("22-",LEFT(E316,8)," ",RIGHT(E316,2)),CONCATENATE("22-",E316))))</f>
        <v>Multiple Values</v>
      </c>
      <c r="H316" t="str">
        <v>N/A</v>
      </c>
      <c r="J316" t="str">
        <f>A316&amp;"-"&amp;B316</f>
        <v>B2020130-Окна - Дерево</v>
      </c>
    </row>
    <row r="317">
      <c r="A317" t="str">
        <v>B2020200</v>
      </c>
      <c r="B317" t="str">
        <v>Навесные стены</v>
      </c>
      <c r="C317">
        <v>4</v>
      </c>
      <c r="E317" t="str">
        <v>N/A</v>
      </c>
      <c r="F317" t="str">
        <f>IF(CODE(LEFT(A317,1))=49,"N/A",CONCATENATE("21-",IF(SUM(CODE(LEFT(A317,1))-64)&lt;10,CONCATENATE("0",SUM(CODE(LEFT(A317,1))-64)),SUM(CODE(LEFT(A317,1))-64)),IF(LEN(A317)=1,"",IF(LEN(A317)=3,CONCATENATE(" ",MID(A317,2,2)),IF(LEN(A317)=5,CONCATENATE(" ",MID(A317,2,2)," ",MID(A317,4,2)),CONCATENATE(" ",MID(A317,2,2)," ",MID(A317,4,2)," ",RIGHT(A317,2)))))))</f>
        <v>21-02 20 20 00</v>
      </c>
      <c r="G317" t="str">
        <f>IF(E317="Multiple Values","Multiple Values",IF(E317="N/A","N/A",IF(LEN(E317)&gt;8,CONCATENATE("22-",LEFT(E317,8)," ",RIGHT(E317,2)),CONCATENATE("22-",E317))))</f>
        <v>N/A</v>
      </c>
      <c r="H317" t="str">
        <v>N/A</v>
      </c>
      <c r="J317" t="str">
        <f>A317&amp;"-"&amp;B317</f>
        <v>B2020200-Навесные стены</v>
      </c>
    </row>
    <row r="318">
      <c r="A318" t="str">
        <v>B2020210</v>
      </c>
      <c r="B318" t="str">
        <v>Навесные стены - каркас стены</v>
      </c>
      <c r="C318">
        <v>5</v>
      </c>
      <c r="D318">
        <v>-2000120</v>
      </c>
      <c r="E318" t="str">
        <v>09 30 00</v>
      </c>
      <c r="F318" t="str">
        <f>IF(CODE(LEFT(A318,1))=49,"N/A",CONCATENATE("21-",IF(SUM(CODE(LEFT(A318,1))-64)&lt;10,CONCATENATE("0",SUM(CODE(LEFT(A318,1))-64)),SUM(CODE(LEFT(A318,1))-64)),IF(LEN(A318)=1,"",IF(LEN(A318)=3,CONCATENATE(" ",MID(A318,2,2)),IF(LEN(A318)=5,CONCATENATE(" ",MID(A318,2,2)," ",MID(A318,4,2)),CONCATENATE(" ",MID(A318,2,2)," ",MID(A318,4,2)," ",RIGHT(A318,2)))))))</f>
        <v>21-02 20 20 10</v>
      </c>
      <c r="G318" t="str">
        <f>IF(E318="Multiple Values","Multiple Values",IF(E318="N/A","N/A",IF(LEN(E318)&gt;8,CONCATENATE("22-",LEFT(E318,8)," ",RIGHT(E318,2)),CONCATENATE("22-",E318))))</f>
        <v>22-09 30 00</v>
      </c>
      <c r="H318" t="str">
        <v>N/A</v>
      </c>
      <c r="J318" t="str">
        <f>A318&amp;"-"&amp;B318</f>
        <v>B2020210-Навесные стены - каркас стены</v>
      </c>
    </row>
    <row r="319">
      <c r="A319" t="str">
        <v>B2020220</v>
      </c>
      <c r="B319" t="str">
        <v>Навесные стены - панели</v>
      </c>
      <c r="C319">
        <v>5</v>
      </c>
      <c r="D319">
        <v>-2000120</v>
      </c>
      <c r="E319" t="str">
        <v>09 63 00</v>
      </c>
      <c r="F319" t="str">
        <f>IF(CODE(LEFT(A319,1))=49,"N/A",CONCATENATE("21-",IF(SUM(CODE(LEFT(A319,1))-64)&lt;10,CONCATENATE("0",SUM(CODE(LEFT(A319,1))-64)),SUM(CODE(LEFT(A319,1))-64)),IF(LEN(A319)=1,"",IF(LEN(A319)=3,CONCATENATE(" ",MID(A319,2,2)),IF(LEN(A319)=5,CONCATENATE(" ",MID(A319,2,2)," ",MID(A319,4,2)),CONCATENATE(" ",MID(A319,2,2)," ",MID(A319,4,2)," ",RIGHT(A319,2)))))))</f>
        <v>21-02 20 20 20</v>
      </c>
      <c r="G319" t="str">
        <f>IF(E319="Multiple Values","Multiple Values",IF(E319="N/A","N/A",IF(LEN(E319)&gt;8,CONCATENATE("22-",LEFT(E319,8)," ",RIGHT(E319,2)),CONCATENATE("22-",E319))))</f>
        <v>22-09 63 00</v>
      </c>
      <c r="H319" t="str">
        <v>N/A</v>
      </c>
      <c r="J319" t="str">
        <f>A319&amp;"-"&amp;B319</f>
        <v>B2020220-Навесные стены - панели</v>
      </c>
    </row>
    <row r="320">
      <c r="A320" t="str">
        <v>B2020300</v>
      </c>
      <c r="B320" t="str">
        <v>Витражи</v>
      </c>
      <c r="C320">
        <v>4</v>
      </c>
      <c r="D320">
        <v>-2000120</v>
      </c>
      <c r="E320" t="str">
        <v>09 64 00</v>
      </c>
      <c r="F320" t="str">
        <f>IF(CODE(LEFT(A320,1))=49,"N/A",CONCATENATE("21-",IF(SUM(CODE(LEFT(A320,1))-64)&lt;10,CONCATENATE("0",SUM(CODE(LEFT(A320,1))-64)),SUM(CODE(LEFT(A320,1))-64)),IF(LEN(A320)=1,"",IF(LEN(A320)=3,CONCATENATE(" ",MID(A320,2,2)),IF(LEN(A320)=5,CONCATENATE(" ",MID(A320,2,2)," ",MID(A320,4,2)),CONCATENATE(" ",MID(A320,2,2)," ",MID(A320,4,2)," ",RIGHT(A320,2)))))))</f>
        <v>21-02 20 20 00</v>
      </c>
      <c r="G320" t="str">
        <f>IF(E320="Multiple Values","Multiple Values",IF(E320="N/A","N/A",IF(LEN(E320)&gt;8,CONCATENATE("22-",LEFT(E320,8)," ",RIGHT(E320,2)),CONCATENATE("22-",E320))))</f>
        <v>22-09 64 00</v>
      </c>
      <c r="H320" t="str">
        <v>N/A</v>
      </c>
      <c r="J320" t="str">
        <f>A320&amp;"-"&amp;B320</f>
        <v>B2020300-Витражи</v>
      </c>
    </row>
    <row r="321">
      <c r="A321" t="str">
        <v>B2020400</v>
      </c>
      <c r="B321" t="str">
        <v>Оконные сетчатые экраны</v>
      </c>
      <c r="C321">
        <v>4</v>
      </c>
      <c r="D321">
        <v>-2000120</v>
      </c>
      <c r="E321" t="str">
        <v>09 65 00</v>
      </c>
      <c r="F321" t="str">
        <f>IF(CODE(LEFT(A321,1))=49,"N/A",CONCATENATE("21-",IF(SUM(CODE(LEFT(A321,1))-64)&lt;10,CONCATENATE("0",SUM(CODE(LEFT(A321,1))-64)),SUM(CODE(LEFT(A321,1))-64)),IF(LEN(A321)=1,"",IF(LEN(A321)=3,CONCATENATE(" ",MID(A321,2,2)),IF(LEN(A321)=5,CONCATENATE(" ",MID(A321,2,2)," ",MID(A321,4,2)),CONCATENATE(" ",MID(A321,2,2)," ",MID(A321,4,2)," ",RIGHT(A321,2)))))))</f>
        <v>21-02 20 20 00</v>
      </c>
      <c r="G321" t="str">
        <f>IF(E321="Multiple Values","Multiple Values",IF(E321="N/A","N/A",IF(LEN(E321)&gt;8,CONCATENATE("22-",LEFT(E321,8)," ",RIGHT(E321,2)),CONCATENATE("22-",E321))))</f>
        <v>22-09 65 00</v>
      </c>
      <c r="H321" t="str">
        <v>N/A</v>
      </c>
      <c r="J321" t="str">
        <f>A321&amp;"-"&amp;B321</f>
        <v>B2020400-Оконные сетчатые экраны</v>
      </c>
    </row>
    <row r="322">
      <c r="A322" t="str">
        <v>B2030</v>
      </c>
      <c r="B322" t="str">
        <v>Наружные двери</v>
      </c>
      <c r="C322">
        <v>3</v>
      </c>
      <c r="D322">
        <v>-2000120</v>
      </c>
      <c r="E322" t="str">
        <v>09 66 00</v>
      </c>
      <c r="F322" t="str">
        <f>IF(CODE(LEFT(A322,1))=49,"N/A",CONCATENATE("21-",IF(SUM(CODE(LEFT(A322,1))-64)&lt;10,CONCATENATE("0",SUM(CODE(LEFT(A322,1))-64)),SUM(CODE(LEFT(A322,1))-64)),IF(LEN(A322)=1,"",IF(LEN(A322)=3,CONCATENATE(" ",MID(A322,2,2)),IF(LEN(A322)=5,CONCATENATE(" ",MID(A322,2,2)," ",MID(A322,4,2)),CONCATENATE(" ",MID(A322,2,2)," ",MID(A322,4,2)," ",RIGHT(A322,2)))))))</f>
        <v>21-02 20 30</v>
      </c>
      <c r="G322" t="str">
        <f>IF(E322="Multiple Values","Multiple Values",IF(E322="N/A","N/A",IF(LEN(E322)&gt;8,CONCATENATE("22-",LEFT(E322,8)," ",RIGHT(E322,2)),CONCATENATE("22-",E322))))</f>
        <v>22-09 66 00</v>
      </c>
      <c r="H322" t="str">
        <v>N/A</v>
      </c>
      <c r="J322" t="str">
        <f>A322&amp;"-"&amp;B322</f>
        <v>B2030-Наружные двери</v>
      </c>
    </row>
    <row r="323">
      <c r="A323" t="str">
        <v>B2030100</v>
      </c>
      <c r="B323" t="str">
        <v>Остекленные двери</v>
      </c>
      <c r="C323">
        <v>4</v>
      </c>
      <c r="D323">
        <v>-2000120</v>
      </c>
      <c r="E323" t="str">
        <v>09 68 00</v>
      </c>
      <c r="F323" t="str">
        <f>IF(CODE(LEFT(A323,1))=49,"N/A",CONCATENATE("21-",IF(SUM(CODE(LEFT(A323,1))-64)&lt;10,CONCATENATE("0",SUM(CODE(LEFT(A323,1))-64)),SUM(CODE(LEFT(A323,1))-64)),IF(LEN(A323)=1,"",IF(LEN(A323)=3,CONCATENATE(" ",MID(A323,2,2)),IF(LEN(A323)=5,CONCATENATE(" ",MID(A323,2,2)," ",MID(A323,4,2)),CONCATENATE(" ",MID(A323,2,2)," ",MID(A323,4,2)," ",RIGHT(A323,2)))))))</f>
        <v>21-02 20 30 00</v>
      </c>
      <c r="G323" t="str">
        <f>IF(E323="Multiple Values","Multiple Values",IF(E323="N/A","N/A",IF(LEN(E323)&gt;8,CONCATENATE("22-",LEFT(E323,8)," ",RIGHT(E323,2)),CONCATENATE("22-",E323))))</f>
        <v>22-09 68 00</v>
      </c>
      <c r="H323" t="str">
        <v>N/A</v>
      </c>
      <c r="J323" t="str">
        <f>A323&amp;"-"&amp;B323</f>
        <v>B2030100-Остекленные двери</v>
      </c>
    </row>
    <row r="324">
      <c r="A324" t="str">
        <v>B2030110</v>
      </c>
      <c r="B324" t="str">
        <v>Наружные остекленные двери - Алюминиевые</v>
      </c>
      <c r="C324">
        <v>5</v>
      </c>
      <c r="E324" t="str">
        <v>09 50 00</v>
      </c>
      <c r="F324" t="str">
        <f>IF(CODE(LEFT(A324,1))=49,"N/A",CONCATENATE("21-",IF(SUM(CODE(LEFT(A324,1))-64)&lt;10,CONCATENATE("0",SUM(CODE(LEFT(A324,1))-64)),SUM(CODE(LEFT(A324,1))-64)),IF(LEN(A324)=1,"",IF(LEN(A324)=3,CONCATENATE(" ",MID(A324,2,2)),IF(LEN(A324)=5,CONCATENATE(" ",MID(A324,2,2)," ",MID(A324,4,2)),CONCATENATE(" ",MID(A324,2,2)," ",MID(A324,4,2)," ",RIGHT(A324,2)))))))</f>
        <v>21-02 20 30 10</v>
      </c>
      <c r="G324" t="str">
        <f>IF(E324="Multiple Values","Multiple Values",IF(E324="N/A","N/A",IF(LEN(E324)&gt;8,CONCATENATE("22-",LEFT(E324,8)," ",RIGHT(E324,2)),CONCATENATE("22-",E324))))</f>
        <v>22-09 50 00</v>
      </c>
      <c r="H324" t="str">
        <v>N/A</v>
      </c>
      <c r="J324" t="str">
        <f>A324&amp;"-"&amp;B324</f>
        <v>B2030110-Наружные остекленные двери - Алюминиевые</v>
      </c>
    </row>
    <row r="325">
      <c r="A325" t="str">
        <v>B2030120</v>
      </c>
      <c r="B325" t="str">
        <v>Наружные остекленные двери - Стальные</v>
      </c>
      <c r="C325">
        <v>5</v>
      </c>
      <c r="D325">
        <v>-2000038</v>
      </c>
      <c r="E325" t="str">
        <v>09 20 00</v>
      </c>
      <c r="F325" t="str">
        <f>IF(CODE(LEFT(A325,1))=49,"N/A",CONCATENATE("21-",IF(SUM(CODE(LEFT(A325,1))-64)&lt;10,CONCATENATE("0",SUM(CODE(LEFT(A325,1))-64)),SUM(CODE(LEFT(A325,1))-64)),IF(LEN(A325)=1,"",IF(LEN(A325)=3,CONCATENATE(" ",MID(A325,2,2)),IF(LEN(A325)=5,CONCATENATE(" ",MID(A325,2,2)," ",MID(A325,4,2)),CONCATENATE(" ",MID(A325,2,2)," ",MID(A325,4,2)," ",RIGHT(A325,2)))))))</f>
        <v>21-02 20 30 20</v>
      </c>
      <c r="G325" t="str">
        <f>IF(E325="Multiple Values","Multiple Values",IF(E325="N/A","N/A",IF(LEN(E325)&gt;8,CONCATENATE("22-",LEFT(E325,8)," ",RIGHT(E325,2)),CONCATENATE("22-",E325))))</f>
        <v>22-09 20 00</v>
      </c>
      <c r="H325" t="str">
        <v>N/A</v>
      </c>
      <c r="J325" t="str">
        <f>A325&amp;"-"&amp;B325</f>
        <v>B2030120-Наружные остекленные двери - Стальные</v>
      </c>
    </row>
    <row r="326">
      <c r="A326" t="str">
        <v>B2030130</v>
      </c>
      <c r="B326" t="str">
        <v>Наружные остекленные двери - Деревянные</v>
      </c>
      <c r="C326">
        <v>5</v>
      </c>
      <c r="D326">
        <v>-2000038</v>
      </c>
      <c r="E326" t="str">
        <v>Multiple Values</v>
      </c>
      <c r="F326" t="str">
        <f>IF(CODE(LEFT(A326,1))=49,"N/A",CONCATENATE("21-",IF(SUM(CODE(LEFT(A326,1))-64)&lt;10,CONCATENATE("0",SUM(CODE(LEFT(A326,1))-64)),SUM(CODE(LEFT(A326,1))-64)),IF(LEN(A326)=1,"",IF(LEN(A326)=3,CONCATENATE(" ",MID(A326,2,2)),IF(LEN(A326)=5,CONCATENATE(" ",MID(A326,2,2)," ",MID(A326,4,2)),CONCATENATE(" ",MID(A326,2,2)," ",MID(A326,4,2)," ",RIGHT(A326,2)))))))</f>
        <v>21-02 20 30 30</v>
      </c>
      <c r="G326" t="str">
        <f>IF(E326="Multiple Values","Multiple Values",IF(E326="N/A","N/A",IF(LEN(E326)&gt;8,CONCATENATE("22-",LEFT(E326,8)," ",RIGHT(E326,2)),CONCATENATE("22-",E326))))</f>
        <v>Multiple Values</v>
      </c>
      <c r="H326" t="str">
        <v>N/A</v>
      </c>
      <c r="J326" t="str">
        <f>A326&amp;"-"&amp;B326</f>
        <v>B2030130-Наружные остекленные двери - Деревянные</v>
      </c>
    </row>
    <row r="327">
      <c r="A327" t="str">
        <v>B2030200</v>
      </c>
      <c r="B327" t="str">
        <v>Глухие наружные двери</v>
      </c>
      <c r="C327">
        <v>4</v>
      </c>
      <c r="D327">
        <v>-2000038</v>
      </c>
      <c r="E327" t="str">
        <v>09 90 00</v>
      </c>
      <c r="F327" t="str">
        <f>IF(CODE(LEFT(A327,1))=49,"N/A",CONCATENATE("21-",IF(SUM(CODE(LEFT(A327,1))-64)&lt;10,CONCATENATE("0",SUM(CODE(LEFT(A327,1))-64)),SUM(CODE(LEFT(A327,1))-64)),IF(LEN(A327)=1,"",IF(LEN(A327)=3,CONCATENATE(" ",MID(A327,2,2)),IF(LEN(A327)=5,CONCATENATE(" ",MID(A327,2,2)," ",MID(A327,4,2)),CONCATENATE(" ",MID(A327,2,2)," ",MID(A327,4,2)," ",RIGHT(A327,2)))))))</f>
        <v>21-02 20 30 00</v>
      </c>
      <c r="G327" t="str">
        <f>IF(E327="Multiple Values","Multiple Values",IF(E327="N/A","N/A",IF(LEN(E327)&gt;8,CONCATENATE("22-",LEFT(E327,8)," ",RIGHT(E327,2)),CONCATENATE("22-",E327))))</f>
        <v>22-09 90 00</v>
      </c>
      <c r="H327" t="str">
        <v>N/A</v>
      </c>
      <c r="J327" t="str">
        <f>A327&amp;"-"&amp;B327</f>
        <v>B2030200-Глухие наружные двери</v>
      </c>
    </row>
    <row r="328">
      <c r="A328" t="str">
        <v>B2030210</v>
      </c>
      <c r="B328" t="str">
        <v>Наружные глухие двери - Алюминиевые</v>
      </c>
      <c r="C328">
        <v>5</v>
      </c>
      <c r="D328">
        <v>-2000038</v>
      </c>
      <c r="E328" t="str">
        <v>Multiple Values</v>
      </c>
      <c r="F328" t="str">
        <f>IF(CODE(LEFT(A328,1))=49,"N/A",CONCATENATE("21-",IF(SUM(CODE(LEFT(A328,1))-64)&lt;10,CONCATENATE("0",SUM(CODE(LEFT(A328,1))-64)),SUM(CODE(LEFT(A328,1))-64)),IF(LEN(A328)=1,"",IF(LEN(A328)=3,CONCATENATE(" ",MID(A328,2,2)),IF(LEN(A328)=5,CONCATENATE(" ",MID(A328,2,2)," ",MID(A328,4,2)),CONCATENATE(" ",MID(A328,2,2)," ",MID(A328,4,2)," ",RIGHT(A328,2)))))))</f>
        <v>21-02 20 30 10</v>
      </c>
      <c r="G328" t="str">
        <f>IF(E328="Multiple Values","Multiple Values",IF(E328="N/A","N/A",IF(LEN(E328)&gt;8,CONCATENATE("22-",LEFT(E328,8)," ",RIGHT(E328,2)),CONCATENATE("22-",E328))))</f>
        <v>Multiple Values</v>
      </c>
      <c r="H328" t="str">
        <v>N/A</v>
      </c>
      <c r="J328" t="str">
        <f>A328&amp;"-"&amp;B328</f>
        <v>B2030210-Наружные глухие двери - Алюминиевые</v>
      </c>
    </row>
    <row r="329">
      <c r="A329" t="str">
        <v>B2030220</v>
      </c>
      <c r="B329" t="str">
        <v>Наружные глухие двери - Стальные</v>
      </c>
      <c r="C329">
        <v>5</v>
      </c>
      <c r="D329">
        <v>-2000038</v>
      </c>
      <c r="E329" t="str">
        <v>Multiple Values</v>
      </c>
      <c r="F329" t="str">
        <f>IF(CODE(LEFT(A329,1))=49,"N/A",CONCATENATE("21-",IF(SUM(CODE(LEFT(A329,1))-64)&lt;10,CONCATENATE("0",SUM(CODE(LEFT(A329,1))-64)),SUM(CODE(LEFT(A329,1))-64)),IF(LEN(A329)=1,"",IF(LEN(A329)=3,CONCATENATE(" ",MID(A329,2,2)),IF(LEN(A329)=5,CONCATENATE(" ",MID(A329,2,2)," ",MID(A329,4,2)),CONCATENATE(" ",MID(A329,2,2)," ",MID(A329,4,2)," ",RIGHT(A329,2)))))))</f>
        <v>21-02 20 30 20</v>
      </c>
      <c r="G329" t="str">
        <f>IF(E329="Multiple Values","Multiple Values",IF(E329="N/A","N/A",IF(LEN(E329)&gt;8,CONCATENATE("22-",LEFT(E329,8)," ",RIGHT(E329,2)),CONCATENATE("22-",E329))))</f>
        <v>Multiple Values</v>
      </c>
      <c r="H329" t="str">
        <v>N/A</v>
      </c>
      <c r="J329" t="str">
        <f>A329&amp;"-"&amp;B329</f>
        <v>B2030220-Наружные глухие двери - Стальные</v>
      </c>
    </row>
    <row r="330">
      <c r="A330" t="str">
        <v>B2030230</v>
      </c>
      <c r="B330" t="str">
        <v>Наружные глухие двери - Деревянные</v>
      </c>
      <c r="C330">
        <v>5</v>
      </c>
      <c r="E330" t="str">
        <v>09 06 00.13</v>
      </c>
      <c r="F330" t="str">
        <f>IF(CODE(LEFT(A330,1))=49,"N/A",CONCATENATE("21-",IF(SUM(CODE(LEFT(A330,1))-64)&lt;10,CONCATENATE("0",SUM(CODE(LEFT(A330,1))-64)),SUM(CODE(LEFT(A330,1))-64)),IF(LEN(A330)=1,"",IF(LEN(A330)=3,CONCATENATE(" ",MID(A330,2,2)),IF(LEN(A330)=5,CONCATENATE(" ",MID(A330,2,2)," ",MID(A330,4,2)),CONCATENATE(" ",MID(A330,2,2)," ",MID(A330,4,2)," ",RIGHT(A330,2)))))))</f>
        <v>21-02 20 30 30</v>
      </c>
      <c r="G330" t="str">
        <f>IF(E330="Multiple Values","Multiple Values",IF(E330="N/A","N/A",IF(LEN(E330)&gt;8,CONCATENATE("22-",LEFT(E330,8)," ",RIGHT(E330,2)),CONCATENATE("22-",E330))))</f>
        <v>22-09 06 00 13</v>
      </c>
      <c r="H330" t="str">
        <v>N/A</v>
      </c>
      <c r="J330" t="str">
        <f>A330&amp;"-"&amp;B330</f>
        <v>B2030230-Наружные глухие двери - Деревянные</v>
      </c>
    </row>
    <row r="331">
      <c r="A331" t="str">
        <v>B2030300</v>
      </c>
      <c r="B331" t="str">
        <v>Вращающаяся двери</v>
      </c>
      <c r="C331">
        <v>4</v>
      </c>
      <c r="E331" t="str">
        <v>N/A</v>
      </c>
      <c r="F331" t="str">
        <f>IF(CODE(LEFT(A331,1))=49,"N/A",CONCATENATE("21-",IF(SUM(CODE(LEFT(A331,1))-64)&lt;10,CONCATENATE("0",SUM(CODE(LEFT(A331,1))-64)),SUM(CODE(LEFT(A331,1))-64)),IF(LEN(A331)=1,"",IF(LEN(A331)=3,CONCATENATE(" ",MID(A331,2,2)),IF(LEN(A331)=5,CONCATENATE(" ",MID(A331,2,2)," ",MID(A331,4,2)),CONCATENATE(" ",MID(A331,2,2)," ",MID(A331,4,2)," ",RIGHT(A331,2)))))))</f>
        <v>21-02 20 30 00</v>
      </c>
      <c r="G331" t="str">
        <f>IF(E331="Multiple Values","Multiple Values",IF(E331="N/A","N/A",IF(LEN(E331)&gt;8,CONCATENATE("22-",LEFT(E331,8)," ",RIGHT(E331,2)),CONCATENATE("22-",E331))))</f>
        <v>N/A</v>
      </c>
      <c r="H331" t="str">
        <v>N/A</v>
      </c>
      <c r="J331" t="str">
        <f>A331&amp;"-"&amp;B331</f>
        <v>B2030300-Вращающаяся двери</v>
      </c>
    </row>
    <row r="332">
      <c r="A332" t="str">
        <v>B2030400</v>
      </c>
      <c r="B332" t="str">
        <v>Подъемные ворота и решетчатые ворота</v>
      </c>
      <c r="C332">
        <v>4</v>
      </c>
      <c r="E332" t="str">
        <v>14 00 00</v>
      </c>
      <c r="F332" t="str">
        <f>IF(CODE(LEFT(A332,1))=49,"N/A",CONCATENATE("21-",IF(SUM(CODE(LEFT(A332,1))-64)&lt;10,CONCATENATE("0",SUM(CODE(LEFT(A332,1))-64)),SUM(CODE(LEFT(A332,1))-64)),IF(LEN(A332)=1,"",IF(LEN(A332)=3,CONCATENATE(" ",MID(A332,2,2)),IF(LEN(A332)=5,CONCATENATE(" ",MID(A332,2,2)," ",MID(A332,4,2)),CONCATENATE(" ",MID(A332,2,2)," ",MID(A332,4,2)," ",RIGHT(A332,2)))))))</f>
        <v>21-02 20 30 00</v>
      </c>
      <c r="G332" t="str">
        <f>IF(E332="Multiple Values","Multiple Values",IF(E332="N/A","N/A",IF(LEN(E332)&gt;8,CONCATENATE("22-",LEFT(E332,8)," ",RIGHT(E332,2)),CONCATENATE("22-",E332))))</f>
        <v>22-14 00 00</v>
      </c>
      <c r="H332" t="str">
        <v>N/A</v>
      </c>
      <c r="J332" t="str">
        <f>A332&amp;"-"&amp;B332</f>
        <v>B2030400-Подъемные ворота и решетчатые ворота</v>
      </c>
    </row>
    <row r="333">
      <c r="A333" t="str">
        <v>B2030410</v>
      </c>
      <c r="B333" t="str">
        <v>Подъемные ворота</v>
      </c>
      <c r="C333">
        <v>5</v>
      </c>
      <c r="D333">
        <v>-2001350</v>
      </c>
      <c r="E333" t="str">
        <v>Multiple Values</v>
      </c>
      <c r="F333" t="str">
        <f>IF(CODE(LEFT(A333,1))=49,"N/A",CONCATENATE("21-",IF(SUM(CODE(LEFT(A333,1))-64)&lt;10,CONCATENATE("0",SUM(CODE(LEFT(A333,1))-64)),SUM(CODE(LEFT(A333,1))-64)),IF(LEN(A333)=1,"",IF(LEN(A333)=3,CONCATENATE(" ",MID(A333,2,2)),IF(LEN(A333)=5,CONCATENATE(" ",MID(A333,2,2)," ",MID(A333,4,2)),CONCATENATE(" ",MID(A333,2,2)," ",MID(A333,4,2)," ",RIGHT(A333,2)))))))</f>
        <v>21-02 20 30 10</v>
      </c>
      <c r="G333" t="str">
        <f>IF(E333="Multiple Values","Multiple Values",IF(E333="N/A","N/A",IF(LEN(E333)&gt;8,CONCATENATE("22-",LEFT(E333,8)," ",RIGHT(E333,2)),CONCATENATE("22-",E333))))</f>
        <v>Multiple Values</v>
      </c>
      <c r="H333" t="str">
        <v>N/A</v>
      </c>
      <c r="J333" t="str">
        <f>A333&amp;"-"&amp;B333</f>
        <v>B2030410-Подъемные ворота</v>
      </c>
    </row>
    <row r="334">
      <c r="A334" t="str">
        <v>B2030420</v>
      </c>
      <c r="B334" t="str">
        <v>Решетчатые ворота</v>
      </c>
      <c r="C334">
        <v>5</v>
      </c>
      <c r="D334">
        <v>-2001350</v>
      </c>
      <c r="E334" t="str">
        <v>Multiple Values</v>
      </c>
      <c r="F334" t="str">
        <f>IF(CODE(LEFT(A334,1))=49,"N/A",CONCATENATE("21-",IF(SUM(CODE(LEFT(A334,1))-64)&lt;10,CONCATENATE("0",SUM(CODE(LEFT(A334,1))-64)),SUM(CODE(LEFT(A334,1))-64)),IF(LEN(A334)=1,"",IF(LEN(A334)=3,CONCATENATE(" ",MID(A334,2,2)),IF(LEN(A334)=5,CONCATENATE(" ",MID(A334,2,2)," ",MID(A334,4,2)),CONCATENATE(" ",MID(A334,2,2)," ",MID(A334,4,2)," ",RIGHT(A334,2)))))))</f>
        <v>21-02 20 30 20</v>
      </c>
      <c r="G334" t="str">
        <f>IF(E334="Multiple Values","Multiple Values",IF(E334="N/A","N/A",IF(LEN(E334)&gt;8,CONCATENATE("22-",LEFT(E334,8)," ",RIGHT(E334,2)),CONCATENATE("22-",E334))))</f>
        <v>Multiple Values</v>
      </c>
      <c r="H334" t="str">
        <v>N/A</v>
      </c>
      <c r="J334" t="str">
        <f>A334&amp;"-"&amp;B334</f>
        <v>B2030420-Решетчатые ворота</v>
      </c>
    </row>
    <row r="335">
      <c r="A335" t="str">
        <v>B2030500</v>
      </c>
      <c r="B335" t="str">
        <v>Проемы в стене</v>
      </c>
      <c r="C335">
        <v>4</v>
      </c>
      <c r="D335">
        <v>-2001350</v>
      </c>
      <c r="E335" t="str">
        <v>Multiple Values</v>
      </c>
      <c r="F335" t="str">
        <f>IF(CODE(LEFT(A335,1))=49,"N/A",CONCATENATE("21-",IF(SUM(CODE(LEFT(A335,1))-64)&lt;10,CONCATENATE("0",SUM(CODE(LEFT(A335,1))-64)),SUM(CODE(LEFT(A335,1))-64)),IF(LEN(A335)=1,"",IF(LEN(A335)=3,CONCATENATE(" ",MID(A335,2,2)),IF(LEN(A335)=5,CONCATENATE(" ",MID(A335,2,2)," ",MID(A335,4,2)),CONCATENATE(" ",MID(A335,2,2)," ",MID(A335,4,2)," ",RIGHT(A335,2)))))))</f>
        <v>21-02 20 30 00</v>
      </c>
      <c r="G335" t="str">
        <f>IF(E335="Multiple Values","Multiple Values",IF(E335="N/A","N/A",IF(LEN(E335)&gt;8,CONCATENATE("22-",LEFT(E335,8)," ",RIGHT(E335,2)),CONCATENATE("22-",E335))))</f>
        <v>Multiple Values</v>
      </c>
      <c r="H335" t="str">
        <v>N/A</v>
      </c>
      <c r="J335" t="str">
        <f>A335&amp;"-"&amp;B335</f>
        <v>B2030500-Проемы в стене</v>
      </c>
    </row>
    <row r="336">
      <c r="A336" t="str">
        <v>B2030900</v>
      </c>
      <c r="B336" t="str">
        <v>Другие наружные двери</v>
      </c>
      <c r="C336">
        <v>4</v>
      </c>
      <c r="D336">
        <v>-2001350</v>
      </c>
      <c r="E336" t="str">
        <v>14 31 00</v>
      </c>
      <c r="F336" t="str">
        <f>IF(CODE(LEFT(A336,1))=49,"N/A",CONCATENATE("21-",IF(SUM(CODE(LEFT(A336,1))-64)&lt;10,CONCATENATE("0",SUM(CODE(LEFT(A336,1))-64)),SUM(CODE(LEFT(A336,1))-64)),IF(LEN(A336)=1,"",IF(LEN(A336)=3,CONCATENATE(" ",MID(A336,2,2)),IF(LEN(A336)=5,CONCATENATE(" ",MID(A336,2,2)," ",MID(A336,4,2)),CONCATENATE(" ",MID(A336,2,2)," ",MID(A336,4,2)," ",RIGHT(A336,2)))))))</f>
        <v>21-02 20 30 00</v>
      </c>
      <c r="G336" t="str">
        <f>IF(E336="Multiple Values","Multiple Values",IF(E336="N/A","N/A",IF(LEN(E336)&gt;8,CONCATENATE("22-",LEFT(E336,8)," ",RIGHT(E336,2)),CONCATENATE("22-",E336))))</f>
        <v>22-14 31 00</v>
      </c>
      <c r="H336" t="str">
        <v>N/A</v>
      </c>
      <c r="I336" t="str">
        <v>Кровля</v>
      </c>
      <c r="J336" t="str">
        <f>A336&amp;"-"&amp;B336</f>
        <v>B2030900-Другие наружные двери</v>
      </c>
    </row>
    <row r="337">
      <c r="A337" t="str">
        <v>B30</v>
      </c>
      <c r="B337" t="str">
        <v>Кровля</v>
      </c>
      <c r="C337">
        <v>2</v>
      </c>
      <c r="D337">
        <v>-2001350</v>
      </c>
      <c r="E337" t="str">
        <v>14 10 00</v>
      </c>
      <c r="F337" t="str">
        <f>IF(CODE(LEFT(A337,1))=49,"N/A",CONCATENATE("21-",IF(SUM(CODE(LEFT(A337,1))-64)&lt;10,CONCATENATE("0",SUM(CODE(LEFT(A337,1))-64)),SUM(CODE(LEFT(A337,1))-64)),IF(LEN(A337)=1,"",IF(LEN(A337)=3,CONCATENATE(" ",MID(A337,2,2)),IF(LEN(A337)=5,CONCATENATE(" ",MID(A337,2,2)," ",MID(A337,4,2)),CONCATENATE(" ",MID(A337,2,2)," ",MID(A337,4,2)," ",RIGHT(A337,2)))))))</f>
        <v>21-02 30</v>
      </c>
      <c r="G337" t="str">
        <f>IF(E337="Multiple Values","Multiple Values",IF(E337="N/A","N/A",IF(LEN(E337)&gt;8,CONCATENATE("22-",LEFT(E337,8)," ",RIGHT(E337,2)),CONCATENATE("22-",E337))))</f>
        <v>22-14 10 00</v>
      </c>
      <c r="H337" t="str">
        <v>N/A</v>
      </c>
      <c r="I337" t="str">
        <f>A337&amp;"-"&amp;B337</f>
        <v>B30-Кровля</v>
      </c>
    </row>
    <row r="338">
      <c r="A338" t="str">
        <v>B3010</v>
      </c>
      <c r="B338" t="str">
        <v>Покрытие кровли</v>
      </c>
      <c r="C338">
        <v>3</v>
      </c>
      <c r="D338">
        <v>-2001350</v>
      </c>
      <c r="E338" t="str">
        <v>14 33 00</v>
      </c>
      <c r="F338" t="str">
        <f>IF(CODE(LEFT(A338,1))=49,"N/A",CONCATENATE("21-",IF(SUM(CODE(LEFT(A338,1))-64)&lt;10,CONCATENATE("0",SUM(CODE(LEFT(A338,1))-64)),SUM(CODE(LEFT(A338,1))-64)),IF(LEN(A338)=1,"",IF(LEN(A338)=3,CONCATENATE(" ",MID(A338,2,2)),IF(LEN(A338)=5,CONCATENATE(" ",MID(A338,2,2)," ",MID(A338,4,2)),CONCATENATE(" ",MID(A338,2,2)," ",MID(A338,4,2)," ",RIGHT(A338,2)))))))</f>
        <v>21-02 30 10</v>
      </c>
      <c r="G338" t="str">
        <f>IF(E338="Multiple Values","Multiple Values",IF(E338="N/A","N/A",IF(LEN(E338)&gt;8,CONCATENATE("22-",LEFT(E338,8)," ",RIGHT(E338,2)),CONCATENATE("22-",E338))))</f>
        <v>22-14 33 00</v>
      </c>
      <c r="H338" t="str">
        <v>N/A</v>
      </c>
      <c r="I338" t="str">
        <f>A338&amp;"-"&amp;B338</f>
        <v>B3010-Покрытие кровли</v>
      </c>
    </row>
    <row r="339">
      <c r="A339" t="str">
        <v>B3010100</v>
      </c>
      <c r="B339" t="str">
        <v>Отделочный слой кровли</v>
      </c>
      <c r="C339">
        <v>4</v>
      </c>
      <c r="D339">
        <v>-2001350</v>
      </c>
      <c r="E339" t="str">
        <v>N/A</v>
      </c>
      <c r="F339" t="str">
        <f>IF(CODE(LEFT(A339,1))=49,"N/A",CONCATENATE("21-",IF(SUM(CODE(LEFT(A339,1))-64)&lt;10,CONCATENATE("0",SUM(CODE(LEFT(A339,1))-64)),SUM(CODE(LEFT(A339,1))-64)),IF(LEN(A339)=1,"",IF(LEN(A339)=3,CONCATENATE(" ",MID(A339,2,2)),IF(LEN(A339)=5,CONCATENATE(" ",MID(A339,2,2)," ",MID(A339,4,2)),CONCATENATE(" ",MID(A339,2,2)," ",MID(A339,4,2)," ",RIGHT(A339,2)))))))</f>
        <v>21-02 30 10 00</v>
      </c>
      <c r="G339" t="str">
        <f>IF(E339="Multiple Values","Multiple Values",IF(E339="N/A","N/A",IF(LEN(E339)&gt;8,CONCATENATE("22-",LEFT(E339,8)," ",RIGHT(E339,2)),CONCATENATE("22-",E339))))</f>
        <v>N/A</v>
      </c>
      <c r="H339" t="str">
        <v>N/A</v>
      </c>
      <c r="I339" t="str">
        <f>A339&amp;"-"&amp;B339</f>
        <v>B3010100-Отделочный слой кровли</v>
      </c>
    </row>
    <row r="340">
      <c r="A340" t="str">
        <v>B3010110</v>
      </c>
      <c r="B340" t="str">
        <v>Кровля - Сборная</v>
      </c>
      <c r="C340">
        <v>5</v>
      </c>
      <c r="D340">
        <v>-2001350</v>
      </c>
      <c r="E340" t="str">
        <v>14 32 00</v>
      </c>
      <c r="F340" t="str">
        <f>IF(CODE(LEFT(A340,1))=49,"N/A",CONCATENATE("21-",IF(SUM(CODE(LEFT(A340,1))-64)&lt;10,CONCATENATE("0",SUM(CODE(LEFT(A340,1))-64)),SUM(CODE(LEFT(A340,1))-64)),IF(LEN(A340)=1,"",IF(LEN(A340)=3,CONCATENATE(" ",MID(A340,2,2)),IF(LEN(A340)=5,CONCATENATE(" ",MID(A340,2,2)," ",MID(A340,4,2)),CONCATENATE(" ",MID(A340,2,2)," ",MID(A340,4,2)," ",RIGHT(A340,2)))))))</f>
        <v>21-02 30 10 10</v>
      </c>
      <c r="G340" t="str">
        <f>IF(E340="Multiple Values","Multiple Values",IF(E340="N/A","N/A",IF(LEN(E340)&gt;8,CONCATENATE("22-",LEFT(E340,8)," ",RIGHT(E340,2)),CONCATENATE("22-",E340))))</f>
        <v>22-14 32 00</v>
      </c>
      <c r="H340" t="str">
        <v>N/A</v>
      </c>
      <c r="I340" t="str">
        <f>A340&amp;"-"&amp;B340</f>
        <v>B3010110-Кровля - Сборная</v>
      </c>
    </row>
    <row r="341">
      <c r="A341" t="str">
        <v>B3010120</v>
      </c>
      <c r="B341" t="str">
        <v>Кровля - Однослойная мембрана</v>
      </c>
      <c r="C341">
        <v>5</v>
      </c>
      <c r="D341">
        <v>-2001350</v>
      </c>
      <c r="E341" t="str">
        <v>Multiple Values</v>
      </c>
      <c r="F341" t="str">
        <f>IF(CODE(LEFT(A341,1))=49,"N/A",CONCATENATE("21-",IF(SUM(CODE(LEFT(A341,1))-64)&lt;10,CONCATENATE("0",SUM(CODE(LEFT(A341,1))-64)),SUM(CODE(LEFT(A341,1))-64)),IF(LEN(A341)=1,"",IF(LEN(A341)=3,CONCATENATE(" ",MID(A341,2,2)),IF(LEN(A341)=5,CONCATENATE(" ",MID(A341,2,2)," ",MID(A341,4,2)),CONCATENATE(" ",MID(A341,2,2)," ",MID(A341,4,2)," ",RIGHT(A341,2)))))))</f>
        <v>21-02 30 10 20</v>
      </c>
      <c r="G341" t="str">
        <f>IF(E341="Multiple Values","Multiple Values",IF(E341="N/A","N/A",IF(LEN(E341)&gt;8,CONCATENATE("22-",LEFT(E341,8)," ",RIGHT(E341,2)),CONCATENATE("22-",E341))))</f>
        <v>Multiple Values</v>
      </c>
      <c r="H341" t="str">
        <v>N/A</v>
      </c>
      <c r="I341" t="str">
        <f>A341&amp;"-"&amp;B341</f>
        <v>B3010120-Кровля - Однослойная мембрана</v>
      </c>
    </row>
    <row r="342">
      <c r="A342" t="str">
        <v>B3010130</v>
      </c>
      <c r="B342" t="str">
        <v>Кровля -  Профнастил</v>
      </c>
      <c r="C342">
        <v>5</v>
      </c>
      <c r="D342">
        <v>-2001350</v>
      </c>
      <c r="E342" t="str">
        <v>Multiple Values</v>
      </c>
      <c r="F342" t="str">
        <f>IF(CODE(LEFT(A342,1))=49,"N/A",CONCATENATE("21-",IF(SUM(CODE(LEFT(A342,1))-64)&lt;10,CONCATENATE("0",SUM(CODE(LEFT(A342,1))-64)),SUM(CODE(LEFT(A342,1))-64)),IF(LEN(A342)=1,"",IF(LEN(A342)=3,CONCATENATE(" ",MID(A342,2,2)),IF(LEN(A342)=5,CONCATENATE(" ",MID(A342,2,2)," ",MID(A342,4,2)),CONCATENATE(" ",MID(A342,2,2)," ",MID(A342,4,2)," ",RIGHT(A342,2)))))))</f>
        <v>21-02 30 10 30</v>
      </c>
      <c r="G342" t="str">
        <f>IF(E342="Multiple Values","Multiple Values",IF(E342="N/A","N/A",IF(LEN(E342)&gt;8,CONCATENATE("22-",LEFT(E342,8)," ",RIGHT(E342,2)),CONCATENATE("22-",E342))))</f>
        <v>Multiple Values</v>
      </c>
      <c r="H342" t="str">
        <v>N/A</v>
      </c>
      <c r="I342" t="str">
        <f>A342&amp;"-"&amp;B342</f>
        <v>B3010130-Кровля -  Профнастил</v>
      </c>
    </row>
    <row r="343">
      <c r="A343" t="str">
        <v>B3010140</v>
      </c>
      <c r="B343" t="str">
        <v>Кровля - Прокатная сталь</v>
      </c>
      <c r="C343">
        <v>5</v>
      </c>
      <c r="D343">
        <v>-2001350</v>
      </c>
      <c r="E343" t="str">
        <v>Multiple Values</v>
      </c>
      <c r="F343" t="str">
        <f>IF(CODE(LEFT(A343,1))=49,"N/A",CONCATENATE("21-",IF(SUM(CODE(LEFT(A343,1))-64)&lt;10,CONCATENATE("0",SUM(CODE(LEFT(A343,1))-64)),SUM(CODE(LEFT(A343,1))-64)),IF(LEN(A343)=1,"",IF(LEN(A343)=3,CONCATENATE(" ",MID(A343,2,2)),IF(LEN(A343)=5,CONCATENATE(" ",MID(A343,2,2)," ",MID(A343,4,2)),CONCATENATE(" ",MID(A343,2,2)," ",MID(A343,4,2)," ",RIGHT(A343,2)))))))</f>
        <v>21-02 30 10 40</v>
      </c>
      <c r="G343" t="str">
        <f>IF(E343="Multiple Values","Multiple Values",IF(E343="N/A","N/A",IF(LEN(E343)&gt;8,CONCATENATE("22-",LEFT(E343,8)," ",RIGHT(E343,2)),CONCATENATE("22-",E343))))</f>
        <v>Multiple Values</v>
      </c>
      <c r="H343" t="str">
        <v>N/A</v>
      </c>
      <c r="I343" t="str">
        <f>A343&amp;"-"&amp;B343</f>
        <v>B3010140-Кровля - Прокатная сталь</v>
      </c>
    </row>
    <row r="344">
      <c r="A344" t="str">
        <v>B3010150</v>
      </c>
      <c r="B344" t="str">
        <v>Кровля - Мягкая черепица</v>
      </c>
      <c r="C344">
        <v>5</v>
      </c>
      <c r="D344">
        <v>-2001350</v>
      </c>
      <c r="E344" t="str">
        <v>N/A</v>
      </c>
      <c r="F344" t="str">
        <f>IF(CODE(LEFT(A344,1))=49,"N/A",CONCATENATE("21-",IF(SUM(CODE(LEFT(A344,1))-64)&lt;10,CONCATENATE("0",SUM(CODE(LEFT(A344,1))-64)),SUM(CODE(LEFT(A344,1))-64)),IF(LEN(A344)=1,"",IF(LEN(A344)=3,CONCATENATE(" ",MID(A344,2,2)),IF(LEN(A344)=5,CONCATENATE(" ",MID(A344,2,2)," ",MID(A344,4,2)),CONCATENATE(" ",MID(A344,2,2)," ",MID(A344,4,2)," ",RIGHT(A344,2)))))))</f>
        <v>21-02 30 10 50</v>
      </c>
      <c r="G344" t="str">
        <f>IF(E344="Multiple Values","Multiple Values",IF(E344="N/A","N/A",IF(LEN(E344)&gt;8,CONCATENATE("22-",LEFT(E344,8)," ",RIGHT(E344,2)),CONCATENATE("22-",E344))))</f>
        <v>N/A</v>
      </c>
      <c r="H344" t="str">
        <v>N/A</v>
      </c>
      <c r="I344" t="str">
        <f>A344&amp;"-"&amp;B344</f>
        <v>B3010150-Кровля - Мягкая черепица</v>
      </c>
    </row>
    <row r="345">
      <c r="A345" t="str">
        <v>B3010200</v>
      </c>
      <c r="B345" t="str">
        <v>Кровельные дорожки и Мембраны эксплуатируемой кровли</v>
      </c>
      <c r="C345">
        <v>4</v>
      </c>
      <c r="D345">
        <v>-2001350</v>
      </c>
      <c r="E345" t="str">
        <v>41 22 13</v>
      </c>
      <c r="F345" t="str">
        <f>IF(CODE(LEFT(A345,1))=49,"N/A",CONCATENATE("21-",IF(SUM(CODE(LEFT(A345,1))-64)&lt;10,CONCATENATE("0",SUM(CODE(LEFT(A345,1))-64)),SUM(CODE(LEFT(A345,1))-64)),IF(LEN(A345)=1,"",IF(LEN(A345)=3,CONCATENATE(" ",MID(A345,2,2)),IF(LEN(A345)=5,CONCATENATE(" ",MID(A345,2,2)," ",MID(A345,4,2)),CONCATENATE(" ",MID(A345,2,2)," ",MID(A345,4,2)," ",RIGHT(A345,2)))))))</f>
        <v>21-02 30 10 00</v>
      </c>
      <c r="G345" t="str">
        <f>IF(E345="Multiple Values","Multiple Values",IF(E345="N/A","N/A",IF(LEN(E345)&gt;8,CONCATENATE("22-",LEFT(E345,8)," ",RIGHT(E345,2)),CONCATENATE("22-",E345))))</f>
        <v>22-41 22 13</v>
      </c>
      <c r="H345" t="str">
        <v>N/A</v>
      </c>
      <c r="I345" t="str">
        <f>A345&amp;"-"&amp;B345</f>
        <v>B3010200-Кровельные дорожки и Мембраны эксплуатируемой кровли</v>
      </c>
    </row>
    <row r="346">
      <c r="A346" t="str">
        <v>B3010300</v>
      </c>
      <c r="B346" t="str">
        <v>Кровельная Теплоизоляция и Засыпка</v>
      </c>
      <c r="C346">
        <v>4</v>
      </c>
      <c r="D346">
        <v>-2001350</v>
      </c>
      <c r="E346" t="str">
        <v>41 22 23</v>
      </c>
      <c r="F346" t="str">
        <f>IF(CODE(LEFT(A346,1))=49,"N/A",CONCATENATE("21-",IF(SUM(CODE(LEFT(A346,1))-64)&lt;10,CONCATENATE("0",SUM(CODE(LEFT(A346,1))-64)),SUM(CODE(LEFT(A346,1))-64)),IF(LEN(A346)=1,"",IF(LEN(A346)=3,CONCATENATE(" ",MID(A346,2,2)),IF(LEN(A346)=5,CONCATENATE(" ",MID(A346,2,2)," ",MID(A346,4,2)),CONCATENATE(" ",MID(A346,2,2)," ",MID(A346,4,2)," ",RIGHT(A346,2)))))))</f>
        <v>21-02 30 10 00</v>
      </c>
      <c r="G346" t="str">
        <f>IF(E346="Multiple Values","Multiple Values",IF(E346="N/A","N/A",IF(LEN(E346)&gt;8,CONCATENATE("22-",LEFT(E346,8)," ",RIGHT(E346,2)),CONCATENATE("22-",E346))))</f>
        <v>22-41 22 23</v>
      </c>
      <c r="H346" t="str">
        <v>N/A</v>
      </c>
      <c r="I346" t="str">
        <f>A346&amp;"-"&amp;B346</f>
        <v>B3010300-Кровельная Теплоизоляция и Засыпка</v>
      </c>
    </row>
    <row r="347">
      <c r="A347" t="str">
        <v>B3010310</v>
      </c>
      <c r="B347" t="str">
        <v>Кровельная жесткая изоляция</v>
      </c>
      <c r="C347">
        <v>5</v>
      </c>
      <c r="D347">
        <v>-2001350</v>
      </c>
      <c r="E347" t="str">
        <v>41 22 33</v>
      </c>
      <c r="F347" t="str">
        <f>IF(CODE(LEFT(A347,1))=49,"N/A",CONCATENATE("21-",IF(SUM(CODE(LEFT(A347,1))-64)&lt;10,CONCATENATE("0",SUM(CODE(LEFT(A347,1))-64)),SUM(CODE(LEFT(A347,1))-64)),IF(LEN(A347)=1,"",IF(LEN(A347)=3,CONCATENATE(" ",MID(A347,2,2)),IF(LEN(A347)=5,CONCATENATE(" ",MID(A347,2,2)," ",MID(A347,4,2)),CONCATENATE(" ",MID(A347,2,2)," ",MID(A347,4,2)," ",RIGHT(A347,2)))))))</f>
        <v>21-02 30 10 10</v>
      </c>
      <c r="G347" t="str">
        <f>IF(E347="Multiple Values","Multiple Values",IF(E347="N/A","N/A",IF(LEN(E347)&gt;8,CONCATENATE("22-",LEFT(E347,8)," ",RIGHT(E347,2)),CONCATENATE("22-",E347))))</f>
        <v>22-41 22 33</v>
      </c>
      <c r="H347" t="str">
        <v>N/A</v>
      </c>
      <c r="I347" t="str">
        <f>A347&amp;"-"&amp;B347</f>
        <v>B3010310-Кровельная жесткая изоляция</v>
      </c>
    </row>
    <row r="348">
      <c r="A348" t="str">
        <v>B3010400</v>
      </c>
      <c r="B348" t="str">
        <v>Кровельная гидроизоляция в местах стыков и окантовки</v>
      </c>
      <c r="C348">
        <v>4</v>
      </c>
      <c r="D348">
        <v>-2001350</v>
      </c>
      <c r="E348" t="str">
        <v>41 21 00</v>
      </c>
      <c r="F348" t="str">
        <f>IF(CODE(LEFT(A348,1))=49,"N/A",CONCATENATE("21-",IF(SUM(CODE(LEFT(A348,1))-64)&lt;10,CONCATENATE("0",SUM(CODE(LEFT(A348,1))-64)),SUM(CODE(LEFT(A348,1))-64)),IF(LEN(A348)=1,"",IF(LEN(A348)=3,CONCATENATE(" ",MID(A348,2,2)),IF(LEN(A348)=5,CONCATENATE(" ",MID(A348,2,2)," ",MID(A348,4,2)),CONCATENATE(" ",MID(A348,2,2)," ",MID(A348,4,2)," ",RIGHT(A348,2)))))))</f>
        <v>21-02 30 10 00</v>
      </c>
      <c r="G348" t="str">
        <f>IF(E348="Multiple Values","Multiple Values",IF(E348="N/A","N/A",IF(LEN(E348)&gt;8,CONCATENATE("22-",LEFT(E348,8)," ",RIGHT(E348,2)),CONCATENATE("22-",E348))))</f>
        <v>22-41 21 00</v>
      </c>
      <c r="H348" t="str">
        <v>N/A</v>
      </c>
      <c r="I348" t="str">
        <f>A348&amp;"-"&amp;B348</f>
        <v>B3010400-Кровельная гидроизоляция в местах стыков и окантовки</v>
      </c>
    </row>
    <row r="349">
      <c r="A349" t="str">
        <v>B3010410</v>
      </c>
      <c r="B349" t="str">
        <v>Гидроизолирующий кровельный фартук</v>
      </c>
      <c r="C349">
        <v>5</v>
      </c>
      <c r="D349">
        <v>-2001350</v>
      </c>
      <c r="E349" t="str">
        <v>34 77 16</v>
      </c>
      <c r="F349" t="str">
        <f>IF(CODE(LEFT(A349,1))=49,"N/A",CONCATENATE("21-",IF(SUM(CODE(LEFT(A349,1))-64)&lt;10,CONCATENATE("0",SUM(CODE(LEFT(A349,1))-64)),SUM(CODE(LEFT(A349,1))-64)),IF(LEN(A349)=1,"",IF(LEN(A349)=3,CONCATENATE(" ",MID(A349,2,2)),IF(LEN(A349)=5,CONCATENATE(" ",MID(A349,2,2)," ",MID(A349,4,2)),CONCATENATE(" ",MID(A349,2,2)," ",MID(A349,4,2)," ",RIGHT(A349,2)))))))</f>
        <v>21-02 30 10 10</v>
      </c>
      <c r="G349" t="str">
        <f>IF(E349="Multiple Values","Multiple Values",IF(E349="N/A","N/A",IF(LEN(E349)&gt;8,CONCATENATE("22-",LEFT(E349,8)," ",RIGHT(E349,2)),CONCATENATE("22-",E349))))</f>
        <v>22-34 77 16</v>
      </c>
      <c r="H349" t="str">
        <v>N/A</v>
      </c>
      <c r="I349" t="str">
        <f>A349&amp;"-"&amp;B349</f>
        <v>B3010410-Гидроизолирующий кровельный фартук</v>
      </c>
    </row>
    <row r="350">
      <c r="A350" t="str">
        <v>B3010420</v>
      </c>
      <c r="B350" t="str">
        <v>Кровельные зашивки по контуру</v>
      </c>
      <c r="C350">
        <v>5</v>
      </c>
      <c r="D350">
        <v>-2001350</v>
      </c>
      <c r="E350" t="str">
        <v>Multiple Values</v>
      </c>
      <c r="F350" t="str">
        <f>IF(CODE(LEFT(A350,1))=49,"N/A",CONCATENATE("21-",IF(SUM(CODE(LEFT(A350,1))-64)&lt;10,CONCATENATE("0",SUM(CODE(LEFT(A350,1))-64)),SUM(CODE(LEFT(A350,1))-64)),IF(LEN(A350)=1,"",IF(LEN(A350)=3,CONCATENATE(" ",MID(A350,2,2)),IF(LEN(A350)=5,CONCATENATE(" ",MID(A350,2,2)," ",MID(A350,4,2)),CONCATENATE(" ",MID(A350,2,2)," ",MID(A350,4,2)," ",RIGHT(A350,2)))))))</f>
        <v>21-02 30 10 20</v>
      </c>
      <c r="G350" t="str">
        <f>IF(E350="Multiple Values","Multiple Values",IF(E350="N/A","N/A",IF(LEN(E350)&gt;8,CONCATENATE("22-",LEFT(E350,8)," ",RIGHT(E350,2)),CONCATENATE("22-",E350))))</f>
        <v>Multiple Values</v>
      </c>
      <c r="H350" t="str">
        <v>N/A</v>
      </c>
      <c r="I350" t="str">
        <f>A350&amp;"-"&amp;B350</f>
        <v>B3010420-Кровельные зашивки по контуру</v>
      </c>
    </row>
    <row r="351">
      <c r="A351" t="str">
        <v>B3010430</v>
      </c>
      <c r="B351" t="str">
        <v>Кровельные фартуки</v>
      </c>
      <c r="C351">
        <v>5</v>
      </c>
      <c r="D351">
        <v>-2001350</v>
      </c>
      <c r="E351" t="str">
        <v>14 92 00</v>
      </c>
      <c r="F351" t="str">
        <f>IF(CODE(LEFT(A351,1))=49,"N/A",CONCATENATE("21-",IF(SUM(CODE(LEFT(A351,1))-64)&lt;10,CONCATENATE("0",SUM(CODE(LEFT(A351,1))-64)),SUM(CODE(LEFT(A351,1))-64)),IF(LEN(A351)=1,"",IF(LEN(A351)=3,CONCATENATE(" ",MID(A351,2,2)),IF(LEN(A351)=5,CONCATENATE(" ",MID(A351,2,2)," ",MID(A351,4,2)),CONCATENATE(" ",MID(A351,2,2)," ",MID(A351,4,2)," ",RIGHT(A351,2)))))))</f>
        <v>21-02 30 10 30</v>
      </c>
      <c r="G351" t="str">
        <f>IF(E351="Multiple Values","Multiple Values",IF(E351="N/A","N/A",IF(LEN(E351)&gt;8,CONCATENATE("22-",LEFT(E351,8)," ",RIGHT(E351,2)),CONCATENATE("22-",E351))))</f>
        <v>22-14 92 00</v>
      </c>
      <c r="H351" t="str">
        <v>N/A</v>
      </c>
      <c r="I351" t="str">
        <f>A351&amp;"-"&amp;B351</f>
        <v>B3010430-Кровельные фартуки</v>
      </c>
    </row>
    <row r="352">
      <c r="A352" t="str">
        <v>B3010500</v>
      </c>
      <c r="B352" t="str">
        <v>Кровельные карнизы и свесы крыши</v>
      </c>
      <c r="C352">
        <v>4</v>
      </c>
      <c r="D352">
        <v>-2001350</v>
      </c>
      <c r="E352" t="str">
        <v>14 81 00</v>
      </c>
      <c r="F352" t="str">
        <f>IF(CODE(LEFT(A352,1))=49,"N/A",CONCATENATE("21-",IF(SUM(CODE(LEFT(A352,1))-64)&lt;10,CONCATENATE("0",SUM(CODE(LEFT(A352,1))-64)),SUM(CODE(LEFT(A352,1))-64)),IF(LEN(A352)=1,"",IF(LEN(A352)=3,CONCATENATE(" ",MID(A352,2,2)),IF(LEN(A352)=5,CONCATENATE(" ",MID(A352,2,2)," ",MID(A352,4,2)),CONCATENATE(" ",MID(A352,2,2)," ",MID(A352,4,2)," ",RIGHT(A352,2)))))))</f>
        <v>21-02 30 10 00</v>
      </c>
      <c r="G352" t="str">
        <f>IF(E352="Multiple Values","Multiple Values",IF(E352="N/A","N/A",IF(LEN(E352)&gt;8,CONCATENATE("22-",LEFT(E352,8)," ",RIGHT(E352,2)),CONCATENATE("22-",E352))))</f>
        <v>22-14 81 00</v>
      </c>
      <c r="H352" t="str">
        <v>N/A</v>
      </c>
      <c r="I352" t="str">
        <f>A352&amp;"-"&amp;B352</f>
        <v>B3010500-Кровельные карнизы и свесы крыши</v>
      </c>
    </row>
    <row r="353">
      <c r="A353" t="str">
        <v>B3010600</v>
      </c>
      <c r="B353" t="str">
        <v>Водоотливы и Водосточные трубы</v>
      </c>
      <c r="C353">
        <v>4</v>
      </c>
      <c r="D353">
        <v>-2001350</v>
      </c>
      <c r="E353" t="str">
        <v>14 81 00</v>
      </c>
      <c r="F353" t="str">
        <f>IF(CODE(LEFT(A353,1))=49,"N/A",CONCATENATE("21-",IF(SUM(CODE(LEFT(A353,1))-64)&lt;10,CONCATENATE("0",SUM(CODE(LEFT(A353,1))-64)),SUM(CODE(LEFT(A353,1))-64)),IF(LEN(A353)=1,"",IF(LEN(A353)=3,CONCATENATE(" ",MID(A353,2,2)),IF(LEN(A353)=5,CONCATENATE(" ",MID(A353,2,2)," ",MID(A353,4,2)),CONCATENATE(" ",MID(A353,2,2)," ",MID(A353,4,2)," ",RIGHT(A353,2)))))))</f>
        <v>21-02 30 10 00</v>
      </c>
      <c r="G353" t="str">
        <f>IF(E353="Multiple Values","Multiple Values",IF(E353="N/A","N/A",IF(LEN(E353)&gt;8,CONCATENATE("22-",LEFT(E353,8)," ",RIGHT(E353,2)),CONCATENATE("22-",E353))))</f>
        <v>22-14 81 00</v>
      </c>
      <c r="H353" t="str">
        <v>N/A</v>
      </c>
      <c r="I353" t="str">
        <f>A353&amp;"-"&amp;B353</f>
        <v>B3010600-Водоотливы и Водосточные трубы</v>
      </c>
    </row>
    <row r="354">
      <c r="A354" t="str">
        <v>B3010610</v>
      </c>
      <c r="B354" t="str">
        <v>Водоотливы</v>
      </c>
      <c r="C354">
        <v>5</v>
      </c>
      <c r="D354">
        <v>-2001350</v>
      </c>
      <c r="E354" t="str">
        <v>14 82 00</v>
      </c>
      <c r="F354" t="str">
        <f>IF(CODE(LEFT(A354,1))=49,"N/A",CONCATENATE("21-",IF(SUM(CODE(LEFT(A354,1))-64)&lt;10,CONCATENATE("0",SUM(CODE(LEFT(A354,1))-64)),SUM(CODE(LEFT(A354,1))-64)),IF(LEN(A354)=1,"",IF(LEN(A354)=3,CONCATENATE(" ",MID(A354,2,2)),IF(LEN(A354)=5,CONCATENATE(" ",MID(A354,2,2)," ",MID(A354,4,2)),CONCATENATE(" ",MID(A354,2,2)," ",MID(A354,4,2)," ",RIGHT(A354,2)))))))</f>
        <v>21-02 30 10 10</v>
      </c>
      <c r="G354" t="str">
        <f>IF(E354="Multiple Values","Multiple Values",IF(E354="N/A","N/A",IF(LEN(E354)&gt;8,CONCATENATE("22-",LEFT(E354,8)," ",RIGHT(E354,2)),CONCATENATE("22-",E354))))</f>
        <v>22-14 82 00</v>
      </c>
      <c r="H354" t="str">
        <v>N/A</v>
      </c>
      <c r="I354" t="str">
        <f>A354&amp;"-"&amp;B354</f>
        <v>B3010610-Водоотливы</v>
      </c>
    </row>
    <row r="355">
      <c r="A355" t="str">
        <v>B3010620</v>
      </c>
      <c r="B355" t="str">
        <v>Водосточные трубы</v>
      </c>
      <c r="C355">
        <v>5</v>
      </c>
      <c r="D355">
        <v>-2001350</v>
      </c>
      <c r="E355" t="str">
        <v>14 83 00</v>
      </c>
      <c r="F355" t="str">
        <f>IF(CODE(LEFT(A355,1))=49,"N/A",CONCATENATE("21-",IF(SUM(CODE(LEFT(A355,1))-64)&lt;10,CONCATENATE("0",SUM(CODE(LEFT(A355,1))-64)),SUM(CODE(LEFT(A355,1))-64)),IF(LEN(A355)=1,"",IF(LEN(A355)=3,CONCATENATE(" ",MID(A355,2,2)),IF(LEN(A355)=5,CONCATENATE(" ",MID(A355,2,2)," ",MID(A355,4,2)),CONCATENATE(" ",MID(A355,2,2)," ",MID(A355,4,2)," ",RIGHT(A355,2)))))))</f>
        <v>21-02 30 10 20</v>
      </c>
      <c r="G355" t="str">
        <f>IF(E355="Multiple Values","Multiple Values",IF(E355="N/A","N/A",IF(LEN(E355)&gt;8,CONCATENATE("22-",LEFT(E355,8)," ",RIGHT(E355,2)),CONCATENATE("22-",E355))))</f>
        <v>22-14 83 00</v>
      </c>
      <c r="H355" t="str">
        <v>N/A</v>
      </c>
      <c r="I355" t="str">
        <f>A355&amp;"-"&amp;B355</f>
        <v>B3010620-Водосточные трубы</v>
      </c>
    </row>
    <row r="356">
      <c r="A356" t="str">
        <v>B3020</v>
      </c>
      <c r="B356" t="str">
        <v>Кровельные проемы</v>
      </c>
      <c r="C356">
        <v>3</v>
      </c>
      <c r="D356">
        <v>-2001350</v>
      </c>
      <c r="E356" t="str">
        <v>Multiple Values</v>
      </c>
      <c r="F356" t="str">
        <f>IF(CODE(LEFT(A356,1))=49,"N/A",CONCATENATE("21-",IF(SUM(CODE(LEFT(A356,1))-64)&lt;10,CONCATENATE("0",SUM(CODE(LEFT(A356,1))-64)),SUM(CODE(LEFT(A356,1))-64)),IF(LEN(A356)=1,"",IF(LEN(A356)=3,CONCATENATE(" ",MID(A356,2,2)),IF(LEN(A356)=5,CONCATENATE(" ",MID(A356,2,2)," ",MID(A356,4,2)),CONCATENATE(" ",MID(A356,2,2)," ",MID(A356,4,2)," ",RIGHT(A356,2)))))))</f>
        <v>21-02 30 20</v>
      </c>
      <c r="G356" t="str">
        <f>IF(E356="Multiple Values","Multiple Values",IF(E356="N/A","N/A",IF(LEN(E356)&gt;8,CONCATENATE("22-",LEFT(E356,8)," ",RIGHT(E356,2)),CONCATENATE("22-",E356))))</f>
        <v>Multiple Values</v>
      </c>
      <c r="H356" t="str">
        <v>N/A</v>
      </c>
      <c r="I356" t="str">
        <f>A356&amp;"-"&amp;B356</f>
        <v>B3020-Кровельные проемы</v>
      </c>
    </row>
    <row r="357">
      <c r="A357" t="str">
        <v>B3020100</v>
      </c>
      <c r="B357" t="str">
        <v>Остекленные кровельные проемы</v>
      </c>
      <c r="C357">
        <v>4</v>
      </c>
      <c r="D357">
        <v>-2001350</v>
      </c>
      <c r="E357" t="str">
        <v>11 24 23</v>
      </c>
      <c r="F357" t="str">
        <f>IF(CODE(LEFT(A357,1))=49,"N/A",CONCATENATE("21-",IF(SUM(CODE(LEFT(A357,1))-64)&lt;10,CONCATENATE("0",SUM(CODE(LEFT(A357,1))-64)),SUM(CODE(LEFT(A357,1))-64)),IF(LEN(A357)=1,"",IF(LEN(A357)=3,CONCATENATE(" ",MID(A357,2,2)),IF(LEN(A357)=5,CONCATENATE(" ",MID(A357,2,2)," ",MID(A357,4,2)),CONCATENATE(" ",MID(A357,2,2)," ",MID(A357,4,2)," ",RIGHT(A357,2)))))))</f>
        <v>21-02 30 20 00</v>
      </c>
      <c r="G357" t="str">
        <f>IF(E357="Multiple Values","Multiple Values",IF(E357="N/A","N/A",IF(LEN(E357)&gt;8,CONCATENATE("22-",LEFT(E357,8)," ",RIGHT(E357,2)),CONCATENATE("22-",E357))))</f>
        <v>22-11 24 23</v>
      </c>
      <c r="H357" t="str">
        <v>N/A</v>
      </c>
      <c r="I357" t="str">
        <f>A357&amp;"-"&amp;B357</f>
        <v>B3020100-Остекленные кровельные проемы</v>
      </c>
    </row>
    <row r="358">
      <c r="A358" t="str">
        <v>B3020110</v>
      </c>
      <c r="B358" t="str">
        <v>Кровельные фонари</v>
      </c>
      <c r="C358">
        <v>5</v>
      </c>
      <c r="E358" t="str">
        <v>22 00 00</v>
      </c>
      <c r="F358" t="str">
        <f>IF(CODE(LEFT(A358,1))=49,"N/A",CONCATENATE("21-",IF(SUM(CODE(LEFT(A358,1))-64)&lt;10,CONCATENATE("0",SUM(CODE(LEFT(A358,1))-64)),SUM(CODE(LEFT(A358,1))-64)),IF(LEN(A358)=1,"",IF(LEN(A358)=3,CONCATENATE(" ",MID(A358,2,2)),IF(LEN(A358)=5,CONCATENATE(" ",MID(A358,2,2)," ",MID(A358,4,2)),CONCATENATE(" ",MID(A358,2,2)," ",MID(A358,4,2)," ",RIGHT(A358,2)))))))</f>
        <v>21-02 30 20 10</v>
      </c>
      <c r="G358" t="str">
        <f>IF(E358="Multiple Values","Multiple Values",IF(E358="N/A","N/A",IF(LEN(E358)&gt;8,CONCATENATE("22-",LEFT(E358,8)," ",RIGHT(E358,2)),CONCATENATE("22-",E358))))</f>
        <v>22-22 00 00</v>
      </c>
      <c r="H358" t="str">
        <v>N/A</v>
      </c>
      <c r="I358" t="str">
        <f>A358&amp;"-"&amp;B358</f>
        <v>B3020110-Кровельные фонари</v>
      </c>
    </row>
    <row r="359">
      <c r="A359" t="str">
        <v>B3020200</v>
      </c>
      <c r="B359" t="str">
        <v>Кровельные люки</v>
      </c>
      <c r="C359">
        <v>4</v>
      </c>
      <c r="E359" t="str">
        <v>22 11 00</v>
      </c>
      <c r="F359" t="str">
        <f>IF(CODE(LEFT(A359,1))=49,"N/A",CONCATENATE("21-",IF(SUM(CODE(LEFT(A359,1))-64)&lt;10,CONCATENATE("0",SUM(CODE(LEFT(A359,1))-64)),SUM(CODE(LEFT(A359,1))-64)),IF(LEN(A359)=1,"",IF(LEN(A359)=3,CONCATENATE(" ",MID(A359,2,2)),IF(LEN(A359)=5,CONCATENATE(" ",MID(A359,2,2)," ",MID(A359,4,2)),CONCATENATE(" ",MID(A359,2,2)," ",MID(A359,4,2)," ",RIGHT(A359,2)))))))</f>
        <v>21-02 30 20 00</v>
      </c>
      <c r="G359" t="str">
        <f>IF(E359="Multiple Values","Multiple Values",IF(E359="N/A","N/A",IF(LEN(E359)&gt;8,CONCATENATE("22-",LEFT(E359,8)," ",RIGHT(E359,2)),CONCATENATE("22-",E359))))</f>
        <v>22-22 11 00</v>
      </c>
      <c r="H359" t="str">
        <v>N/A</v>
      </c>
      <c r="I359" t="str">
        <f>A359&amp;"-"&amp;B359</f>
        <v>B3020200-Кровельные люки</v>
      </c>
    </row>
    <row r="360">
      <c r="A360" t="str">
        <v>B3020210</v>
      </c>
      <c r="B360" t="str">
        <v>Кровельные люки</v>
      </c>
      <c r="C360">
        <v>5</v>
      </c>
      <c r="D360">
        <v>-2001140</v>
      </c>
      <c r="E360" t="str">
        <v>22 12 00</v>
      </c>
      <c r="F360" t="str">
        <f>IF(CODE(LEFT(A360,1))=49,"N/A",CONCATENATE("21-",IF(SUM(CODE(LEFT(A360,1))-64)&lt;10,CONCATENATE("0",SUM(CODE(LEFT(A360,1))-64)),SUM(CODE(LEFT(A360,1))-64)),IF(LEN(A360)=1,"",IF(LEN(A360)=3,CONCATENATE(" ",MID(A360,2,2)),IF(LEN(A360)=5,CONCATENATE(" ",MID(A360,2,2)," ",MID(A360,4,2)),CONCATENATE(" ",MID(A360,2,2)," ",MID(A360,4,2)," ",RIGHT(A360,2)))))))</f>
        <v>21-02 30 20 10</v>
      </c>
      <c r="G360" t="str">
        <f>IF(E360="Multiple Values","Multiple Values",IF(E360="N/A","N/A",IF(LEN(E360)&gt;8,CONCATENATE("22-",LEFT(E360,8)," ",RIGHT(E360,2)),CONCATENATE("22-",E360))))</f>
        <v>22-22 12 00</v>
      </c>
      <c r="H360" t="str">
        <v>N/A</v>
      </c>
      <c r="I360" t="str">
        <f>A360&amp;"-"&amp;B360</f>
        <v>B3020210-Кровельные люки</v>
      </c>
    </row>
    <row r="361">
      <c r="A361" t="str">
        <v>B3020220</v>
      </c>
      <c r="B361" t="str">
        <v>Люки дымоудаления</v>
      </c>
      <c r="C361">
        <v>5</v>
      </c>
      <c r="D361">
        <v>-2001140</v>
      </c>
      <c r="E361" t="str">
        <v>Multiple Values</v>
      </c>
      <c r="F361" t="str">
        <f>IF(CODE(LEFT(A361,1))=49,"N/A",CONCATENATE("21-",IF(SUM(CODE(LEFT(A361,1))-64)&lt;10,CONCATENATE("0",SUM(CODE(LEFT(A361,1))-64)),SUM(CODE(LEFT(A361,1))-64)),IF(LEN(A361)=1,"",IF(LEN(A361)=3,CONCATENATE(" ",MID(A361,2,2)),IF(LEN(A361)=5,CONCATENATE(" ",MID(A361,2,2)," ",MID(A361,4,2)),CONCATENATE(" ",MID(A361,2,2)," ",MID(A361,4,2)," ",RIGHT(A361,2)))))))</f>
        <v>21-02 30 20 20</v>
      </c>
      <c r="G361" t="str">
        <f>IF(E361="Multiple Values","Multiple Values",IF(E361="N/A","N/A",IF(LEN(E361)&gt;8,CONCATENATE("22-",LEFT(E361,8)," ",RIGHT(E361,2)),CONCATENATE("22-",E361))))</f>
        <v>Multiple Values</v>
      </c>
      <c r="H361" t="str">
        <v>N/A</v>
      </c>
      <c r="I361" t="str">
        <f>A361&amp;"-"&amp;B361</f>
        <v>B3020220-Люки дымоудаления</v>
      </c>
    </row>
    <row r="362">
      <c r="A362" t="str">
        <v>B3020230</v>
      </c>
      <c r="B362" t="str">
        <v>Кровельное вспомогательное оснащение</v>
      </c>
      <c r="C362">
        <v>5</v>
      </c>
      <c r="D362">
        <v>-2008044</v>
      </c>
      <c r="E362" t="str">
        <v>22 11 16</v>
      </c>
      <c r="F362" t="str">
        <f>IF(CODE(LEFT(A362,1))=49,"N/A",CONCATENATE("21-",IF(SUM(CODE(LEFT(A362,1))-64)&lt;10,CONCATENATE("0",SUM(CODE(LEFT(A362,1))-64)),SUM(CODE(LEFT(A362,1))-64)),IF(LEN(A362)=1,"",IF(LEN(A362)=3,CONCATENATE(" ",MID(A362,2,2)),IF(LEN(A362)=5,CONCATENATE(" ",MID(A362,2,2)," ",MID(A362,4,2)),CONCATENATE(" ",MID(A362,2,2)," ",MID(A362,4,2)," ",RIGHT(A362,2)))))))</f>
        <v>21-02 30 20 30</v>
      </c>
      <c r="G362" t="str">
        <f>IF(E362="Multiple Values","Multiple Values",IF(E362="N/A","N/A",IF(LEN(E362)&gt;8,CONCATENATE("22-",LEFT(E362,8)," ",RIGHT(E362,2)),CONCATENATE("22-",E362))))</f>
        <v>22-22 11 16</v>
      </c>
      <c r="H362" t="str">
        <v>N/A</v>
      </c>
      <c r="I362" t="str">
        <f>A362&amp;"-"&amp;B362</f>
        <v>B3020230-Кровельное вспомогательное оснащение</v>
      </c>
    </row>
    <row r="363">
      <c r="A363" t="str">
        <v>B3020300</v>
      </c>
      <c r="B363" t="str">
        <v>Дефлектор</v>
      </c>
      <c r="C363">
        <v>4</v>
      </c>
      <c r="D363">
        <v>-2001160</v>
      </c>
      <c r="E363" t="str">
        <v>Multiple Values</v>
      </c>
      <c r="F363" t="str">
        <f>IF(CODE(LEFT(A363,1))=49,"N/A",CONCATENATE("21-",IF(SUM(CODE(LEFT(A363,1))-64)&lt;10,CONCATENATE("0",SUM(CODE(LEFT(A363,1))-64)),SUM(CODE(LEFT(A363,1))-64)),IF(LEN(A363)=1,"",IF(LEN(A363)=3,CONCATENATE(" ",MID(A363,2,2)),IF(LEN(A363)=5,CONCATENATE(" ",MID(A363,2,2)," ",MID(A363,4,2)),CONCATENATE(" ",MID(A363,2,2)," ",MID(A363,4,2)," ",RIGHT(A363,2)))))))</f>
        <v>21-02 30 20 00</v>
      </c>
      <c r="G363" t="str">
        <f>IF(E363="Multiple Values","Multiple Values",IF(E363="N/A","N/A",IF(LEN(E363)&gt;8,CONCATENATE("22-",LEFT(E363,8)," ",RIGHT(E363,2)),CONCATENATE("22-",E363))))</f>
        <v>Multiple Values</v>
      </c>
      <c r="H363" t="str">
        <v>N/A</v>
      </c>
      <c r="I363" t="str">
        <f>A363&amp;"-"&amp;B363</f>
        <v>B3020300-Дефлектор</v>
      </c>
      <c r="J363" t="str">
        <v>Внутренние элементы</v>
      </c>
    </row>
    <row r="364">
      <c r="A364" t="str">
        <v>C</v>
      </c>
      <c r="B364" t="str">
        <v>Внутренние элементы ненесущие (перегородки, двери, отделка)</v>
      </c>
      <c r="C364">
        <v>1</v>
      </c>
      <c r="D364">
        <v>-2008055</v>
      </c>
      <c r="E364" t="str">
        <v>Multiple Values</v>
      </c>
      <c r="F364" t="str">
        <f>IF(CODE(LEFT(A364,1))=49,"N/A",CONCATENATE("21-",IF(SUM(CODE(LEFT(A364,1))-64)&lt;10,CONCATENATE("0",SUM(CODE(LEFT(A364,1))-64)),SUM(CODE(LEFT(A364,1))-64)),IF(LEN(A364)=1,"",IF(LEN(A364)=3,CONCATENATE(" ",MID(A364,2,2)),IF(LEN(A364)=5,CONCATENATE(" ",MID(A364,2,2)," ",MID(A364,4,2)),CONCATENATE(" ",MID(A364,2,2)," ",MID(A364,4,2)," ",RIGHT(A364,2)))))))</f>
        <v>21-03</v>
      </c>
      <c r="G364" t="str">
        <f>IF(E364="Multiple Values","Multiple Values",IF(E364="N/A","N/A",IF(LEN(E364)&gt;8,CONCATENATE("22-",LEFT(E364,8)," ",RIGHT(E364,2)),CONCATENATE("22-",E364))))</f>
        <v>Multiple Values</v>
      </c>
      <c r="H364" t="str">
        <v>N/A</v>
      </c>
      <c r="J364" t="str">
        <f>A364&amp;"-"&amp;B364</f>
        <v>C-Внутренние элементы ненесущие (перегородки, двери, отделка)</v>
      </c>
    </row>
    <row r="365">
      <c r="A365" t="str">
        <v>C10</v>
      </c>
      <c r="B365" t="str">
        <v>Внутренние конструкции. Перегородки, Двери, Мебель</v>
      </c>
      <c r="C365">
        <v>2</v>
      </c>
      <c r="E365" t="str">
        <v>22 13 00</v>
      </c>
      <c r="F365" t="str">
        <f>IF(CODE(LEFT(A365,1))=49,"N/A",CONCATENATE("21-",IF(SUM(CODE(LEFT(A365,1))-64)&lt;10,CONCATENATE("0",SUM(CODE(LEFT(A365,1))-64)),SUM(CODE(LEFT(A365,1))-64)),IF(LEN(A365)=1,"",IF(LEN(A365)=3,CONCATENATE(" ",MID(A365,2,2)),IF(LEN(A365)=5,CONCATENATE(" ",MID(A365,2,2)," ",MID(A365,4,2)),CONCATENATE(" ",MID(A365,2,2)," ",MID(A365,4,2)," ",RIGHT(A365,2)))))))</f>
        <v>21-03 10</v>
      </c>
      <c r="G365" t="str">
        <f>IF(E365="Multiple Values","Multiple Values",IF(E365="N/A","N/A",IF(LEN(E365)&gt;8,CONCATENATE("22-",LEFT(E365,8)," ",RIGHT(E365,2)),CONCATENATE("22-",E365))))</f>
        <v>22-22 13 00</v>
      </c>
      <c r="H365" t="str">
        <v>N/A</v>
      </c>
      <c r="J365" t="str">
        <f>A365&amp;"-"&amp;B365</f>
        <v>C10-Внутренние конструкции. Перегородки, Двери, Мебель</v>
      </c>
    </row>
    <row r="366">
      <c r="A366" t="str">
        <v>C1010</v>
      </c>
      <c r="B366" t="str">
        <v>Перегородки</v>
      </c>
      <c r="C366">
        <v>3</v>
      </c>
      <c r="D366">
        <v>-2001140</v>
      </c>
      <c r="E366" t="str">
        <v>Multiple Values</v>
      </c>
      <c r="F366" t="str">
        <f>IF(CODE(LEFT(A366,1))=49,"N/A",CONCATENATE("21-",IF(SUM(CODE(LEFT(A366,1))-64)&lt;10,CONCATENATE("0",SUM(CODE(LEFT(A366,1))-64)),SUM(CODE(LEFT(A366,1))-64)),IF(LEN(A366)=1,"",IF(LEN(A366)=3,CONCATENATE(" ",MID(A366,2,2)),IF(LEN(A366)=5,CONCATENATE(" ",MID(A366,2,2)," ",MID(A366,4,2)),CONCATENATE(" ",MID(A366,2,2)," ",MID(A366,4,2)," ",RIGHT(A366,2)))))))</f>
        <v>21-03 10 10</v>
      </c>
      <c r="G366" t="str">
        <f>IF(E366="Multiple Values","Multiple Values",IF(E366="N/A","N/A",IF(LEN(E366)&gt;8,CONCATENATE("22-",LEFT(E366,8)," ",RIGHT(E366,2)),CONCATENATE("22-",E366))))</f>
        <v>Multiple Values</v>
      </c>
      <c r="H366" t="str">
        <v>N/A</v>
      </c>
      <c r="J366" t="str">
        <f>A366&amp;"-"&amp;B366</f>
        <v>C1010-Перегородки</v>
      </c>
    </row>
    <row r="367">
      <c r="A367" t="str">
        <v>C1010100</v>
      </c>
      <c r="B367" t="str">
        <v>Стационарные перегородки</v>
      </c>
      <c r="C367">
        <v>4</v>
      </c>
      <c r="D367">
        <v>-2008044</v>
      </c>
      <c r="E367" t="str">
        <v>Multiple Values</v>
      </c>
      <c r="F367" t="str">
        <f>IF(CODE(LEFT(A367,1))=49,"N/A",CONCATENATE("21-",IF(SUM(CODE(LEFT(A367,1))-64)&lt;10,CONCATENATE("0",SUM(CODE(LEFT(A367,1))-64)),SUM(CODE(LEFT(A367,1))-64)),IF(LEN(A367)=1,"",IF(LEN(A367)=3,CONCATENATE(" ",MID(A367,2,2)),IF(LEN(A367)=5,CONCATENATE(" ",MID(A367,2,2)," ",MID(A367,4,2)),CONCATENATE(" ",MID(A367,2,2)," ",MID(A367,4,2)," ",RIGHT(A367,2)))))))</f>
        <v>21-03 10 10 00</v>
      </c>
      <c r="G367" t="str">
        <f>IF(E367="Multiple Values","Multiple Values",IF(E367="N/A","N/A",IF(LEN(E367)&gt;8,CONCATENATE("22-",LEFT(E367,8)," ",RIGHT(E367,2)),CONCATENATE("22-",E367))))</f>
        <v>Multiple Values</v>
      </c>
      <c r="H367" t="str">
        <v>N/A</v>
      </c>
      <c r="J367" t="str">
        <f>A367&amp;"-"&amp;B367</f>
        <v>C1010100-Стационарные перегородки</v>
      </c>
    </row>
    <row r="368">
      <c r="A368" t="str">
        <v>C1010110</v>
      </c>
      <c r="B368" t="str">
        <v>Перегородки - Кирпич полнотелый</v>
      </c>
      <c r="C368">
        <v>5</v>
      </c>
      <c r="D368">
        <v>-2008055</v>
      </c>
      <c r="E368" t="str">
        <v>Multiple Values</v>
      </c>
      <c r="F368" t="str">
        <f>IF(CODE(LEFT(A368,1))=49,"N/A",CONCATENATE("21-",IF(SUM(CODE(LEFT(A368,1))-64)&lt;10,CONCATENATE("0",SUM(CODE(LEFT(A368,1))-64)),SUM(CODE(LEFT(A368,1))-64)),IF(LEN(A368)=1,"",IF(LEN(A368)=3,CONCATENATE(" ",MID(A368,2,2)),IF(LEN(A368)=5,CONCATENATE(" ",MID(A368,2,2)," ",MID(A368,4,2)),CONCATENATE(" ",MID(A368,2,2)," ",MID(A368,4,2)," ",RIGHT(A368,2)))))))</f>
        <v>21-03 10 10 10</v>
      </c>
      <c r="G368" t="str">
        <f>IF(E368="Multiple Values","Multiple Values",IF(E368="N/A","N/A",IF(LEN(E368)&gt;8,CONCATENATE("22-",LEFT(E368,8)," ",RIGHT(E368,2)),CONCATENATE("22-",E368))))</f>
        <v>Multiple Values</v>
      </c>
      <c r="H368" t="str">
        <v>N/A</v>
      </c>
      <c r="J368" t="str">
        <f>A368&amp;"-"&amp;B368</f>
        <v>C1010110-Перегородки - Кирпич полнотелый</v>
      </c>
    </row>
    <row r="369">
      <c r="A369" t="str">
        <v>C1010115</v>
      </c>
      <c r="B369" t="str">
        <v>Перегородки - Кирпич пустотелый</v>
      </c>
      <c r="C369">
        <v>5</v>
      </c>
      <c r="E369" t="str">
        <v>22 14 00</v>
      </c>
      <c r="F369" t="str">
        <f>IF(CODE(LEFT(A369,1))=49,"N/A",CONCATENATE("21-",IF(SUM(CODE(LEFT(A369,1))-64)&lt;10,CONCATENATE("0",SUM(CODE(LEFT(A369,1))-64)),SUM(CODE(LEFT(A369,1))-64)),IF(LEN(A369)=1,"",IF(LEN(A369)=3,CONCATENATE(" ",MID(A369,2,2)),IF(LEN(A369)=5,CONCATENATE(" ",MID(A369,2,2)," ",MID(A369,4,2)),CONCATENATE(" ",MID(A369,2,2)," ",MID(A369,4,2)," ",RIGHT(A369,2)))))))</f>
        <v>21-03 10 10 15</v>
      </c>
      <c r="G369" t="str">
        <f>IF(E369="Multiple Values","Multiple Values",IF(E369="N/A","N/A",IF(LEN(E369)&gt;8,CONCATENATE("22-",LEFT(E369,8)," ",RIGHT(E369,2)),CONCATENATE("22-",E369))))</f>
        <v>22-22 14 00</v>
      </c>
      <c r="H369" t="str">
        <v>N/A</v>
      </c>
      <c r="J369" t="str">
        <f>A369&amp;"-"&amp;B369</f>
        <v>C1010115-Перегородки - Кирпич пустотелый</v>
      </c>
    </row>
    <row r="370">
      <c r="A370" t="str">
        <v>C1010118</v>
      </c>
      <c r="B370" t="str">
        <v>Перегородки - Каменные блоки с пустотами</v>
      </c>
      <c r="C370">
        <v>5</v>
      </c>
      <c r="D370">
        <v>-2001140</v>
      </c>
      <c r="E370" t="str">
        <v>Multiple Values</v>
      </c>
      <c r="F370" t="str">
        <f>IF(CODE(LEFT(A370,1))=49,"N/A",CONCATENATE("21-",IF(SUM(CODE(LEFT(A370,1))-64)&lt;10,CONCATENATE("0",SUM(CODE(LEFT(A370,1))-64)),SUM(CODE(LEFT(A370,1))-64)),IF(LEN(A370)=1,"",IF(LEN(A370)=3,CONCATENATE(" ",MID(A370,2,2)),IF(LEN(A370)=5,CONCATENATE(" ",MID(A370,2,2)," ",MID(A370,4,2)),CONCATENATE(" ",MID(A370,2,2)," ",MID(A370,4,2)," ",RIGHT(A370,2)))))))</f>
        <v>21-03 10 10 18</v>
      </c>
      <c r="G370" t="str">
        <f>IF(E370="Multiple Values","Multiple Values",IF(E370="N/A","N/A",IF(LEN(E370)&gt;8,CONCATENATE("22-",LEFT(E370,8)," ",RIGHT(E370,2)),CONCATENATE("22-",E370))))</f>
        <v>Multiple Values</v>
      </c>
      <c r="H370" t="str">
        <v>N/A</v>
      </c>
      <c r="J370" t="str">
        <f>A370&amp;"-"&amp;B370</f>
        <v>C1010118-Перегородки - Каменные блоки с пустотами</v>
      </c>
    </row>
    <row r="371">
      <c r="A371" t="str">
        <v>C1010120</v>
      </c>
      <c r="B371" t="str">
        <v>Перегородки - Мелкоштучные цементо-песчаные блоки</v>
      </c>
      <c r="C371">
        <v>5</v>
      </c>
      <c r="D371">
        <v>-2008044</v>
      </c>
      <c r="E371" t="str">
        <v>Multiple Values</v>
      </c>
      <c r="F371" t="str">
        <f>IF(CODE(LEFT(A371,1))=49,"N/A",CONCATENATE("21-",IF(SUM(CODE(LEFT(A371,1))-64)&lt;10,CONCATENATE("0",SUM(CODE(LEFT(A371,1))-64)),SUM(CODE(LEFT(A371,1))-64)),IF(LEN(A371)=1,"",IF(LEN(A371)=3,CONCATENATE(" ",MID(A371,2,2)),IF(LEN(A371)=5,CONCATENATE(" ",MID(A371,2,2)," ",MID(A371,4,2)),CONCATENATE(" ",MID(A371,2,2)," ",MID(A371,4,2)," ",RIGHT(A371,2)))))))</f>
        <v>21-03 10 10 20</v>
      </c>
      <c r="G371" t="str">
        <f>IF(E371="Multiple Values","Multiple Values",IF(E371="N/A","N/A",IF(LEN(E371)&gt;8,CONCATENATE("22-",LEFT(E371,8)," ",RIGHT(E371,2)),CONCATENATE("22-",E371))))</f>
        <v>Multiple Values</v>
      </c>
      <c r="H371" t="str">
        <v>N/A</v>
      </c>
      <c r="J371" t="str">
        <f>A371&amp;"-"&amp;B371</f>
        <v>C1010120-Перегородки - Мелкоштучные цементо-песчаные блоки</v>
      </c>
    </row>
    <row r="372">
      <c r="A372" t="str">
        <v>C1010130</v>
      </c>
      <c r="B372" t="str">
        <v>Перегородки - Стеклянные блоки</v>
      </c>
      <c r="C372">
        <v>5</v>
      </c>
      <c r="D372">
        <v>-2001160</v>
      </c>
      <c r="E372" t="str">
        <v>Multiple Values</v>
      </c>
      <c r="F372" t="str">
        <f>IF(CODE(LEFT(A372,1))=49,"N/A",CONCATENATE("21-",IF(SUM(CODE(LEFT(A372,1))-64)&lt;10,CONCATENATE("0",SUM(CODE(LEFT(A372,1))-64)),SUM(CODE(LEFT(A372,1))-64)),IF(LEN(A372)=1,"",IF(LEN(A372)=3,CONCATENATE(" ",MID(A372,2,2)),IF(LEN(A372)=5,CONCATENATE(" ",MID(A372,2,2)," ",MID(A372,4,2)),CONCATENATE(" ",MID(A372,2,2)," ",MID(A372,4,2)," ",RIGHT(A372,2)))))))</f>
        <v>21-03 10 10 30</v>
      </c>
      <c r="G372" t="str">
        <f>IF(E372="Multiple Values","Multiple Values",IF(E372="N/A","N/A",IF(LEN(E372)&gt;8,CONCATENATE("22-",LEFT(E372,8)," ",RIGHT(E372,2)),CONCATENATE("22-",E372))))</f>
        <v>Multiple Values</v>
      </c>
      <c r="H372" t="str">
        <v>N/A</v>
      </c>
      <c r="J372" t="str">
        <f>A372&amp;"-"&amp;B372</f>
        <v>C1010130-Перегородки - Стеклянные блоки</v>
      </c>
    </row>
    <row r="373">
      <c r="A373" t="str">
        <v>C1010135</v>
      </c>
      <c r="B373" t="str">
        <v>Перегородки - Навесные временные</v>
      </c>
      <c r="C373">
        <v>5</v>
      </c>
      <c r="E373" t="str">
        <v>22 13 63</v>
      </c>
      <c r="F373" t="str">
        <f>IF(CODE(LEFT(A373,1))=49,"N/A",CONCATENATE("21-",IF(SUM(CODE(LEFT(A373,1))-64)&lt;10,CONCATENATE("0",SUM(CODE(LEFT(A373,1))-64)),SUM(CODE(LEFT(A373,1))-64)),IF(LEN(A373)=1,"",IF(LEN(A373)=3,CONCATENATE(" ",MID(A373,2,2)),IF(LEN(A373)=5,CONCATENATE(" ",MID(A373,2,2)," ",MID(A373,4,2)),CONCATENATE(" ",MID(A373,2,2)," ",MID(A373,4,2)," ",RIGHT(A373,2)))))))</f>
        <v>21-03 10 10 35</v>
      </c>
      <c r="G373" t="str">
        <f>IF(E373="Multiple Values","Multiple Values",IF(E373="N/A","N/A",IF(LEN(E373)&gt;8,CONCATENATE("22-",LEFT(E373,8)," ",RIGHT(E373,2)),CONCATENATE("22-",E373))))</f>
        <v>22-22 13 63</v>
      </c>
      <c r="H373" t="str">
        <v>N/A</v>
      </c>
      <c r="J373" t="str">
        <f>A373&amp;"-"&amp;B373</f>
        <v>C1010135-Перегородки - Навесные временные</v>
      </c>
    </row>
    <row r="374">
      <c r="A374" t="str">
        <v>C1010140</v>
      </c>
      <c r="B374" t="str">
        <v>Перегородки - Гипсокартонные с деревянным каркасом</v>
      </c>
      <c r="C374">
        <v>5</v>
      </c>
      <c r="D374">
        <v>-2008055</v>
      </c>
      <c r="E374" t="str">
        <v>Multiple Values</v>
      </c>
      <c r="F374" t="str">
        <f>IF(CODE(LEFT(A374,1))=49,"N/A",CONCATENATE("21-",IF(SUM(CODE(LEFT(A374,1))-64)&lt;10,CONCATENATE("0",SUM(CODE(LEFT(A374,1))-64)),SUM(CODE(LEFT(A374,1))-64)),IF(LEN(A374)=1,"",IF(LEN(A374)=3,CONCATENATE(" ",MID(A374,2,2)),IF(LEN(A374)=5,CONCATENATE(" ",MID(A374,2,2)," ",MID(A374,4,2)),CONCATENATE(" ",MID(A374,2,2)," ",MID(A374,4,2)," ",RIGHT(A374,2)))))))</f>
        <v>21-03 10 10 40</v>
      </c>
      <c r="G374" t="str">
        <f>IF(E374="Multiple Values","Multiple Values",IF(E374="N/A","N/A",IF(LEN(E374)&gt;8,CONCATENATE("22-",LEFT(E374,8)," ",RIGHT(E374,2)),CONCATENATE("22-",E374))))</f>
        <v>Multiple Values</v>
      </c>
      <c r="H374" t="str">
        <v>N/A</v>
      </c>
      <c r="J374" t="str">
        <f>A374&amp;"-"&amp;B374</f>
        <v>C1010140-Перегородки - Гипсокартонные с деревянным каркасом</v>
      </c>
    </row>
    <row r="375">
      <c r="A375" t="str">
        <v>C1010145</v>
      </c>
      <c r="B375" t="str">
        <v>Перегородки - Гипсокартонные с металлическим каркасом</v>
      </c>
      <c r="C375">
        <v>5</v>
      </c>
      <c r="E375" t="str">
        <v>Multiple Values</v>
      </c>
      <c r="F375" t="str">
        <f>IF(CODE(LEFT(A375,1))=49,"N/A",CONCATENATE("21-",IF(SUM(CODE(LEFT(A375,1))-64)&lt;10,CONCATENATE("0",SUM(CODE(LEFT(A375,1))-64)),SUM(CODE(LEFT(A375,1))-64)),IF(LEN(A375)=1,"",IF(LEN(A375)=3,CONCATENATE(" ",MID(A375,2,2)),IF(LEN(A375)=5,CONCATENATE(" ",MID(A375,2,2)," ",MID(A375,4,2)),CONCATENATE(" ",MID(A375,2,2)," ",MID(A375,4,2)," ",RIGHT(A375,2)))))))</f>
        <v>21-03 10 10 45</v>
      </c>
      <c r="G375" t="str">
        <f>IF(E375="Multiple Values","Multiple Values",IF(E375="N/A","N/A",IF(LEN(E375)&gt;8,CONCATENATE("22-",LEFT(E375,8)," ",RIGHT(E375,2)),CONCATENATE("22-",E375))))</f>
        <v>Multiple Values</v>
      </c>
      <c r="H375" t="str">
        <v>N/A</v>
      </c>
      <c r="J375" t="str">
        <f>A375&amp;"-"&amp;B375</f>
        <v>C1010145-Перегородки - Гипсокартонные с металлическим каркасом</v>
      </c>
    </row>
    <row r="376">
      <c r="A376" t="str">
        <v>C1010150</v>
      </c>
      <c r="B376" t="str">
        <v>Перегородки - Оштукатуренные по утеплителю в деревянном каркасе</v>
      </c>
      <c r="C376">
        <v>5</v>
      </c>
      <c r="E376" t="str">
        <v>N/A</v>
      </c>
      <c r="F376" t="str">
        <f>IF(CODE(LEFT(A376,1))=49,"N/A",CONCATENATE("21-",IF(SUM(CODE(LEFT(A376,1))-64)&lt;10,CONCATENATE("0",SUM(CODE(LEFT(A376,1))-64)),SUM(CODE(LEFT(A376,1))-64)),IF(LEN(A376)=1,"",IF(LEN(A376)=3,CONCATENATE(" ",MID(A376,2,2)),IF(LEN(A376)=5,CONCATENATE(" ",MID(A376,2,2)," ",MID(A376,4,2)),CONCATENATE(" ",MID(A376,2,2)," ",MID(A376,4,2)," ",RIGHT(A376,2)))))))</f>
        <v>21-03 10 10 50</v>
      </c>
      <c r="G376" t="str">
        <f>IF(E376="Multiple Values","Multiple Values",IF(E376="N/A","N/A",IF(LEN(E376)&gt;8,CONCATENATE("22-",LEFT(E376,8)," ",RIGHT(E376,2)),CONCATENATE("22-",E376))))</f>
        <v>N/A</v>
      </c>
      <c r="H376" t="str">
        <v>N/A</v>
      </c>
      <c r="J376" t="str">
        <f>A376&amp;"-"&amp;B376</f>
        <v>C1010150-Перегородки - Оштукатуренные по утеплителю в деревянном каркасе</v>
      </c>
    </row>
    <row r="377">
      <c r="A377" t="str">
        <v>C1010155</v>
      </c>
      <c r="B377" t="str">
        <v>Перегородки - Оштукатуренные по утеплителю в металлическом каркасе</v>
      </c>
      <c r="C377">
        <v>5</v>
      </c>
      <c r="E377" t="str">
        <v>Multiple Values</v>
      </c>
      <c r="F377" t="str">
        <f>IF(CODE(LEFT(A377,1))=49,"N/A",CONCATENATE("21-",IF(SUM(CODE(LEFT(A377,1))-64)&lt;10,CONCATENATE("0",SUM(CODE(LEFT(A377,1))-64)),SUM(CODE(LEFT(A377,1))-64)),IF(LEN(A377)=1,"",IF(LEN(A377)=3,CONCATENATE(" ",MID(A377,2,2)),IF(LEN(A377)=5,CONCATENATE(" ",MID(A377,2,2)," ",MID(A377,4,2)),CONCATENATE(" ",MID(A377,2,2)," ",MID(A377,4,2)," ",RIGHT(A377,2)))))))</f>
        <v>21-03 10 10 55</v>
      </c>
      <c r="G377" t="str">
        <f>IF(E377="Multiple Values","Multiple Values",IF(E377="N/A","N/A",IF(LEN(E377)&gt;8,CONCATENATE("22-",LEFT(E377,8)," ",RIGHT(E377,2)),CONCATENATE("22-",E377))))</f>
        <v>Multiple Values</v>
      </c>
      <c r="H377" t="str">
        <v>N/A</v>
      </c>
      <c r="J377" t="str">
        <f>A377&amp;"-"&amp;B377</f>
        <v>C1010155-Перегородки - Оштукатуренные по утеплителю в металлическом каркасе</v>
      </c>
    </row>
    <row r="378">
      <c r="A378" t="str">
        <v>C1010180</v>
      </c>
      <c r="B378" t="str">
        <v>Компоненты перегородки - Деревянный каркас</v>
      </c>
      <c r="C378">
        <v>5</v>
      </c>
      <c r="E378" t="str">
        <v>Multiple Values</v>
      </c>
      <c r="F378" t="str">
        <f>IF(CODE(LEFT(A378,1))=49,"N/A",CONCATENATE("21-",IF(SUM(CODE(LEFT(A378,1))-64)&lt;10,CONCATENATE("0",SUM(CODE(LEFT(A378,1))-64)),SUM(CODE(LEFT(A378,1))-64)),IF(LEN(A378)=1,"",IF(LEN(A378)=3,CONCATENATE(" ",MID(A378,2,2)),IF(LEN(A378)=5,CONCATENATE(" ",MID(A378,2,2)," ",MID(A378,4,2)),CONCATENATE(" ",MID(A378,2,2)," ",MID(A378,4,2)," ",RIGHT(A378,2)))))))</f>
        <v>21-03 10 10 80</v>
      </c>
      <c r="G378" t="str">
        <f>IF(E378="Multiple Values","Multiple Values",IF(E378="N/A","N/A",IF(LEN(E378)&gt;8,CONCATENATE("22-",LEFT(E378,8)," ",RIGHT(E378,2)),CONCATENATE("22-",E378))))</f>
        <v>Multiple Values</v>
      </c>
      <c r="H378" t="str">
        <v>N/A</v>
      </c>
      <c r="J378" t="str">
        <f>A378&amp;"-"&amp;B378</f>
        <v>C1010180-Компоненты перегородки - Деревянный каркас</v>
      </c>
    </row>
    <row r="379">
      <c r="A379" t="str">
        <v>C1010185</v>
      </c>
      <c r="B379" t="str">
        <v>Компоненты перегородки - Металлический каркас</v>
      </c>
      <c r="C379">
        <v>5</v>
      </c>
      <c r="E379" t="str">
        <v>Multiple Values</v>
      </c>
      <c r="F379" t="str">
        <f>IF(CODE(LEFT(A379,1))=49,"N/A",CONCATENATE("21-",IF(SUM(CODE(LEFT(A379,1))-64)&lt;10,CONCATENATE("0",SUM(CODE(LEFT(A379,1))-64)),SUM(CODE(LEFT(A379,1))-64)),IF(LEN(A379)=1,"",IF(LEN(A379)=3,CONCATENATE(" ",MID(A379,2,2)),IF(LEN(A379)=5,CONCATENATE(" ",MID(A379,2,2)," ",MID(A379,4,2)),CONCATENATE(" ",MID(A379,2,2)," ",MID(A379,4,2)," ",RIGHT(A379,2)))))))</f>
        <v>21-03 10 10 85</v>
      </c>
      <c r="G379" t="str">
        <f>IF(E379="Multiple Values","Multiple Values",IF(E379="N/A","N/A",IF(LEN(E379)&gt;8,CONCATENATE("22-",LEFT(E379,8)," ",RIGHT(E379,2)),CONCATENATE("22-",E379))))</f>
        <v>Multiple Values</v>
      </c>
      <c r="H379" t="str">
        <v>N/A</v>
      </c>
      <c r="J379" t="str">
        <f>A379&amp;"-"&amp;B379</f>
        <v>C1010185-Компоненты перегородки - Металлический каркас</v>
      </c>
    </row>
    <row r="380">
      <c r="A380" t="str">
        <v>C1010190</v>
      </c>
      <c r="B380" t="str">
        <v>Компоненты перегородки - Гипсокартон</v>
      </c>
      <c r="C380">
        <v>5</v>
      </c>
      <c r="E380" t="str">
        <v>Multiple Values</v>
      </c>
      <c r="F380" t="str">
        <f>IF(CODE(LEFT(A380,1))=49,"N/A",CONCATENATE("21-",IF(SUM(CODE(LEFT(A380,1))-64)&lt;10,CONCATENATE("0",SUM(CODE(LEFT(A380,1))-64)),SUM(CODE(LEFT(A380,1))-64)),IF(LEN(A380)=1,"",IF(LEN(A380)=3,CONCATENATE(" ",MID(A380,2,2)),IF(LEN(A380)=5,CONCATENATE(" ",MID(A380,2,2)," ",MID(A380,4,2)),CONCATENATE(" ",MID(A380,2,2)," ",MID(A380,4,2)," ",RIGHT(A380,2)))))))</f>
        <v>21-03 10 10 90</v>
      </c>
      <c r="G380" t="str">
        <f>IF(E380="Multiple Values","Multiple Values",IF(E380="N/A","N/A",IF(LEN(E380)&gt;8,CONCATENATE("22-",LEFT(E380,8)," ",RIGHT(E380,2)),CONCATENATE("22-",E380))))</f>
        <v>Multiple Values</v>
      </c>
      <c r="H380" t="str">
        <v>N/A</v>
      </c>
      <c r="J380" t="str">
        <f>A380&amp;"-"&amp;B380</f>
        <v>C1010190-Компоненты перегородки - Гипсокартон</v>
      </c>
    </row>
    <row r="381">
      <c r="A381" t="str">
        <v>C1010195</v>
      </c>
      <c r="B381" t="str">
        <v>Компоненты перегородки - Штукатурка</v>
      </c>
      <c r="C381">
        <v>5</v>
      </c>
      <c r="E381" t="str">
        <v>Multiple Values</v>
      </c>
      <c r="F381" t="str">
        <f>IF(CODE(LEFT(A381,1))=49,"N/A",CONCATENATE("21-",IF(SUM(CODE(LEFT(A381,1))-64)&lt;10,CONCATENATE("0",SUM(CODE(LEFT(A381,1))-64)),SUM(CODE(LEFT(A381,1))-64)),IF(LEN(A381)=1,"",IF(LEN(A381)=3,CONCATENATE(" ",MID(A381,2,2)),IF(LEN(A381)=5,CONCATENATE(" ",MID(A381,2,2)," ",MID(A381,4,2)),CONCATENATE(" ",MID(A381,2,2)," ",MID(A381,4,2)," ",RIGHT(A381,2)))))))</f>
        <v>21-03 10 10 95</v>
      </c>
      <c r="G381" t="str">
        <f>IF(E381="Multiple Values","Multiple Values",IF(E381="N/A","N/A",IF(LEN(E381)&gt;8,CONCATENATE("22-",LEFT(E381,8)," ",RIGHT(E381,2)),CONCATENATE("22-",E381))))</f>
        <v>Multiple Values</v>
      </c>
      <c r="H381" t="str">
        <v>N/A</v>
      </c>
      <c r="J381" t="str">
        <f>A381&amp;"-"&amp;B381</f>
        <v>C1010195-Компоненты перегородки - Штукатурка</v>
      </c>
    </row>
    <row r="382">
      <c r="A382" t="str">
        <v>C1010200</v>
      </c>
      <c r="B382" t="str">
        <v>Перегородки съемные</v>
      </c>
      <c r="C382">
        <v>4</v>
      </c>
      <c r="D382">
        <v>-2008055</v>
      </c>
      <c r="E382" t="str">
        <v>Multiple Values</v>
      </c>
      <c r="F382" t="str">
        <f>IF(CODE(LEFT(A382,1))=49,"N/A",CONCATENATE("21-",IF(SUM(CODE(LEFT(A382,1))-64)&lt;10,CONCATENATE("0",SUM(CODE(LEFT(A382,1))-64)),SUM(CODE(LEFT(A382,1))-64)),IF(LEN(A382)=1,"",IF(LEN(A382)=3,CONCATENATE(" ",MID(A382,2,2)),IF(LEN(A382)=5,CONCATENATE(" ",MID(A382,2,2)," ",MID(A382,4,2)),CONCATENATE(" ",MID(A382,2,2)," ",MID(A382,4,2)," ",RIGHT(A382,2)))))))</f>
        <v>21-03 10 10 00</v>
      </c>
      <c r="G382" t="str">
        <f>IF(E382="Multiple Values","Multiple Values",IF(E382="N/A","N/A",IF(LEN(E382)&gt;8,CONCATENATE("22-",LEFT(E382,8)," ",RIGHT(E382,2)),CONCATENATE("22-",E382))))</f>
        <v>Multiple Values</v>
      </c>
      <c r="H382" t="str">
        <v>N/A</v>
      </c>
      <c r="J382" t="str">
        <f>A382&amp;"-"&amp;B382</f>
        <v>C1010200-Перегородки съемные</v>
      </c>
    </row>
    <row r="383">
      <c r="A383" t="str">
        <v>C1010210</v>
      </c>
      <c r="B383" t="str">
        <v>Перегородки - Съемные, гипсокартонные</v>
      </c>
      <c r="C383">
        <v>5</v>
      </c>
      <c r="E383" t="str">
        <v>23 00 00</v>
      </c>
      <c r="F383" t="str">
        <f>IF(CODE(LEFT(A383,1))=49,"N/A",CONCATENATE("21-",IF(SUM(CODE(LEFT(A383,1))-64)&lt;10,CONCATENATE("0",SUM(CODE(LEFT(A383,1))-64)),SUM(CODE(LEFT(A383,1))-64)),IF(LEN(A383)=1,"",IF(LEN(A383)=3,CONCATENATE(" ",MID(A383,2,2)),IF(LEN(A383)=5,CONCATENATE(" ",MID(A383,2,2)," ",MID(A383,4,2)),CONCATENATE(" ",MID(A383,2,2)," ",MID(A383,4,2)," ",RIGHT(A383,2)))))))</f>
        <v>21-03 10 10 10</v>
      </c>
      <c r="G383" t="str">
        <f>IF(E383="Multiple Values","Multiple Values",IF(E383="N/A","N/A",IF(LEN(E383)&gt;8,CONCATENATE("22-",LEFT(E383,8)," ",RIGHT(E383,2)),CONCATENATE("22-",E383))))</f>
        <v>22-23 00 00</v>
      </c>
      <c r="H383" t="str">
        <v>N/A</v>
      </c>
      <c r="J383" t="str">
        <f>A383&amp;"-"&amp;B383</f>
        <v>C1010210-Перегородки - Съемные, гипсокартонные</v>
      </c>
    </row>
    <row r="384">
      <c r="A384" t="str">
        <v>C1010300</v>
      </c>
      <c r="B384" t="str">
        <v>Перегородки раздвижные</v>
      </c>
      <c r="C384">
        <v>4</v>
      </c>
      <c r="E384" t="str">
        <v>23 10 00</v>
      </c>
      <c r="F384" t="str">
        <f>IF(CODE(LEFT(A384,1))=49,"N/A",CONCATENATE("21-",IF(SUM(CODE(LEFT(A384,1))-64)&lt;10,CONCATENATE("0",SUM(CODE(LEFT(A384,1))-64)),SUM(CODE(LEFT(A384,1))-64)),IF(LEN(A384)=1,"",IF(LEN(A384)=3,CONCATENATE(" ",MID(A384,2,2)),IF(LEN(A384)=5,CONCATENATE(" ",MID(A384,2,2)," ",MID(A384,4,2)),CONCATENATE(" ",MID(A384,2,2)," ",MID(A384,4,2)," ",RIGHT(A384,2)))))))</f>
        <v>21-03 10 10 00</v>
      </c>
      <c r="G384" t="str">
        <f>IF(E384="Multiple Values","Multiple Values",IF(E384="N/A","N/A",IF(LEN(E384)&gt;8,CONCATENATE("22-",LEFT(E384,8)," ",RIGHT(E384,2)),CONCATENATE("22-",E384))))</f>
        <v>22-23 10 00</v>
      </c>
      <c r="H384" t="str">
        <v>N/A</v>
      </c>
      <c r="J384" t="str">
        <f>A384&amp;"-"&amp;B384</f>
        <v>C1010300-Перегородки раздвижные</v>
      </c>
    </row>
    <row r="385">
      <c r="A385" t="str">
        <v>C1010310</v>
      </c>
      <c r="B385" t="str">
        <v>Перегородки складные</v>
      </c>
      <c r="C385">
        <v>5</v>
      </c>
      <c r="D385">
        <v>-2008044</v>
      </c>
      <c r="E385" t="str">
        <v>23 11 00</v>
      </c>
      <c r="F385" t="str">
        <f>IF(CODE(LEFT(A385,1))=49,"N/A",CONCATENATE("21-",IF(SUM(CODE(LEFT(A385,1))-64)&lt;10,CONCATENATE("0",SUM(CODE(LEFT(A385,1))-64)),SUM(CODE(LEFT(A385,1))-64)),IF(LEN(A385)=1,"",IF(LEN(A385)=3,CONCATENATE(" ",MID(A385,2,2)),IF(LEN(A385)=5,CONCATENATE(" ",MID(A385,2,2)," ",MID(A385,4,2)),CONCATENATE(" ",MID(A385,2,2)," ",MID(A385,4,2)," ",RIGHT(A385,2)))))))</f>
        <v>21-03 10 10 10</v>
      </c>
      <c r="G385" t="str">
        <f>IF(E385="Multiple Values","Multiple Values",IF(E385="N/A","N/A",IF(LEN(E385)&gt;8,CONCATENATE("22-",LEFT(E385,8)," ",RIGHT(E385,2)),CONCATENATE("22-",E385))))</f>
        <v>22-23 11 00</v>
      </c>
      <c r="H385" t="str">
        <v>N/A</v>
      </c>
      <c r="J385" t="str">
        <f>A385&amp;"-"&amp;B385</f>
        <v>C1010310-Перегородки складные</v>
      </c>
    </row>
    <row r="386">
      <c r="A386" t="str">
        <v>C1010400</v>
      </c>
      <c r="B386" t="str">
        <v>Перегородки устраиваемые "по месту" сантехнические для туалетов</v>
      </c>
      <c r="C386">
        <v>4</v>
      </c>
      <c r="D386">
        <v>-2001140</v>
      </c>
      <c r="E386" t="str">
        <v>Multiple Values</v>
      </c>
      <c r="F386" t="str">
        <f>IF(CODE(LEFT(A386,1))=49,"N/A",CONCATENATE("21-",IF(SUM(CODE(LEFT(A386,1))-64)&lt;10,CONCATENATE("0",SUM(CODE(LEFT(A386,1))-64)),SUM(CODE(LEFT(A386,1))-64)),IF(LEN(A386)=1,"",IF(LEN(A386)=3,CONCATENATE(" ",MID(A386,2,2)),IF(LEN(A386)=5,CONCATENATE(" ",MID(A386,2,2)," ",MID(A386,4,2)),CONCATENATE(" ",MID(A386,2,2)," ",MID(A386,4,2)," ",RIGHT(A386,2)))))))</f>
        <v>21-03 10 10 00</v>
      </c>
      <c r="G386" t="str">
        <f>IF(E386="Multiple Values","Multiple Values",IF(E386="N/A","N/A",IF(LEN(E386)&gt;8,CONCATENATE("22-",LEFT(E386,8)," ",RIGHT(E386,2)),CONCATENATE("22-",E386))))</f>
        <v>Multiple Values</v>
      </c>
      <c r="H386" t="str">
        <v>N/A</v>
      </c>
      <c r="J386" t="str">
        <f>A386&amp;"-"&amp;B386</f>
        <v>C1010400-Перегородки устраиваемые "по месту" сантехнические для туалетов</v>
      </c>
    </row>
    <row r="387">
      <c r="A387" t="str">
        <v>C1010500</v>
      </c>
      <c r="B387" t="str">
        <v>Пергородки устраиваемые "по месту" для отсеков, купе, кабин</v>
      </c>
      <c r="C387">
        <v>4</v>
      </c>
      <c r="D387">
        <v>-2001140</v>
      </c>
      <c r="E387" t="str">
        <v>23 13 00</v>
      </c>
      <c r="F387" t="str">
        <f>IF(CODE(LEFT(A387,1))=49,"N/A",CONCATENATE("21-",IF(SUM(CODE(LEFT(A387,1))-64)&lt;10,CONCATENATE("0",SUM(CODE(LEFT(A387,1))-64)),SUM(CODE(LEFT(A387,1))-64)),IF(LEN(A387)=1,"",IF(LEN(A387)=3,CONCATENATE(" ",MID(A387,2,2)),IF(LEN(A387)=5,CONCATENATE(" ",MID(A387,2,2)," ",MID(A387,4,2)),CONCATENATE(" ",MID(A387,2,2)," ",MID(A387,4,2)," ",RIGHT(A387,2)))))))</f>
        <v>21-03 10 10 00</v>
      </c>
      <c r="G387" t="str">
        <f>IF(E387="Multiple Values","Multiple Values",IF(E387="N/A","N/A",IF(LEN(E387)&gt;8,CONCATENATE("22-",LEFT(E387,8)," ",RIGHT(E387,2)),CONCATENATE("22-",E387))))</f>
        <v>22-23 13 00</v>
      </c>
      <c r="H387" t="str">
        <v>N/A</v>
      </c>
      <c r="J387" t="str">
        <f>A387&amp;"-"&amp;B387</f>
        <v>C1010500-Пергородки устраиваемые "по месту" для отсеков, купе, кабин</v>
      </c>
    </row>
    <row r="388">
      <c r="A388" t="str">
        <v>C1010600</v>
      </c>
      <c r="B388" t="str">
        <v>Внутренние балюстрады и экраны</v>
      </c>
      <c r="C388">
        <v>4</v>
      </c>
      <c r="E388" t="str">
        <v>N/A</v>
      </c>
      <c r="F388" t="str">
        <f>IF(CODE(LEFT(A388,1))=49,"N/A",CONCATENATE("21-",IF(SUM(CODE(LEFT(A388,1))-64)&lt;10,CONCATENATE("0",SUM(CODE(LEFT(A388,1))-64)),SUM(CODE(LEFT(A388,1))-64)),IF(LEN(A388)=1,"",IF(LEN(A388)=3,CONCATENATE(" ",MID(A388,2,2)),IF(LEN(A388)=5,CONCATENATE(" ",MID(A388,2,2)," ",MID(A388,4,2)),CONCATENATE(" ",MID(A388,2,2)," ",MID(A388,4,2)," ",RIGHT(A388,2)))))))</f>
        <v>21-03 10 10 00</v>
      </c>
      <c r="G388" t="str">
        <f>IF(E388="Multiple Values","Multiple Values",IF(E388="N/A","N/A",IF(LEN(E388)&gt;8,CONCATENATE("22-",LEFT(E388,8)," ",RIGHT(E388,2)),CONCATENATE("22-",E388))))</f>
        <v>N/A</v>
      </c>
      <c r="H388" t="str">
        <v>N/A</v>
      </c>
      <c r="J388" t="str">
        <f>A388&amp;"-"&amp;B388</f>
        <v>C1010600-Внутренние балюстрады и экраны</v>
      </c>
    </row>
    <row r="389">
      <c r="A389" t="str">
        <v>C1010700</v>
      </c>
      <c r="B389" t="str">
        <v>Внутренние окна и витрины</v>
      </c>
      <c r="C389">
        <v>4</v>
      </c>
      <c r="D389">
        <v>-2001140</v>
      </c>
      <c r="E389" t="str">
        <v>Multiple Values</v>
      </c>
      <c r="F389" t="str">
        <f>IF(CODE(LEFT(A389,1))=49,"N/A",CONCATENATE("21-",IF(SUM(CODE(LEFT(A389,1))-64)&lt;10,CONCATENATE("0",SUM(CODE(LEFT(A389,1))-64)),SUM(CODE(LEFT(A389,1))-64)),IF(LEN(A389)=1,"",IF(LEN(A389)=3,CONCATENATE(" ",MID(A389,2,2)),IF(LEN(A389)=5,CONCATENATE(" ",MID(A389,2,2)," ",MID(A389,4,2)),CONCATENATE(" ",MID(A389,2,2)," ",MID(A389,4,2)," ",RIGHT(A389,2)))))))</f>
        <v>21-03 10 10 00</v>
      </c>
      <c r="G389" t="str">
        <f>IF(E389="Multiple Values","Multiple Values",IF(E389="N/A","N/A",IF(LEN(E389)&gt;8,CONCATENATE("22-",LEFT(E389,8)," ",RIGHT(E389,2)),CONCATENATE("22-",E389))))</f>
        <v>Multiple Values</v>
      </c>
      <c r="H389" t="str">
        <v>N/A</v>
      </c>
      <c r="J389" t="str">
        <f>A389&amp;"-"&amp;B389</f>
        <v>C1010700-Внутренние окна и витрины</v>
      </c>
    </row>
    <row r="390">
      <c r="A390" t="str">
        <v>C1010710</v>
      </c>
      <c r="B390" t="str">
        <v>Внутренние остекленные проемы</v>
      </c>
      <c r="C390">
        <v>5</v>
      </c>
      <c r="D390">
        <v>-2001140</v>
      </c>
      <c r="E390" t="str">
        <v>23 71 13</v>
      </c>
      <c r="F390" t="str">
        <f>IF(CODE(LEFT(A390,1))=49,"N/A",CONCATENATE("21-",IF(SUM(CODE(LEFT(A390,1))-64)&lt;10,CONCATENATE("0",SUM(CODE(LEFT(A390,1))-64)),SUM(CODE(LEFT(A390,1))-64)),IF(LEN(A390)=1,"",IF(LEN(A390)=3,CONCATENATE(" ",MID(A390,2,2)),IF(LEN(A390)=5,CONCATENATE(" ",MID(A390,2,2)," ",MID(A390,4,2)),CONCATENATE(" ",MID(A390,2,2)," ",MID(A390,4,2)," ",RIGHT(A390,2)))))))</f>
        <v>21-03 10 10 10</v>
      </c>
      <c r="G390" t="str">
        <f>IF(E390="Multiple Values","Multiple Values",IF(E390="N/A","N/A",IF(LEN(E390)&gt;8,CONCATENATE("22-",LEFT(E390,8)," ",RIGHT(E390,2)),CONCATENATE("22-",E390))))</f>
        <v>22-23 71 13</v>
      </c>
      <c r="H390" t="str">
        <v>N/A</v>
      </c>
      <c r="J390" t="str">
        <f>A390&amp;"-"&amp;B390</f>
        <v>C1010710-Внутренние остекленные проемы</v>
      </c>
    </row>
    <row r="391">
      <c r="A391" t="str">
        <v>C1020</v>
      </c>
      <c r="B391" t="str">
        <v>Внутренние двери</v>
      </c>
      <c r="C391">
        <v>3</v>
      </c>
      <c r="D391">
        <v>-2001140</v>
      </c>
      <c r="E391" t="str">
        <v>Multiple Values</v>
      </c>
      <c r="F391" t="str">
        <f>IF(CODE(LEFT(A391,1))=49,"N/A",CONCATENATE("21-",IF(SUM(CODE(LEFT(A391,1))-64)&lt;10,CONCATENATE("0",SUM(CODE(LEFT(A391,1))-64)),SUM(CODE(LEFT(A391,1))-64)),IF(LEN(A391)=1,"",IF(LEN(A391)=3,CONCATENATE(" ",MID(A391,2,2)),IF(LEN(A391)=5,CONCATENATE(" ",MID(A391,2,2)," ",MID(A391,4,2)),CONCATENATE(" ",MID(A391,2,2)," ",MID(A391,4,2)," ",RIGHT(A391,2)))))))</f>
        <v>21-03 10 20</v>
      </c>
      <c r="G391" t="str">
        <f>IF(E391="Multiple Values","Multiple Values",IF(E391="N/A","N/A",IF(LEN(E391)&gt;8,CONCATENATE("22-",LEFT(E391,8)," ",RIGHT(E391,2)),CONCATENATE("22-",E391))))</f>
        <v>Multiple Values</v>
      </c>
      <c r="H391" t="str">
        <v>N/A</v>
      </c>
      <c r="J391" t="str">
        <f>A391&amp;"-"&amp;B391</f>
        <v>C1020-Внутренние двери</v>
      </c>
    </row>
    <row r="392">
      <c r="A392" t="str">
        <v>C1020100</v>
      </c>
      <c r="B392" t="str">
        <v>Внутренние дверные полотна</v>
      </c>
      <c r="C392">
        <v>4</v>
      </c>
      <c r="D392">
        <v>-2008055</v>
      </c>
      <c r="E392" t="str">
        <v>Multiple Values</v>
      </c>
      <c r="F392" t="str">
        <f>IF(CODE(LEFT(A392,1))=49,"N/A",CONCATENATE("21-",IF(SUM(CODE(LEFT(A392,1))-64)&lt;10,CONCATENATE("0",SUM(CODE(LEFT(A392,1))-64)),SUM(CODE(LEFT(A392,1))-64)),IF(LEN(A392)=1,"",IF(LEN(A392)=3,CONCATENATE(" ",MID(A392,2,2)),IF(LEN(A392)=5,CONCATENATE(" ",MID(A392,2,2)," ",MID(A392,4,2)),CONCATENATE(" ",MID(A392,2,2)," ",MID(A392,4,2)," ",RIGHT(A392,2)))))))</f>
        <v>21-03 10 20 00</v>
      </c>
      <c r="G392" t="str">
        <f>IF(E392="Multiple Values","Multiple Values",IF(E392="N/A","N/A",IF(LEN(E392)&gt;8,CONCATENATE("22-",LEFT(E392,8)," ",RIGHT(E392,2)),CONCATENATE("22-",E392))))</f>
        <v>Multiple Values</v>
      </c>
      <c r="H392" t="str">
        <v>N/A</v>
      </c>
      <c r="J392" t="str">
        <f>A392&amp;"-"&amp;B392</f>
        <v>C1020100-Внутренние дверные полотна</v>
      </c>
    </row>
    <row r="393">
      <c r="A393" t="str">
        <v>C1020110</v>
      </c>
      <c r="B393" t="str">
        <v>Внутренние дверные полотна - металлические</v>
      </c>
      <c r="C393">
        <v>5</v>
      </c>
      <c r="E393" t="str">
        <v>N/A</v>
      </c>
      <c r="F393" t="str">
        <f>IF(CODE(LEFT(A393,1))=49,"N/A",CONCATENATE("21-",IF(SUM(CODE(LEFT(A393,1))-64)&lt;10,CONCATENATE("0",SUM(CODE(LEFT(A393,1))-64)),SUM(CODE(LEFT(A393,1))-64)),IF(LEN(A393)=1,"",IF(LEN(A393)=3,CONCATENATE(" ",MID(A393,2,2)),IF(LEN(A393)=5,CONCATENATE(" ",MID(A393,2,2)," ",MID(A393,4,2)),CONCATENATE(" ",MID(A393,2,2)," ",MID(A393,4,2)," ",RIGHT(A393,2)))))))</f>
        <v>21-03 10 20 10</v>
      </c>
      <c r="G393" t="str">
        <f>IF(E393="Multiple Values","Multiple Values",IF(E393="N/A","N/A",IF(LEN(E393)&gt;8,CONCATENATE("22-",LEFT(E393,8)," ",RIGHT(E393,2)),CONCATENATE("22-",E393))))</f>
        <v>N/A</v>
      </c>
      <c r="H393" t="str">
        <v>N/A</v>
      </c>
      <c r="J393" t="str">
        <f>A393&amp;"-"&amp;B393</f>
        <v>C1020110-Внутренние дверные полотна - металлические</v>
      </c>
    </row>
    <row r="394">
      <c r="A394" t="str">
        <v>C1020120</v>
      </c>
      <c r="B394" t="str">
        <v>Внутренние дверные полотна - деревянные</v>
      </c>
      <c r="C394">
        <v>5</v>
      </c>
      <c r="D394">
        <v>-2001140</v>
      </c>
      <c r="E394" t="str">
        <v>Multiple Values</v>
      </c>
      <c r="F394" t="str">
        <f>IF(CODE(LEFT(A394,1))=49,"N/A",CONCATENATE("21-",IF(SUM(CODE(LEFT(A394,1))-64)&lt;10,CONCATENATE("0",SUM(CODE(LEFT(A394,1))-64)),SUM(CODE(LEFT(A394,1))-64)),IF(LEN(A394)=1,"",IF(LEN(A394)=3,CONCATENATE(" ",MID(A394,2,2)),IF(LEN(A394)=5,CONCATENATE(" ",MID(A394,2,2)," ",MID(A394,4,2)),CONCATENATE(" ",MID(A394,2,2)," ",MID(A394,4,2)," ",RIGHT(A394,2)))))))</f>
        <v>21-03 10 20 20</v>
      </c>
      <c r="G394" t="str">
        <f>IF(E394="Multiple Values","Multiple Values",IF(E394="N/A","N/A",IF(LEN(E394)&gt;8,CONCATENATE("22-",LEFT(E394,8)," ",RIGHT(E394,2)),CONCATENATE("22-",E394))))</f>
        <v>Multiple Values</v>
      </c>
      <c r="H394" t="str">
        <v>N/A</v>
      </c>
      <c r="J394" t="str">
        <f>A394&amp;"-"&amp;B394</f>
        <v>C1020120-Внутренние дверные полотна - деревянные</v>
      </c>
    </row>
    <row r="395">
      <c r="A395" t="str">
        <v>C1020200</v>
      </c>
      <c r="B395" t="str">
        <v>Дверные коробки внутренние</v>
      </c>
      <c r="C395">
        <v>4</v>
      </c>
      <c r="D395">
        <v>-2001140</v>
      </c>
      <c r="E395" t="str">
        <v>23 76 00</v>
      </c>
      <c r="F395" t="str">
        <f>IF(CODE(LEFT(A395,1))=49,"N/A",CONCATENATE("21-",IF(SUM(CODE(LEFT(A395,1))-64)&lt;10,CONCATENATE("0",SUM(CODE(LEFT(A395,1))-64)),SUM(CODE(LEFT(A395,1))-64)),IF(LEN(A395)=1,"",IF(LEN(A395)=3,CONCATENATE(" ",MID(A395,2,2)),IF(LEN(A395)=5,CONCATENATE(" ",MID(A395,2,2)," ",MID(A395,4,2)),CONCATENATE(" ",MID(A395,2,2)," ",MID(A395,4,2)," ",RIGHT(A395,2)))))))</f>
        <v>21-03 10 20 00</v>
      </c>
      <c r="G395" t="str">
        <f>IF(E395="Multiple Values","Multiple Values",IF(E395="N/A","N/A",IF(LEN(E395)&gt;8,CONCATENATE("22-",LEFT(E395,8)," ",RIGHT(E395,2)),CONCATENATE("22-",E395))))</f>
        <v>22-23 76 00</v>
      </c>
      <c r="H395" t="str">
        <v>N/A</v>
      </c>
      <c r="J395" t="str">
        <f>A395&amp;"-"&amp;B395</f>
        <v>C1020200-Дверные коробки внутренние</v>
      </c>
    </row>
    <row r="396">
      <c r="A396" t="str">
        <v>C1020210</v>
      </c>
      <c r="B396" t="str">
        <v>Дверная коробка - Металлическая</v>
      </c>
      <c r="C396">
        <v>5</v>
      </c>
      <c r="D396">
        <v>-2001140</v>
      </c>
      <c r="E396" t="str">
        <v>Multiple Values</v>
      </c>
      <c r="F396" t="str">
        <f>IF(CODE(LEFT(A396,1))=49,"N/A",CONCATENATE("21-",IF(SUM(CODE(LEFT(A396,1))-64)&lt;10,CONCATENATE("0",SUM(CODE(LEFT(A396,1))-64)),SUM(CODE(LEFT(A396,1))-64)),IF(LEN(A396)=1,"",IF(LEN(A396)=3,CONCATENATE(" ",MID(A396,2,2)),IF(LEN(A396)=5,CONCATENATE(" ",MID(A396,2,2)," ",MID(A396,4,2)),CONCATENATE(" ",MID(A396,2,2)," ",MID(A396,4,2)," ",RIGHT(A396,2)))))))</f>
        <v>21-03 10 20 10</v>
      </c>
      <c r="G396" t="str">
        <f>IF(E396="Multiple Values","Multiple Values",IF(E396="N/A","N/A",IF(LEN(E396)&gt;8,CONCATENATE("22-",LEFT(E396,8)," ",RIGHT(E396,2)),CONCATENATE("22-",E396))))</f>
        <v>Multiple Values</v>
      </c>
      <c r="H396" t="str">
        <v>N/A</v>
      </c>
      <c r="J396" t="str">
        <f>A396&amp;"-"&amp;B396</f>
        <v>C1020210-Дверная коробка - Металлическая</v>
      </c>
    </row>
    <row r="397">
      <c r="A397" t="str">
        <v>C1020220</v>
      </c>
      <c r="B397" t="str">
        <v>Дверная коробка - Деревянная</v>
      </c>
      <c r="C397">
        <v>5</v>
      </c>
      <c r="D397">
        <v>-2001140</v>
      </c>
      <c r="E397" t="str">
        <v>Multiple Values</v>
      </c>
      <c r="F397" t="str">
        <f>IF(CODE(LEFT(A397,1))=49,"N/A",CONCATENATE("21-",IF(SUM(CODE(LEFT(A397,1))-64)&lt;10,CONCATENATE("0",SUM(CODE(LEFT(A397,1))-64)),SUM(CODE(LEFT(A397,1))-64)),IF(LEN(A397)=1,"",IF(LEN(A397)=3,CONCATENATE(" ",MID(A397,2,2)),IF(LEN(A397)=5,CONCATENATE(" ",MID(A397,2,2)," ",MID(A397,4,2)),CONCATENATE(" ",MID(A397,2,2)," ",MID(A397,4,2)," ",RIGHT(A397,2)))))))</f>
        <v>21-03 10 20 20</v>
      </c>
      <c r="G397" t="str">
        <f>IF(E397="Multiple Values","Multiple Values",IF(E397="N/A","N/A",IF(LEN(E397)&gt;8,CONCATENATE("22-",LEFT(E397,8)," ",RIGHT(E397,2)),CONCATENATE("22-",E397))))</f>
        <v>Multiple Values</v>
      </c>
      <c r="H397" t="str">
        <v>N/A</v>
      </c>
      <c r="J397" t="str">
        <f>A397&amp;"-"&amp;B397</f>
        <v>C1020220-Дверная коробка - Деревянная</v>
      </c>
    </row>
    <row r="398">
      <c r="A398" t="str">
        <v>C1020300</v>
      </c>
      <c r="B398" t="str">
        <v>Внутренние двери с коробкой</v>
      </c>
      <c r="C398">
        <v>4</v>
      </c>
      <c r="D398">
        <v>-2008055</v>
      </c>
      <c r="E398" t="str">
        <v>Multiple Values</v>
      </c>
      <c r="F398" t="str">
        <f>IF(CODE(LEFT(A398,1))=49,"N/A",CONCATENATE("21-",IF(SUM(CODE(LEFT(A398,1))-64)&lt;10,CONCATENATE("0",SUM(CODE(LEFT(A398,1))-64)),SUM(CODE(LEFT(A398,1))-64)),IF(LEN(A398)=1,"",IF(LEN(A398)=3,CONCATENATE(" ",MID(A398,2,2)),IF(LEN(A398)=5,CONCATENATE(" ",MID(A398,2,2)," ",MID(A398,4,2)),CONCATENATE(" ",MID(A398,2,2)," ",MID(A398,4,2)," ",RIGHT(A398,2)))))))</f>
        <v>21-03 10 20 00</v>
      </c>
      <c r="G398" t="str">
        <f>IF(E398="Multiple Values","Multiple Values",IF(E398="N/A","N/A",IF(LEN(E398)&gt;8,CONCATENATE("22-",LEFT(E398,8)," ",RIGHT(E398,2)),CONCATENATE("22-",E398))))</f>
        <v>Multiple Values</v>
      </c>
      <c r="H398" t="str">
        <v>N/A</v>
      </c>
      <c r="J398" t="str">
        <f>A398&amp;"-"&amp;B398</f>
        <v>C1020300-Внутренние двери с коробкой</v>
      </c>
    </row>
    <row r="399">
      <c r="A399" t="str">
        <v>C1020310</v>
      </c>
      <c r="B399" t="str">
        <v>Внутренние металлические двери с металлической коробкой</v>
      </c>
      <c r="C399">
        <v>5</v>
      </c>
      <c r="E399" t="str">
        <v>N/A</v>
      </c>
      <c r="F399" t="str">
        <f>IF(CODE(LEFT(A399,1))=49,"N/A",CONCATENATE("21-",IF(SUM(CODE(LEFT(A399,1))-64)&lt;10,CONCATENATE("0",SUM(CODE(LEFT(A399,1))-64)),SUM(CODE(LEFT(A399,1))-64)),IF(LEN(A399)=1,"",IF(LEN(A399)=3,CONCATENATE(" ",MID(A399,2,2)),IF(LEN(A399)=5,CONCATENATE(" ",MID(A399,2,2)," ",MID(A399,4,2)),CONCATENATE(" ",MID(A399,2,2)," ",MID(A399,4,2)," ",RIGHT(A399,2)))))))</f>
        <v>21-03 10 20 10</v>
      </c>
      <c r="G399" t="str">
        <f>IF(E399="Multiple Values","Multiple Values",IF(E399="N/A","N/A",IF(LEN(E399)&gt;8,CONCATENATE("22-",LEFT(E399,8)," ",RIGHT(E399,2)),CONCATENATE("22-",E399))))</f>
        <v>N/A</v>
      </c>
      <c r="H399" t="str">
        <v>N/A</v>
      </c>
      <c r="J399" t="str">
        <f>A399&amp;"-"&amp;B399</f>
        <v>C1020310-Внутренние металлические двери с металлической коробкой</v>
      </c>
    </row>
    <row r="400">
      <c r="A400" t="str">
        <v>C1020320</v>
      </c>
      <c r="B400" t="str">
        <v>Внутренние деревянные двери с металлической коробкой</v>
      </c>
      <c r="C400">
        <v>5</v>
      </c>
      <c r="D400">
        <v>-2008044</v>
      </c>
      <c r="E400" t="str">
        <v>Multiple Values</v>
      </c>
      <c r="F400" t="str">
        <f>IF(CODE(LEFT(A400,1))=49,"N/A",CONCATENATE("21-",IF(SUM(CODE(LEFT(A400,1))-64)&lt;10,CONCATENATE("0",SUM(CODE(LEFT(A400,1))-64)),SUM(CODE(LEFT(A400,1))-64)),IF(LEN(A400)=1,"",IF(LEN(A400)=3,CONCATENATE(" ",MID(A400,2,2)),IF(LEN(A400)=5,CONCATENATE(" ",MID(A400,2,2)," ",MID(A400,4,2)),CONCATENATE(" ",MID(A400,2,2)," ",MID(A400,4,2)," ",RIGHT(A400,2)))))))</f>
        <v>21-03 10 20 20</v>
      </c>
      <c r="G400" t="str">
        <f>IF(E400="Multiple Values","Multiple Values",IF(E400="N/A","N/A",IF(LEN(E400)&gt;8,CONCATENATE("22-",LEFT(E400,8)," ",RIGHT(E400,2)),CONCATENATE("22-",E400))))</f>
        <v>Multiple Values</v>
      </c>
      <c r="H400" t="str">
        <v>N/A</v>
      </c>
      <c r="J400" t="str">
        <f>A400&amp;"-"&amp;B400</f>
        <v>C1020320-Внутренние деревянные двери с металлической коробкой</v>
      </c>
    </row>
    <row r="401">
      <c r="A401" t="str">
        <v>C1020330</v>
      </c>
      <c r="B401" t="str">
        <v>Внутренние деревянные двери с деревянной коробкой</v>
      </c>
      <c r="C401">
        <v>5</v>
      </c>
      <c r="D401">
        <v>-2008044</v>
      </c>
      <c r="E401" t="str">
        <v>Multiple Values</v>
      </c>
      <c r="F401" t="str">
        <f>IF(CODE(LEFT(A401,1))=49,"N/A",CONCATENATE("21-",IF(SUM(CODE(LEFT(A401,1))-64)&lt;10,CONCATENATE("0",SUM(CODE(LEFT(A401,1))-64)),SUM(CODE(LEFT(A401,1))-64)),IF(LEN(A401)=1,"",IF(LEN(A401)=3,CONCATENATE(" ",MID(A401,2,2)),IF(LEN(A401)=5,CONCATENATE(" ",MID(A401,2,2)," ",MID(A401,4,2)),CONCATENATE(" ",MID(A401,2,2)," ",MID(A401,4,2)," ",RIGHT(A401,2)))))))</f>
        <v>21-03 10 20 30</v>
      </c>
      <c r="G401" t="str">
        <f>IF(E401="Multiple Values","Multiple Values",IF(E401="N/A","N/A",IF(LEN(E401)&gt;8,CONCATENATE("22-",LEFT(E401,8)," ",RIGHT(E401,2)),CONCATENATE("22-",E401))))</f>
        <v>Multiple Values</v>
      </c>
      <c r="H401" t="str">
        <v>N/A</v>
      </c>
      <c r="J401" t="str">
        <f>A401&amp;"-"&amp;B401</f>
        <v>C1020330-Внутренние деревянные двери с деревянной коробкой</v>
      </c>
    </row>
    <row r="402">
      <c r="A402" t="str">
        <v>C1020400</v>
      </c>
      <c r="B402" t="str">
        <v>Фурнитура для внутренних дверей</v>
      </c>
      <c r="C402">
        <v>4</v>
      </c>
      <c r="E402" t="str">
        <v>Multiple Values</v>
      </c>
      <c r="F402" t="str">
        <f>IF(CODE(LEFT(A402,1))=49,"N/A",CONCATENATE("21-",IF(SUM(CODE(LEFT(A402,1))-64)&lt;10,CONCATENATE("0",SUM(CODE(LEFT(A402,1))-64)),SUM(CODE(LEFT(A402,1))-64)),IF(LEN(A402)=1,"",IF(LEN(A402)=3,CONCATENATE(" ",MID(A402,2,2)),IF(LEN(A402)=5,CONCATENATE(" ",MID(A402,2,2)," ",MID(A402,4,2)),CONCATENATE(" ",MID(A402,2,2)," ",MID(A402,4,2)," ",RIGHT(A402,2)))))))</f>
        <v>21-03 10 20 00</v>
      </c>
      <c r="G402" t="str">
        <f>IF(E402="Multiple Values","Multiple Values",IF(E402="N/A","N/A",IF(LEN(E402)&gt;8,CONCATENATE("22-",LEFT(E402,8)," ",RIGHT(E402,2)),CONCATENATE("22-",E402))))</f>
        <v>Multiple Values</v>
      </c>
      <c r="H402" t="str">
        <v>N/A</v>
      </c>
      <c r="J402" t="str">
        <f>A402&amp;"-"&amp;B402</f>
        <v>C1020400-Фурнитура для внутренних дверей</v>
      </c>
    </row>
    <row r="403">
      <c r="A403" t="str">
        <v>C1020410</v>
      </c>
      <c r="B403" t="str">
        <v>Фурнитура внутренней двери</v>
      </c>
      <c r="C403">
        <v>5</v>
      </c>
      <c r="E403" t="str">
        <v>Multiple Values</v>
      </c>
      <c r="F403" t="str">
        <f>IF(CODE(LEFT(A403,1))=49,"N/A",CONCATENATE("21-",IF(SUM(CODE(LEFT(A403,1))-64)&lt;10,CONCATENATE("0",SUM(CODE(LEFT(A403,1))-64)),SUM(CODE(LEFT(A403,1))-64)),IF(LEN(A403)=1,"",IF(LEN(A403)=3,CONCATENATE(" ",MID(A403,2,2)),IF(LEN(A403)=5,CONCATENATE(" ",MID(A403,2,2)," ",MID(A403,4,2)),CONCATENATE(" ",MID(A403,2,2)," ",MID(A403,4,2)," ",RIGHT(A403,2)))))))</f>
        <v>21-03 10 20 10</v>
      </c>
      <c r="G403" t="str">
        <f>IF(E403="Multiple Values","Multiple Values",IF(E403="N/A","N/A",IF(LEN(E403)&gt;8,CONCATENATE("22-",LEFT(E403,8)," ",RIGHT(E403,2)),CONCATENATE("22-",E403))))</f>
        <v>Multiple Values</v>
      </c>
      <c r="H403" t="str">
        <v>N/A</v>
      </c>
      <c r="J403" t="str">
        <f>A403&amp;"-"&amp;B403</f>
        <v>C1020410-Фурнитура внутренней двери</v>
      </c>
    </row>
    <row r="404">
      <c r="A404" t="str">
        <v>C1020500</v>
      </c>
      <c r="B404" t="str">
        <v>Элементы проемов внутренних дверей</v>
      </c>
      <c r="C404">
        <v>4</v>
      </c>
      <c r="E404" t="str">
        <v>N/A</v>
      </c>
      <c r="F404" t="str">
        <f>IF(CODE(LEFT(A404,1))=49,"N/A",CONCATENATE("21-",IF(SUM(CODE(LEFT(A404,1))-64)&lt;10,CONCATENATE("0",SUM(CODE(LEFT(A404,1))-64)),SUM(CODE(LEFT(A404,1))-64)),IF(LEN(A404)=1,"",IF(LEN(A404)=3,CONCATENATE(" ",MID(A404,2,2)),IF(LEN(A404)=5,CONCATENATE(" ",MID(A404,2,2)," ",MID(A404,4,2)),CONCATENATE(" ",MID(A404,2,2)," ",MID(A404,4,2)," ",RIGHT(A404,2)))))))</f>
        <v>21-03 10 20 00</v>
      </c>
      <c r="G404" t="str">
        <f>IF(E404="Multiple Values","Multiple Values",IF(E404="N/A","N/A",IF(LEN(E404)&gt;8,CONCATENATE("22-",LEFT(E404,8)," ",RIGHT(E404,2)),CONCATENATE("22-",E404))))</f>
        <v>N/A</v>
      </c>
      <c r="H404" t="str">
        <v>N/A</v>
      </c>
      <c r="J404" t="str">
        <f>A404&amp;"-"&amp;B404</f>
        <v>C1020500-Элементы проемов внутренних дверей</v>
      </c>
    </row>
    <row r="405">
      <c r="A405" t="str">
        <v>C1020600</v>
      </c>
      <c r="B405" t="str">
        <v>Фрамуги и боковой свет внутренних дверей</v>
      </c>
      <c r="C405">
        <v>4</v>
      </c>
      <c r="D405">
        <v>-2008000</v>
      </c>
      <c r="E405" t="str">
        <v>Multiple Values</v>
      </c>
      <c r="F405" t="str">
        <f>IF(CODE(LEFT(A405,1))=49,"N/A",CONCATENATE("21-",IF(SUM(CODE(LEFT(A405,1))-64)&lt;10,CONCATENATE("0",SUM(CODE(LEFT(A405,1))-64)),SUM(CODE(LEFT(A405,1))-64)),IF(LEN(A405)=1,"",IF(LEN(A405)=3,CONCATENATE(" ",MID(A405,2,2)),IF(LEN(A405)=5,CONCATENATE(" ",MID(A405,2,2)," ",MID(A405,4,2)),CONCATENATE(" ",MID(A405,2,2)," ",MID(A405,4,2)," ",RIGHT(A405,2)))))))</f>
        <v>21-03 10 20 00</v>
      </c>
      <c r="G405" t="str">
        <f>IF(E405="Multiple Values","Multiple Values",IF(E405="N/A","N/A",IF(LEN(E405)&gt;8,CONCATENATE("22-",LEFT(E405,8)," ",RIGHT(E405,2)),CONCATENATE("22-",E405))))</f>
        <v>Multiple Values</v>
      </c>
      <c r="H405" t="str">
        <v>N/A</v>
      </c>
      <c r="J405" t="str">
        <f>A405&amp;"-"&amp;B405</f>
        <v>C1020600-Фрамуги и боковой свет внутренних дверей</v>
      </c>
    </row>
    <row r="406">
      <c r="A406" t="str">
        <v>C1020700</v>
      </c>
      <c r="B406" t="str">
        <v>Внутренние люки и двери доступа в тех. помещения</v>
      </c>
      <c r="C406">
        <v>4</v>
      </c>
      <c r="D406">
        <v>-2008000</v>
      </c>
      <c r="E406" t="str">
        <v>Multiple Values</v>
      </c>
      <c r="F406" t="str">
        <f>IF(CODE(LEFT(A406,1))=49,"N/A",CONCATENATE("21-",IF(SUM(CODE(LEFT(A406,1))-64)&lt;10,CONCATENATE("0",SUM(CODE(LEFT(A406,1))-64)),SUM(CODE(LEFT(A406,1))-64)),IF(LEN(A406)=1,"",IF(LEN(A406)=3,CONCATENATE(" ",MID(A406,2,2)),IF(LEN(A406)=5,CONCATENATE(" ",MID(A406,2,2)," ",MID(A406,4,2)),CONCATENATE(" ",MID(A406,2,2)," ",MID(A406,4,2)," ",RIGHT(A406,2)))))))</f>
        <v>21-03 10 20 00</v>
      </c>
      <c r="G406" t="str">
        <f>IF(E406="Multiple Values","Multiple Values",IF(E406="N/A","N/A",IF(LEN(E406)&gt;8,CONCATENATE("22-",LEFT(E406,8)," ",RIGHT(E406,2)),CONCATENATE("22-",E406))))</f>
        <v>Multiple Values</v>
      </c>
      <c r="H406" t="str">
        <v>N/A</v>
      </c>
      <c r="J406" t="str">
        <f>A406&amp;"-"&amp;B406</f>
        <v>C1020700-Внутренние люки и двери доступа в тех. помещения</v>
      </c>
    </row>
    <row r="407">
      <c r="A407" t="str">
        <v>C1030</v>
      </c>
      <c r="B407" t="str">
        <v>Мебель и приборы</v>
      </c>
      <c r="C407">
        <v>3</v>
      </c>
      <c r="D407">
        <v>-2008000</v>
      </c>
      <c r="E407" t="str">
        <v>Multiple Values</v>
      </c>
      <c r="F407" t="str">
        <f>IF(CODE(LEFT(A407,1))=49,"N/A",CONCATENATE("21-",IF(SUM(CODE(LEFT(A407,1))-64)&lt;10,CONCATENATE("0",SUM(CODE(LEFT(A407,1))-64)),SUM(CODE(LEFT(A407,1))-64)),IF(LEN(A407)=1,"",IF(LEN(A407)=3,CONCATENATE(" ",MID(A407,2,2)),IF(LEN(A407)=5,CONCATENATE(" ",MID(A407,2,2)," ",MID(A407,4,2)),CONCATENATE(" ",MID(A407,2,2)," ",MID(A407,4,2)," ",RIGHT(A407,2)))))))</f>
        <v>21-03 10 30</v>
      </c>
      <c r="G407" t="str">
        <f>IF(E407="Multiple Values","Multiple Values",IF(E407="N/A","N/A",IF(LEN(E407)&gt;8,CONCATENATE("22-",LEFT(E407,8)," ",RIGHT(E407,2)),CONCATENATE("22-",E407))))</f>
        <v>Multiple Values</v>
      </c>
      <c r="H407" t="str">
        <v>N/A</v>
      </c>
      <c r="J407" t="str">
        <f>A407&amp;"-"&amp;B407</f>
        <v>C1030-Мебель и приборы</v>
      </c>
    </row>
    <row r="408">
      <c r="A408" t="str">
        <v>C1030100</v>
      </c>
      <c r="B408" t="str">
        <v>Отсеки и кабины заводского изготовления</v>
      </c>
      <c r="C408">
        <v>4</v>
      </c>
      <c r="D408">
        <v>-2008000</v>
      </c>
      <c r="E408" t="str">
        <v>Multiple Values</v>
      </c>
      <c r="F408" t="str">
        <f>IF(CODE(LEFT(A408,1))=49,"N/A",CONCATENATE("21-",IF(SUM(CODE(LEFT(A408,1))-64)&lt;10,CONCATENATE("0",SUM(CODE(LEFT(A408,1))-64)),SUM(CODE(LEFT(A408,1))-64)),IF(LEN(A408)=1,"",IF(LEN(A408)=3,CONCATENATE(" ",MID(A408,2,2)),IF(LEN(A408)=5,CONCATENATE(" ",MID(A408,2,2)," ",MID(A408,4,2)),CONCATENATE(" ",MID(A408,2,2)," ",MID(A408,4,2)," ",RIGHT(A408,2)))))))</f>
        <v>21-03 10 30 00</v>
      </c>
      <c r="G408" t="str">
        <f>IF(E408="Multiple Values","Multiple Values",IF(E408="N/A","N/A",IF(LEN(E408)&gt;8,CONCATENATE("22-",LEFT(E408,8)," ",RIGHT(E408,2)),CONCATENATE("22-",E408))))</f>
        <v>Multiple Values</v>
      </c>
      <c r="H408" t="str">
        <v>N/A</v>
      </c>
      <c r="J408" t="str">
        <f>A408&amp;"-"&amp;B408</f>
        <v>C1030100-Отсеки и кабины заводского изготовления</v>
      </c>
    </row>
    <row r="409">
      <c r="A409" t="str">
        <v>C1030110</v>
      </c>
      <c r="B409" t="str">
        <v>Сантехнические перегородки заводского изготовления</v>
      </c>
      <c r="C409">
        <v>5</v>
      </c>
      <c r="D409">
        <v>-2001140</v>
      </c>
      <c r="E409" t="str">
        <v>23 72 00</v>
      </c>
      <c r="F409" t="str">
        <f>IF(CODE(LEFT(A409,1))=49,"N/A",CONCATENATE("21-",IF(SUM(CODE(LEFT(A409,1))-64)&lt;10,CONCATENATE("0",SUM(CODE(LEFT(A409,1))-64)),SUM(CODE(LEFT(A409,1))-64)),IF(LEN(A409)=1,"",IF(LEN(A409)=3,CONCATENATE(" ",MID(A409,2,2)),IF(LEN(A409)=5,CONCATENATE(" ",MID(A409,2,2)," ",MID(A409,4,2)),CONCATENATE(" ",MID(A409,2,2)," ",MID(A409,4,2)," ",RIGHT(A409,2)))))))</f>
        <v>21-03 10 30 10</v>
      </c>
      <c r="G409" t="str">
        <f>IF(E409="Multiple Values","Multiple Values",IF(E409="N/A","N/A",IF(LEN(E409)&gt;8,CONCATENATE("22-",LEFT(E409,8)," ",RIGHT(E409,2)),CONCATENATE("22-",E409))))</f>
        <v>22-23 72 00</v>
      </c>
      <c r="H409" t="str">
        <v>N/A</v>
      </c>
      <c r="J409" t="str">
        <f>A409&amp;"-"&amp;B409</f>
        <v>C1030110-Сантехнические перегородки заводского изготовления</v>
      </c>
    </row>
    <row r="410">
      <c r="A410" t="str">
        <v>C1030120</v>
      </c>
      <c r="B410" t="str">
        <v>Телефонные кабины</v>
      </c>
      <c r="C410">
        <v>5</v>
      </c>
      <c r="D410">
        <v>-2001140</v>
      </c>
      <c r="E410" t="str">
        <v>23 40 00</v>
      </c>
      <c r="F410" t="str">
        <f>IF(CODE(LEFT(A410,1))=49,"N/A",CONCATENATE("21-",IF(SUM(CODE(LEFT(A410,1))-64)&lt;10,CONCATENATE("0",SUM(CODE(LEFT(A410,1))-64)),SUM(CODE(LEFT(A410,1))-64)),IF(LEN(A410)=1,"",IF(LEN(A410)=3,CONCATENATE(" ",MID(A410,2,2)),IF(LEN(A410)=5,CONCATENATE(" ",MID(A410,2,2)," ",MID(A410,4,2)),CONCATENATE(" ",MID(A410,2,2)," ",MID(A410,4,2)," ",RIGHT(A410,2)))))))</f>
        <v>21-03 10 30 20</v>
      </c>
      <c r="G410" t="str">
        <f>IF(E410="Multiple Values","Multiple Values",IF(E410="N/A","N/A",IF(LEN(E410)&gt;8,CONCATENATE("22-",LEFT(E410,8)," ",RIGHT(E410,2)),CONCATENATE("22-",E410))))</f>
        <v>22-23 40 00</v>
      </c>
      <c r="H410" t="str">
        <v>N/A</v>
      </c>
      <c r="J410" t="str">
        <f>A410&amp;"-"&amp;B410</f>
        <v>C1030120-Телефонные кабины</v>
      </c>
    </row>
    <row r="411">
      <c r="A411" t="str">
        <v>C1030200</v>
      </c>
      <c r="B411" t="str">
        <v>Аксессуары для ванной и санузла</v>
      </c>
      <c r="C411">
        <v>4</v>
      </c>
      <c r="D411">
        <v>-2008016</v>
      </c>
      <c r="E411" t="str">
        <v>Multiple Values</v>
      </c>
      <c r="F411" t="str">
        <f>IF(CODE(LEFT(A411,1))=49,"N/A",CONCATENATE("21-",IF(SUM(CODE(LEFT(A411,1))-64)&lt;10,CONCATENATE("0",SUM(CODE(LEFT(A411,1))-64)),SUM(CODE(LEFT(A411,1))-64)),IF(LEN(A411)=1,"",IF(LEN(A411)=3,CONCATENATE(" ",MID(A411,2,2)),IF(LEN(A411)=5,CONCATENATE(" ",MID(A411,2,2)," ",MID(A411,4,2)),CONCATENATE(" ",MID(A411,2,2)," ",MID(A411,4,2)," ",RIGHT(A411,2)))))))</f>
        <v>21-03 10 30 00</v>
      </c>
      <c r="G411" t="str">
        <f>IF(E411="Multiple Values","Multiple Values",IF(E411="N/A","N/A",IF(LEN(E411)&gt;8,CONCATENATE("22-",LEFT(E411,8)," ",RIGHT(E411,2)),CONCATENATE("22-",E411))))</f>
        <v>Multiple Values</v>
      </c>
      <c r="H411" t="str">
        <v>N/A</v>
      </c>
      <c r="J411" t="str">
        <f>A411&amp;"-"&amp;B411</f>
        <v>C1030200-Аксессуары для ванной и санузла</v>
      </c>
    </row>
    <row r="412">
      <c r="A412" t="str">
        <v>C1030210</v>
      </c>
      <c r="B412" t="str">
        <v>Аксессуары для ванной и санузла - коммерческие</v>
      </c>
      <c r="C412">
        <v>5</v>
      </c>
      <c r="D412">
        <v>-2001140</v>
      </c>
      <c r="E412" t="str">
        <v>N/A</v>
      </c>
      <c r="F412" t="str">
        <f>IF(CODE(LEFT(A412,1))=49,"N/A",CONCATENATE("21-",IF(SUM(CODE(LEFT(A412,1))-64)&lt;10,CONCATENATE("0",SUM(CODE(LEFT(A412,1))-64)),SUM(CODE(LEFT(A412,1))-64)),IF(LEN(A412)=1,"",IF(LEN(A412)=3,CONCATENATE(" ",MID(A412,2,2)),IF(LEN(A412)=5,CONCATENATE(" ",MID(A412,2,2)," ",MID(A412,4,2)),CONCATENATE(" ",MID(A412,2,2)," ",MID(A412,4,2)," ",RIGHT(A412,2)))))))</f>
        <v>21-03 10 30 10</v>
      </c>
      <c r="G412" t="str">
        <f>IF(E412="Multiple Values","Multiple Values",IF(E412="N/A","N/A",IF(LEN(E412)&gt;8,CONCATENATE("22-",LEFT(E412,8)," ",RIGHT(E412,2)),CONCATENATE("22-",E412))))</f>
        <v>N/A</v>
      </c>
      <c r="H412" t="str">
        <v>N/A</v>
      </c>
      <c r="J412" t="str">
        <f>A412&amp;"-"&amp;B412</f>
        <v>C1030210-Аксессуары для ванной и санузла - коммерческие</v>
      </c>
    </row>
    <row r="413">
      <c r="A413" t="str">
        <v>C1030220</v>
      </c>
      <c r="B413" t="str">
        <v>Аксессуары для ванной и санузла - жилые</v>
      </c>
      <c r="C413">
        <v>5</v>
      </c>
      <c r="D413">
        <v>-2001350</v>
      </c>
      <c r="E413" t="str">
        <v>Multiple Values</v>
      </c>
      <c r="F413" t="str">
        <f>IF(CODE(LEFT(A413,1))=49,"N/A",CONCATENATE("21-",IF(SUM(CODE(LEFT(A413,1))-64)&lt;10,CONCATENATE("0",SUM(CODE(LEFT(A413,1))-64)),SUM(CODE(LEFT(A413,1))-64)),IF(LEN(A413)=1,"",IF(LEN(A413)=3,CONCATENATE(" ",MID(A413,2,2)),IF(LEN(A413)=5,CONCATENATE(" ",MID(A413,2,2)," ",MID(A413,4,2)),CONCATENATE(" ",MID(A413,2,2)," ",MID(A413,4,2)," ",RIGHT(A413,2)))))))</f>
        <v>21-03 10 30 20</v>
      </c>
      <c r="G413" t="str">
        <f>IF(E413="Multiple Values","Multiple Values",IF(E413="N/A","N/A",IF(LEN(E413)&gt;8,CONCATENATE("22-",LEFT(E413,8)," ",RIGHT(E413,2)),CONCATENATE("22-",E413))))</f>
        <v>Multiple Values</v>
      </c>
      <c r="H413" t="str">
        <v>N/A</v>
      </c>
      <c r="J413" t="str">
        <f>A413&amp;"-"&amp;B413</f>
        <v>C1030220-Аксессуары для ванной и санузла - жилые</v>
      </c>
    </row>
    <row r="414">
      <c r="A414" t="str">
        <v>C1030230</v>
      </c>
      <c r="B414" t="str">
        <v>Больничные шторы раздвижные</v>
      </c>
      <c r="C414">
        <v>5</v>
      </c>
      <c r="E414" t="str">
        <v>N/A</v>
      </c>
      <c r="F414" t="str">
        <f>IF(CODE(LEFT(A414,1))=49,"N/A",CONCATENATE("21-",IF(SUM(CODE(LEFT(A414,1))-64)&lt;10,CONCATENATE("0",SUM(CODE(LEFT(A414,1))-64)),SUM(CODE(LEFT(A414,1))-64)),IF(LEN(A414)=1,"",IF(LEN(A414)=3,CONCATENATE(" ",MID(A414,2,2)),IF(LEN(A414)=5,CONCATENATE(" ",MID(A414,2,2)," ",MID(A414,4,2)),CONCATENATE(" ",MID(A414,2,2)," ",MID(A414,4,2)," ",RIGHT(A414,2)))))))</f>
        <v>21-03 10 30 30</v>
      </c>
      <c r="G414" t="str">
        <f>IF(E414="Multiple Values","Multiple Values",IF(E414="N/A","N/A",IF(LEN(E414)&gt;8,CONCATENATE("22-",LEFT(E414,8)," ",RIGHT(E414,2)),CONCATENATE("22-",E414))))</f>
        <v>N/A</v>
      </c>
      <c r="H414" t="str">
        <v>N/A</v>
      </c>
      <c r="J414" t="str">
        <f>A414&amp;"-"&amp;B414</f>
        <v>C1030230-Больничные шторы раздвижные</v>
      </c>
    </row>
    <row r="415">
      <c r="A415" t="str">
        <v>C1030300</v>
      </c>
      <c r="B415" t="str">
        <v>Специализированные хранилища</v>
      </c>
      <c r="C415">
        <v>4</v>
      </c>
      <c r="E415" t="str">
        <v>21 00 00</v>
      </c>
      <c r="F415" t="str">
        <f>IF(CODE(LEFT(A415,1))=49,"N/A",CONCATENATE("21-",IF(SUM(CODE(LEFT(A415,1))-64)&lt;10,CONCATENATE("0",SUM(CODE(LEFT(A415,1))-64)),SUM(CODE(LEFT(A415,1))-64)),IF(LEN(A415)=1,"",IF(LEN(A415)=3,CONCATENATE(" ",MID(A415,2,2)),IF(LEN(A415)=5,CONCATENATE(" ",MID(A415,2,2)," ",MID(A415,4,2)),CONCATENATE(" ",MID(A415,2,2)," ",MID(A415,4,2)," ",RIGHT(A415,2)))))))</f>
        <v>21-03 10 30 00</v>
      </c>
      <c r="G415" t="str">
        <f>IF(E415="Multiple Values","Multiple Values",IF(E415="N/A","N/A",IF(LEN(E415)&gt;8,CONCATENATE("22-",LEFT(E415,8)," ",RIGHT(E415,2)),CONCATENATE("22-",E415))))</f>
        <v>22-21 00 00</v>
      </c>
      <c r="H415" t="str">
        <v>N/A</v>
      </c>
      <c r="J415" t="str">
        <f>A415&amp;"-"&amp;B415</f>
        <v>C1030300-Специализированные хранилища</v>
      </c>
    </row>
    <row r="416">
      <c r="A416" t="str">
        <v>C1030310</v>
      </c>
      <c r="B416" t="str">
        <v>Сейфы, шкафчики</v>
      </c>
      <c r="C416">
        <v>5</v>
      </c>
      <c r="D416">
        <v>-2008044</v>
      </c>
      <c r="E416" t="str">
        <v>Multiple Values</v>
      </c>
      <c r="F416" t="str">
        <f>IF(CODE(LEFT(A416,1))=49,"N/A",CONCATENATE("21-",IF(SUM(CODE(LEFT(A416,1))-64)&lt;10,CONCATENATE("0",SUM(CODE(LEFT(A416,1))-64)),SUM(CODE(LEFT(A416,1))-64)),IF(LEN(A416)=1,"",IF(LEN(A416)=3,CONCATENATE(" ",MID(A416,2,2)),IF(LEN(A416)=5,CONCATENATE(" ",MID(A416,2,2)," ",MID(A416,4,2)),CONCATENATE(" ",MID(A416,2,2)," ",MID(A416,4,2)," ",RIGHT(A416,2)))))))</f>
        <v>21-03 10 30 10</v>
      </c>
      <c r="G416" t="str">
        <f>IF(E416="Multiple Values","Multiple Values",IF(E416="N/A","N/A",IF(LEN(E416)&gt;8,CONCATENATE("22-",LEFT(E416,8)," ",RIGHT(E416,2)),CONCATENATE("22-",E416))))</f>
        <v>Multiple Values</v>
      </c>
      <c r="H416" t="str">
        <v>N/A</v>
      </c>
      <c r="J416" t="str">
        <f>A416&amp;"-"&amp;B416</f>
        <v>C1030310-Сейфы, шкафчики</v>
      </c>
    </row>
    <row r="417">
      <c r="A417" t="str">
        <v>C1030320</v>
      </c>
      <c r="B417" t="str">
        <v>Стеллаж</v>
      </c>
      <c r="C417">
        <v>5</v>
      </c>
      <c r="D417">
        <v>-2001350</v>
      </c>
      <c r="E417" t="str">
        <v>Multiple Values</v>
      </c>
      <c r="F417" t="str">
        <f>IF(CODE(LEFT(A417,1))=49,"N/A",CONCATENATE("21-",IF(SUM(CODE(LEFT(A417,1))-64)&lt;10,CONCATENATE("0",SUM(CODE(LEFT(A417,1))-64)),SUM(CODE(LEFT(A417,1))-64)),IF(LEN(A417)=1,"",IF(LEN(A417)=3,CONCATENATE(" ",MID(A417,2,2)),IF(LEN(A417)=5,CONCATENATE(" ",MID(A417,2,2)," ",MID(A417,4,2)),CONCATENATE(" ",MID(A417,2,2)," ",MID(A417,4,2)," ",RIGHT(A417,2)))))))</f>
        <v>21-03 10 30 20</v>
      </c>
      <c r="G417" t="str">
        <f>IF(E417="Multiple Values","Multiple Values",IF(E417="N/A","N/A",IF(LEN(E417)&gt;8,CONCATENATE("22-",LEFT(E417,8)," ",RIGHT(E417,2)),CONCATENATE("22-",E417))))</f>
        <v>Multiple Values</v>
      </c>
      <c r="H417" t="str">
        <v>N/A</v>
      </c>
      <c r="J417" t="str">
        <f>A417&amp;"-"&amp;B417</f>
        <v>C1030320-Стеллаж</v>
      </c>
    </row>
    <row r="418">
      <c r="A418" t="str">
        <v>C1030330</v>
      </c>
      <c r="B418" t="str">
        <v>Бункер для деталей</v>
      </c>
      <c r="C418">
        <v>5</v>
      </c>
      <c r="D418">
        <v>-2008055</v>
      </c>
      <c r="E418" t="str">
        <v>Multiple Values</v>
      </c>
      <c r="F418" t="str">
        <f>IF(CODE(LEFT(A418,1))=49,"N/A",CONCATENATE("21-",IF(SUM(CODE(LEFT(A418,1))-64)&lt;10,CONCATENATE("0",SUM(CODE(LEFT(A418,1))-64)),SUM(CODE(LEFT(A418,1))-64)),IF(LEN(A418)=1,"",IF(LEN(A418)=3,CONCATENATE(" ",MID(A418,2,2)),IF(LEN(A418)=5,CONCATENATE(" ",MID(A418,2,2)," ",MID(A418,4,2)),CONCATENATE(" ",MID(A418,2,2)," ",MID(A418,4,2)," ",RIGHT(A418,2)))))))</f>
        <v>21-03 10 30 30</v>
      </c>
      <c r="G418" t="str">
        <f>IF(E418="Multiple Values","Multiple Values",IF(E418="N/A","N/A",IF(LEN(E418)&gt;8,CONCATENATE("22-",LEFT(E418,8)," ",RIGHT(E418,2)),CONCATENATE("22-",E418))))</f>
        <v>Multiple Values</v>
      </c>
      <c r="H418" t="str">
        <v>N/A</v>
      </c>
      <c r="J418" t="str">
        <f>A418&amp;"-"&amp;B418</f>
        <v>C1030330-Бункер для деталей</v>
      </c>
    </row>
    <row r="419">
      <c r="A419" t="str">
        <v>C1030400</v>
      </c>
      <c r="B419" t="str">
        <v>Шкафы и счетчики заводского изготовления</v>
      </c>
      <c r="C419">
        <v>4</v>
      </c>
      <c r="D419">
        <v>-2001350</v>
      </c>
      <c r="E419" t="str">
        <v>10 44 00</v>
      </c>
      <c r="F419" t="str">
        <f>IF(CODE(LEFT(A419,1))=49,"N/A",CONCATENATE("21-",IF(SUM(CODE(LEFT(A419,1))-64)&lt;10,CONCATENATE("0",SUM(CODE(LEFT(A419,1))-64)),SUM(CODE(LEFT(A419,1))-64)),IF(LEN(A419)=1,"",IF(LEN(A419)=3,CONCATENATE(" ",MID(A419,2,2)),IF(LEN(A419)=5,CONCATENATE(" ",MID(A419,2,2)," ",MID(A419,4,2)),CONCATENATE(" ",MID(A419,2,2)," ",MID(A419,4,2)," ",RIGHT(A419,2)))))))</f>
        <v>21-03 10 30 00</v>
      </c>
      <c r="G419" t="str">
        <f>IF(E419="Multiple Values","Multiple Values",IF(E419="N/A","N/A",IF(LEN(E419)&gt;8,CONCATENATE("22-",LEFT(E419,8)," ",RIGHT(E419,2)),CONCATENATE("22-",E419))))</f>
        <v>22-10 44 00</v>
      </c>
      <c r="H419" t="str">
        <v>N/A</v>
      </c>
      <c r="J419" t="str">
        <f>A419&amp;"-"&amp;B419</f>
        <v>C1030400-Шкафы и счетчики заводского изготовления</v>
      </c>
    </row>
    <row r="420">
      <c r="A420" t="str">
        <v>C1030410</v>
      </c>
      <c r="B420" t="str">
        <v>Шкафы</v>
      </c>
      <c r="C420">
        <v>5</v>
      </c>
      <c r="D420">
        <v>-2001350</v>
      </c>
      <c r="E420" t="str">
        <v>10 44 13</v>
      </c>
      <c r="F420" t="str">
        <f>IF(CODE(LEFT(A420,1))=49,"N/A",CONCATENATE("21-",IF(SUM(CODE(LEFT(A420,1))-64)&lt;10,CONCATENATE("0",SUM(CODE(LEFT(A420,1))-64)),SUM(CODE(LEFT(A420,1))-64)),IF(LEN(A420)=1,"",IF(LEN(A420)=3,CONCATENATE(" ",MID(A420,2,2)),IF(LEN(A420)=5,CONCATENATE(" ",MID(A420,2,2)," ",MID(A420,4,2)),CONCATENATE(" ",MID(A420,2,2)," ",MID(A420,4,2)," ",RIGHT(A420,2)))))))</f>
        <v>21-03 10 30 10</v>
      </c>
      <c r="G420" t="str">
        <f>IF(E420="Multiple Values","Multiple Values",IF(E420="N/A","N/A",IF(LEN(E420)&gt;8,CONCATENATE("22-",LEFT(E420,8)," ",RIGHT(E420,2)),CONCATENATE("22-",E420))))</f>
        <v>22-10 44 13</v>
      </c>
      <c r="H420" t="str">
        <v>N/A</v>
      </c>
      <c r="J420" t="str">
        <f>A420&amp;"-"&amp;B420</f>
        <v>C1030410-Шкафы</v>
      </c>
    </row>
    <row r="421">
      <c r="A421" t="str">
        <v>C1030500</v>
      </c>
      <c r="B421" t="str">
        <v>Информационная и визуальная навигация</v>
      </c>
      <c r="C421">
        <v>4</v>
      </c>
      <c r="D421">
        <v>-2001350</v>
      </c>
      <c r="E421" t="str">
        <v>10 44 16</v>
      </c>
      <c r="F421" t="str">
        <f>IF(CODE(LEFT(A421,1))=49,"N/A",CONCATENATE("21-",IF(SUM(CODE(LEFT(A421,1))-64)&lt;10,CONCATENATE("0",SUM(CODE(LEFT(A421,1))-64)),SUM(CODE(LEFT(A421,1))-64)),IF(LEN(A421)=1,"",IF(LEN(A421)=3,CONCATENATE(" ",MID(A421,2,2)),IF(LEN(A421)=5,CONCATENATE(" ",MID(A421,2,2)," ",MID(A421,4,2)),CONCATENATE(" ",MID(A421,2,2)," ",MID(A421,4,2)," ",RIGHT(A421,2)))))))</f>
        <v>21-03 10 30 00</v>
      </c>
      <c r="G421" t="str">
        <f>IF(E421="Multiple Values","Multiple Values",IF(E421="N/A","N/A",IF(LEN(E421)&gt;8,CONCATENATE("22-",LEFT(E421,8)," ",RIGHT(E421,2)),CONCATENATE("22-",E421))))</f>
        <v>22-10 44 16</v>
      </c>
      <c r="H421" t="str">
        <v>N/A</v>
      </c>
      <c r="J421" t="str">
        <f>A421&amp;"-"&amp;B421</f>
        <v>C1030500-Информационная и визуальная навигация</v>
      </c>
    </row>
    <row r="422">
      <c r="A422" t="str">
        <v>C1030510</v>
      </c>
      <c r="B422" t="str">
        <v>Знаки</v>
      </c>
      <c r="C422">
        <v>5</v>
      </c>
      <c r="D422">
        <v>-2001350</v>
      </c>
      <c r="E422" t="str">
        <v>10 44 33</v>
      </c>
      <c r="F422" t="str">
        <f>IF(CODE(LEFT(A422,1))=49,"N/A",CONCATENATE("21-",IF(SUM(CODE(LEFT(A422,1))-64)&lt;10,CONCATENATE("0",SUM(CODE(LEFT(A422,1))-64)),SUM(CODE(LEFT(A422,1))-64)),IF(LEN(A422)=1,"",IF(LEN(A422)=3,CONCATENATE(" ",MID(A422,2,2)),IF(LEN(A422)=5,CONCATENATE(" ",MID(A422,2,2)," ",MID(A422,4,2)),CONCATENATE(" ",MID(A422,2,2)," ",MID(A422,4,2)," ",RIGHT(A422,2)))))))</f>
        <v>21-03 10 30 10</v>
      </c>
      <c r="G422" t="str">
        <f>IF(E422="Multiple Values","Multiple Values",IF(E422="N/A","N/A",IF(LEN(E422)&gt;8,CONCATENATE("22-",LEFT(E422,8)," ",RIGHT(E422,2)),CONCATENATE("22-",E422))))</f>
        <v>22-10 44 33</v>
      </c>
      <c r="H422" t="str">
        <v>N/A</v>
      </c>
      <c r="J422" t="str">
        <f>A422&amp;"-"&amp;B422</f>
        <v>C1030510-Знаки</v>
      </c>
    </row>
    <row r="423">
      <c r="A423" t="str">
        <v>C1030520</v>
      </c>
      <c r="B423" t="str">
        <v>Информационные стенды, доски для управления строительством</v>
      </c>
      <c r="C423">
        <v>5</v>
      </c>
      <c r="D423">
        <v>-2001350</v>
      </c>
      <c r="E423" t="str">
        <v>10 44 43</v>
      </c>
      <c r="F423" t="str">
        <f>IF(CODE(LEFT(A423,1))=49,"N/A",CONCATENATE("21-",IF(SUM(CODE(LEFT(A423,1))-64)&lt;10,CONCATENATE("0",SUM(CODE(LEFT(A423,1))-64)),SUM(CODE(LEFT(A423,1))-64)),IF(LEN(A423)=1,"",IF(LEN(A423)=3,CONCATENATE(" ",MID(A423,2,2)),IF(LEN(A423)=5,CONCATENATE(" ",MID(A423,2,2)," ",MID(A423,4,2)),CONCATENATE(" ",MID(A423,2,2)," ",MID(A423,4,2)," ",RIGHT(A423,2)))))))</f>
        <v>21-03 10 30 20</v>
      </c>
      <c r="G423" t="str">
        <f>IF(E423="Multiple Values","Multiple Values",IF(E423="N/A","N/A",IF(LEN(E423)&gt;8,CONCATENATE("22-",LEFT(E423,8)," ",RIGHT(E423,2)),CONCATENATE("22-",E423))))</f>
        <v>22-10 44 43</v>
      </c>
      <c r="H423" t="str">
        <v>N/A</v>
      </c>
      <c r="J423" t="str">
        <f>A423&amp;"-"&amp;B423</f>
        <v>C1030520-Информационные стенды, доски для управления строительством</v>
      </c>
    </row>
    <row r="424">
      <c r="A424" t="str">
        <v>C1030530</v>
      </c>
      <c r="B424" t="str">
        <v>Доски объявлений</v>
      </c>
      <c r="C424">
        <v>5</v>
      </c>
      <c r="E424" t="str">
        <v>26 00 00</v>
      </c>
      <c r="F424" t="str">
        <f>IF(CODE(LEFT(A424,1))=49,"N/A",CONCATENATE("21-",IF(SUM(CODE(LEFT(A424,1))-64)&lt;10,CONCATENATE("0",SUM(CODE(LEFT(A424,1))-64)),SUM(CODE(LEFT(A424,1))-64)),IF(LEN(A424)=1,"",IF(LEN(A424)=3,CONCATENATE(" ",MID(A424,2,2)),IF(LEN(A424)=5,CONCATENATE(" ",MID(A424,2,2)," ",MID(A424,4,2)),CONCATENATE(" ",MID(A424,2,2)," ",MID(A424,4,2)," ",RIGHT(A424,2)))))))</f>
        <v>21-03 10 30 30</v>
      </c>
      <c r="G424" t="str">
        <f>IF(E424="Multiple Values","Multiple Values",IF(E424="N/A","N/A",IF(LEN(E424)&gt;8,CONCATENATE("22-",LEFT(E424,8)," ",RIGHT(E424,2)),CONCATENATE("22-",E424))))</f>
        <v>22-26 00 00</v>
      </c>
      <c r="H424" t="str">
        <v>N/A</v>
      </c>
      <c r="J424" t="str">
        <f>A424&amp;"-"&amp;B424</f>
        <v>C1030530-Доски объявлений</v>
      </c>
    </row>
    <row r="425">
      <c r="A425" t="str">
        <v>C1030540</v>
      </c>
      <c r="B425" t="str">
        <v>Классные доски и Белые доски с маркерами</v>
      </c>
      <c r="C425">
        <v>5</v>
      </c>
      <c r="D425">
        <v>-2001040</v>
      </c>
      <c r="E425" t="str">
        <v>N/A</v>
      </c>
      <c r="F425" t="str">
        <f>IF(CODE(LEFT(A425,1))=49,"N/A",CONCATENATE("21-",IF(SUM(CODE(LEFT(A425,1))-64)&lt;10,CONCATENATE("0",SUM(CODE(LEFT(A425,1))-64)),SUM(CODE(LEFT(A425,1))-64)),IF(LEN(A425)=1,"",IF(LEN(A425)=3,CONCATENATE(" ",MID(A425,2,2)),IF(LEN(A425)=5,CONCATENATE(" ",MID(A425,2,2)," ",MID(A425,4,2)),CONCATENATE(" ",MID(A425,2,2)," ",MID(A425,4,2)," ",RIGHT(A425,2)))))))</f>
        <v>21-03 10 30 40</v>
      </c>
      <c r="G425" t="str">
        <f>IF(E425="Multiple Values","Multiple Values",IF(E425="N/A","N/A",IF(LEN(E425)&gt;8,CONCATENATE("22-",LEFT(E425,8)," ",RIGHT(E425,2)),CONCATENATE("22-",E425))))</f>
        <v>N/A</v>
      </c>
      <c r="H425" t="str">
        <v>N/A</v>
      </c>
      <c r="J425" t="str">
        <f>A425&amp;"-"&amp;B425</f>
        <v>C1030540-Классные доски и Белые доски с маркерами</v>
      </c>
    </row>
    <row r="426">
      <c r="A426" t="str">
        <v>C1030600</v>
      </c>
      <c r="B426" t="str">
        <v>Внутренние тактильные напольные указатели для МГН</v>
      </c>
      <c r="C426">
        <v>4</v>
      </c>
      <c r="D426">
        <v>-2001040</v>
      </c>
      <c r="E426" t="str">
        <v>Multiple Values</v>
      </c>
      <c r="F426" t="str">
        <f>IF(CODE(LEFT(A426,1))=49,"N/A",CONCATENATE("21-",IF(SUM(CODE(LEFT(A426,1))-64)&lt;10,CONCATENATE("0",SUM(CODE(LEFT(A426,1))-64)),SUM(CODE(LEFT(A426,1))-64)),IF(LEN(A426)=1,"",IF(LEN(A426)=3,CONCATENATE(" ",MID(A426,2,2)),IF(LEN(A426)=5,CONCATENATE(" ",MID(A426,2,2)," ",MID(A426,4,2)),CONCATENATE(" ",MID(A426,2,2)," ",MID(A426,4,2)," ",RIGHT(A426,2)))))))</f>
        <v>21-03 10 30 00</v>
      </c>
      <c r="G426" t="str">
        <f>IF(E426="Multiple Values","Multiple Values",IF(E426="N/A","N/A",IF(LEN(E426)&gt;8,CONCATENATE("22-",LEFT(E426,8)," ",RIGHT(E426,2)),CONCATENATE("22-",E426))))</f>
        <v>Multiple Values</v>
      </c>
      <c r="H426" t="str">
        <v>N/A</v>
      </c>
      <c r="J426" t="str">
        <f>A426&amp;"-"&amp;B426</f>
        <v>C1030600-Внутренние тактильные напольные указатели для МГН</v>
      </c>
    </row>
    <row r="427">
      <c r="A427" t="str">
        <v>C1030610</v>
      </c>
      <c r="B427" t="str">
        <v>Турникеты</v>
      </c>
      <c r="C427">
        <v>5</v>
      </c>
      <c r="D427">
        <v>-2001040</v>
      </c>
      <c r="E427" t="str">
        <v>Multiple Values</v>
      </c>
      <c r="F427" t="str">
        <f>IF(CODE(LEFT(A427,1))=49,"N/A",CONCATENATE("21-",IF(SUM(CODE(LEFT(A427,1))-64)&lt;10,CONCATENATE("0",SUM(CODE(LEFT(A427,1))-64)),SUM(CODE(LEFT(A427,1))-64)),IF(LEN(A427)=1,"",IF(LEN(A427)=3,CONCATENATE(" ",MID(A427,2,2)),IF(LEN(A427)=5,CONCATENATE(" ",MID(A427,2,2)," ",MID(A427,4,2)),CONCATENATE(" ",MID(A427,2,2)," ",MID(A427,4,2)," ",RIGHT(A427,2)))))))</f>
        <v>21-03 10 30 10</v>
      </c>
      <c r="G427" t="str">
        <f>IF(E427="Multiple Values","Multiple Values",IF(E427="N/A","N/A",IF(LEN(E427)&gt;8,CONCATENATE("22-",LEFT(E427,8)," ",RIGHT(E427,2)),CONCATENATE("22-",E427))))</f>
        <v>Multiple Values</v>
      </c>
      <c r="H427" t="str">
        <v>N/A</v>
      </c>
      <c r="J427" t="str">
        <f>A427&amp;"-"&amp;B427</f>
        <v>C1030610-Турникеты</v>
      </c>
    </row>
    <row r="428">
      <c r="A428" t="str">
        <v>C1030700</v>
      </c>
      <c r="B428" t="str">
        <v>Интегрированные приложения</v>
      </c>
      <c r="C428">
        <v>4</v>
      </c>
      <c r="D428">
        <v>-2001040</v>
      </c>
      <c r="E428" t="str">
        <v>26 31 00</v>
      </c>
      <c r="F428" t="str">
        <f>IF(CODE(LEFT(A428,1))=49,"N/A",CONCATENATE("21-",IF(SUM(CODE(LEFT(A428,1))-64)&lt;10,CONCATENATE("0",SUM(CODE(LEFT(A428,1))-64)),SUM(CODE(LEFT(A428,1))-64)),IF(LEN(A428)=1,"",IF(LEN(A428)=3,CONCATENATE(" ",MID(A428,2,2)),IF(LEN(A428)=5,CONCATENATE(" ",MID(A428,2,2)," ",MID(A428,4,2)),CONCATENATE(" ",MID(A428,2,2)," ",MID(A428,4,2)," ",RIGHT(A428,2)))))))</f>
        <v>21-03 10 30 00</v>
      </c>
      <c r="G428" t="str">
        <f>IF(E428="Multiple Values","Multiple Values",IF(E428="N/A","N/A",IF(LEN(E428)&gt;8,CONCATENATE("22-",LEFT(E428,8)," ",RIGHT(E428,2)),CONCATENATE("22-",E428))))</f>
        <v>22-26 31 00</v>
      </c>
      <c r="H428" t="str">
        <v>N/A</v>
      </c>
      <c r="J428" t="str">
        <f>A428&amp;"-"&amp;B428</f>
        <v>C1030700-Интегрированные приложения</v>
      </c>
    </row>
    <row r="429">
      <c r="A429" t="str">
        <v>C1030900</v>
      </c>
      <c r="B429" t="str">
        <v>Другие приспособления</v>
      </c>
      <c r="C429">
        <v>4</v>
      </c>
      <c r="D429">
        <v>-2001040</v>
      </c>
      <c r="E429" t="str">
        <v>48 18 00</v>
      </c>
      <c r="F429" t="str">
        <f>IF(CODE(LEFT(A429,1))=49,"N/A",CONCATENATE("21-",IF(SUM(CODE(LEFT(A429,1))-64)&lt;10,CONCATENATE("0",SUM(CODE(LEFT(A429,1))-64)),SUM(CODE(LEFT(A429,1))-64)),IF(LEN(A429)=1,"",IF(LEN(A429)=3,CONCATENATE(" ",MID(A429,2,2)),IF(LEN(A429)=5,CONCATENATE(" ",MID(A429,2,2)," ",MID(A429,4,2)),CONCATENATE(" ",MID(A429,2,2)," ",MID(A429,4,2)," ",RIGHT(A429,2)))))))</f>
        <v>21-03 10 30 00</v>
      </c>
      <c r="G429" t="str">
        <f>IF(E429="Multiple Values","Multiple Values",IF(E429="N/A","N/A",IF(LEN(E429)&gt;8,CONCATENATE("22-",LEFT(E429,8)," ",RIGHT(E429,2)),CONCATENATE("22-",E429))))</f>
        <v>22-48 18 00</v>
      </c>
      <c r="H429" t="str">
        <v>N/A</v>
      </c>
      <c r="J429" t="str">
        <f>A429&amp;"-"&amp;B429</f>
        <v>C1030900-Другие приспособления</v>
      </c>
    </row>
    <row r="430">
      <c r="A430" t="str">
        <v>C1030910</v>
      </c>
      <c r="B430" t="str">
        <v>Почтовые ящики</v>
      </c>
      <c r="C430">
        <v>5</v>
      </c>
      <c r="D430">
        <v>-2001040</v>
      </c>
      <c r="E430" t="str">
        <v>Multiple Values</v>
      </c>
      <c r="F430" t="str">
        <f>IF(CODE(LEFT(A430,1))=49,"N/A",CONCATENATE("21-",IF(SUM(CODE(LEFT(A430,1))-64)&lt;10,CONCATENATE("0",SUM(CODE(LEFT(A430,1))-64)),SUM(CODE(LEFT(A430,1))-64)),IF(LEN(A430)=1,"",IF(LEN(A430)=3,CONCATENATE(" ",MID(A430,2,2)),IF(LEN(A430)=5,CONCATENATE(" ",MID(A430,2,2)," ",MID(A430,4,2)),CONCATENATE(" ",MID(A430,2,2)," ",MID(A430,4,2)," ",RIGHT(A430,2)))))))</f>
        <v>21-03 10 30 10</v>
      </c>
      <c r="G430" t="str">
        <f>IF(E430="Multiple Values","Multiple Values",IF(E430="N/A","N/A",IF(LEN(E430)&gt;8,CONCATENATE("22-",LEFT(E430,8)," ",RIGHT(E430,2)),CONCATENATE("22-",E430))))</f>
        <v>Multiple Values</v>
      </c>
      <c r="H430" t="str">
        <v>N/A</v>
      </c>
      <c r="I430" t="str">
        <v>Лестницы</v>
      </c>
      <c r="J430" t="str">
        <f>A430&amp;"-"&amp;B430</f>
        <v>C1030910-Почтовые ящики</v>
      </c>
    </row>
    <row r="431">
      <c r="A431" t="str">
        <v>C20</v>
      </c>
      <c r="B431" t="str">
        <v>Лестницы</v>
      </c>
      <c r="C431">
        <v>2</v>
      </c>
      <c r="D431">
        <v>-2001040</v>
      </c>
      <c r="E431" t="str">
        <v>26 36 00</v>
      </c>
      <c r="F431" t="str">
        <f>IF(CODE(LEFT(A431,1))=49,"N/A",CONCATENATE("21-",IF(SUM(CODE(LEFT(A431,1))-64)&lt;10,CONCATENATE("0",SUM(CODE(LEFT(A431,1))-64)),SUM(CODE(LEFT(A431,1))-64)),IF(LEN(A431)=1,"",IF(LEN(A431)=3,CONCATENATE(" ",MID(A431,2,2)),IF(LEN(A431)=5,CONCATENATE(" ",MID(A431,2,2)," ",MID(A431,4,2)),CONCATENATE(" ",MID(A431,2,2)," ",MID(A431,4,2)," ",RIGHT(A431,2)))))))</f>
        <v>21-03 20</v>
      </c>
      <c r="G431" t="str">
        <f>IF(E431="Multiple Values","Multiple Values",IF(E431="N/A","N/A",IF(LEN(E431)&gt;8,CONCATENATE("22-",LEFT(E431,8)," ",RIGHT(E431,2)),CONCATENATE("22-",E431))))</f>
        <v>22-26 36 00</v>
      </c>
      <c r="H431" t="str">
        <v>N/A</v>
      </c>
      <c r="I431" t="str">
        <f>A431&amp;"-"&amp;B431</f>
        <v>C20-Лестницы</v>
      </c>
    </row>
    <row r="432">
      <c r="A432" t="str">
        <v>C2010</v>
      </c>
      <c r="B432" t="str">
        <v>Конструкции лестниц</v>
      </c>
      <c r="C432">
        <v>3</v>
      </c>
      <c r="D432">
        <v>-2001040</v>
      </c>
      <c r="E432" t="str">
        <v>Multiple Values</v>
      </c>
      <c r="F432" t="str">
        <f>IF(CODE(LEFT(A432,1))=49,"N/A",CONCATENATE("21-",IF(SUM(CODE(LEFT(A432,1))-64)&lt;10,CONCATENATE("0",SUM(CODE(LEFT(A432,1))-64)),SUM(CODE(LEFT(A432,1))-64)),IF(LEN(A432)=1,"",IF(LEN(A432)=3,CONCATENATE(" ",MID(A432,2,2)),IF(LEN(A432)=5,CONCATENATE(" ",MID(A432,2,2)," ",MID(A432,4,2)),CONCATENATE(" ",MID(A432,2,2)," ",MID(A432,4,2)," ",RIGHT(A432,2)))))))</f>
        <v>21-03 20 10</v>
      </c>
      <c r="G432" t="str">
        <f>IF(E432="Multiple Values","Multiple Values",IF(E432="N/A","N/A",IF(LEN(E432)&gt;8,CONCATENATE("22-",LEFT(E432,8)," ",RIGHT(E432,2)),CONCATENATE("22-",E432))))</f>
        <v>Multiple Values</v>
      </c>
      <c r="H432" t="str">
        <v>N/A</v>
      </c>
      <c r="I432" t="str">
        <f>A432&amp;"-"&amp;B432</f>
        <v>C2010-Конструкции лестниц</v>
      </c>
    </row>
    <row r="433">
      <c r="A433" t="str">
        <v>C2010100</v>
      </c>
      <c r="B433" t="str">
        <v>Прямые лестницы</v>
      </c>
      <c r="C433">
        <v>4</v>
      </c>
      <c r="E433" t="str">
        <v>N/A</v>
      </c>
      <c r="F433" t="str">
        <f>IF(CODE(LEFT(A433,1))=49,"N/A",CONCATENATE("21-",IF(SUM(CODE(LEFT(A433,1))-64)&lt;10,CONCATENATE("0",SUM(CODE(LEFT(A433,1))-64)),SUM(CODE(LEFT(A433,1))-64)),IF(LEN(A433)=1,"",IF(LEN(A433)=3,CONCATENATE(" ",MID(A433,2,2)),IF(LEN(A433)=5,CONCATENATE(" ",MID(A433,2,2)," ",MID(A433,4,2)),CONCATENATE(" ",MID(A433,2,2)," ",MID(A433,4,2)," ",RIGHT(A433,2)))))))</f>
        <v>21-03 20 10 00</v>
      </c>
      <c r="G433" t="str">
        <f>IF(E433="Multiple Values","Multiple Values",IF(E433="N/A","N/A",IF(LEN(E433)&gt;8,CONCATENATE("22-",LEFT(E433,8)," ",RIGHT(E433,2)),CONCATENATE("22-",E433))))</f>
        <v>N/A</v>
      </c>
      <c r="H433" t="str">
        <v>N/A</v>
      </c>
      <c r="I433" t="str">
        <f>A433&amp;"-"&amp;B433</f>
        <v>C2010100-Прямые лестницы</v>
      </c>
    </row>
    <row r="434">
      <c r="A434" t="str">
        <v>C2010110</v>
      </c>
      <c r="B434" t="str">
        <v>Лестницы - Монолитные</v>
      </c>
      <c r="C434">
        <v>5</v>
      </c>
      <c r="D434">
        <v>-2001040</v>
      </c>
      <c r="E434" t="str">
        <v>Multiple Values</v>
      </c>
      <c r="F434" t="str">
        <f>IF(CODE(LEFT(A434,1))=49,"N/A",CONCATENATE("21-",IF(SUM(CODE(LEFT(A434,1))-64)&lt;10,CONCATENATE("0",SUM(CODE(LEFT(A434,1))-64)),SUM(CODE(LEFT(A434,1))-64)),IF(LEN(A434)=1,"",IF(LEN(A434)=3,CONCATENATE(" ",MID(A434,2,2)),IF(LEN(A434)=5,CONCATENATE(" ",MID(A434,2,2)," ",MID(A434,4,2)),CONCATENATE(" ",MID(A434,2,2)," ",MID(A434,4,2)," ",RIGHT(A434,2)))))))</f>
        <v>21-03 20 10 10</v>
      </c>
      <c r="G434" t="str">
        <f>IF(E434="Multiple Values","Multiple Values",IF(E434="N/A","N/A",IF(LEN(E434)&gt;8,CONCATENATE("22-",LEFT(E434,8)," ",RIGHT(E434,2)),CONCATENATE("22-",E434))))</f>
        <v>Multiple Values</v>
      </c>
      <c r="H434" t="str">
        <v>N/A</v>
      </c>
      <c r="I434" t="str">
        <f>A434&amp;"-"&amp;B434</f>
        <v>C2010110-Лестницы - Монолитные</v>
      </c>
    </row>
    <row r="435">
      <c r="A435" t="str">
        <v>C2010120</v>
      </c>
      <c r="B435" t="str">
        <v>Лестницы - Сборные</v>
      </c>
      <c r="C435">
        <v>5</v>
      </c>
      <c r="E435" t="str">
        <v>Multiple Values</v>
      </c>
      <c r="F435" t="str">
        <f>IF(CODE(LEFT(A435,1))=49,"N/A",CONCATENATE("21-",IF(SUM(CODE(LEFT(A435,1))-64)&lt;10,CONCATENATE("0",SUM(CODE(LEFT(A435,1))-64)),SUM(CODE(LEFT(A435,1))-64)),IF(LEN(A435)=1,"",IF(LEN(A435)=3,CONCATENATE(" ",MID(A435,2,2)),IF(LEN(A435)=5,CONCATENATE(" ",MID(A435,2,2)," ",MID(A435,4,2)),CONCATENATE(" ",MID(A435,2,2)," ",MID(A435,4,2)," ",RIGHT(A435,2)))))))</f>
        <v>21-03 20 10 20</v>
      </c>
      <c r="G435" t="str">
        <f>IF(E435="Multiple Values","Multiple Values",IF(E435="N/A","N/A",IF(LEN(E435)&gt;8,CONCATENATE("22-",LEFT(E435,8)," ",RIGHT(E435,2)),CONCATENATE("22-",E435))))</f>
        <v>Multiple Values</v>
      </c>
      <c r="H435" t="str">
        <v>N/A</v>
      </c>
      <c r="I435" t="str">
        <f>A435&amp;"-"&amp;B435</f>
        <v>C2010120-Лестницы - Сборные</v>
      </c>
    </row>
    <row r="436">
      <c r="A436" t="str">
        <v>C2010130</v>
      </c>
      <c r="B436" t="str">
        <v>Лестницы - Стальные</v>
      </c>
      <c r="C436">
        <v>5</v>
      </c>
      <c r="D436">
        <v>-2001060</v>
      </c>
      <c r="E436" t="str">
        <v>Multiple Values</v>
      </c>
      <c r="F436" t="str">
        <f>IF(CODE(LEFT(A436,1))=49,"N/A",CONCATENATE("21-",IF(SUM(CODE(LEFT(A436,1))-64)&lt;10,CONCATENATE("0",SUM(CODE(LEFT(A436,1))-64)),SUM(CODE(LEFT(A436,1))-64)),IF(LEN(A436)=1,"",IF(LEN(A436)=3,CONCATENATE(" ",MID(A436,2,2)),IF(LEN(A436)=5,CONCATENATE(" ",MID(A436,2,2)," ",MID(A436,4,2)),CONCATENATE(" ",MID(A436,2,2)," ",MID(A436,4,2)," ",RIGHT(A436,2)))))))</f>
        <v>21-03 20 10 30</v>
      </c>
      <c r="G436" t="str">
        <f>IF(E436="Multiple Values","Multiple Values",IF(E436="N/A","N/A",IF(LEN(E436)&gt;8,CONCATENATE("22-",LEFT(E436,8)," ",RIGHT(E436,2)),CONCATENATE("22-",E436))))</f>
        <v>Multiple Values</v>
      </c>
      <c r="H436" t="str">
        <v>N/A</v>
      </c>
      <c r="I436" t="str">
        <f>A436&amp;"-"&amp;B436</f>
        <v>C2010130-Лестницы - Стальные</v>
      </c>
    </row>
    <row r="437">
      <c r="A437" t="str">
        <v>C2010140</v>
      </c>
      <c r="B437" t="str">
        <v>Лестницы - Деревянные</v>
      </c>
      <c r="C437">
        <v>5</v>
      </c>
      <c r="D437">
        <v>-2001040</v>
      </c>
      <c r="E437" t="str">
        <v>Multiple Values</v>
      </c>
      <c r="F437" t="str">
        <f>IF(CODE(LEFT(A437,1))=49,"N/A",CONCATENATE("21-",IF(SUM(CODE(LEFT(A437,1))-64)&lt;10,CONCATENATE("0",SUM(CODE(LEFT(A437,1))-64)),SUM(CODE(LEFT(A437,1))-64)),IF(LEN(A437)=1,"",IF(LEN(A437)=3,CONCATENATE(" ",MID(A437,2,2)),IF(LEN(A437)=5,CONCATENATE(" ",MID(A437,2,2)," ",MID(A437,4,2)),CONCATENATE(" ",MID(A437,2,2)," ",MID(A437,4,2)," ",RIGHT(A437,2)))))))</f>
        <v>21-03 20 10 40</v>
      </c>
      <c r="G437" t="str">
        <f>IF(E437="Multiple Values","Multiple Values",IF(E437="N/A","N/A",IF(LEN(E437)&gt;8,CONCATENATE("22-",LEFT(E437,8)," ",RIGHT(E437,2)),CONCATENATE("22-",E437))))</f>
        <v>Multiple Values</v>
      </c>
      <c r="H437" t="str">
        <v>N/A</v>
      </c>
      <c r="I437" t="str">
        <f>A437&amp;"-"&amp;B437</f>
        <v>C2010140-Лестницы - Деревянные</v>
      </c>
    </row>
    <row r="438">
      <c r="A438" t="str">
        <v>C2010200</v>
      </c>
      <c r="B438" t="str">
        <v>Изогнутые лестницы</v>
      </c>
      <c r="C438">
        <v>4</v>
      </c>
      <c r="D438">
        <v>-2001060</v>
      </c>
      <c r="E438" t="str">
        <v>N/A</v>
      </c>
      <c r="F438" t="str">
        <f>IF(CODE(LEFT(A438,1))=49,"N/A",CONCATENATE("21-",IF(SUM(CODE(LEFT(A438,1))-64)&lt;10,CONCATENATE("0",SUM(CODE(LEFT(A438,1))-64)),SUM(CODE(LEFT(A438,1))-64)),IF(LEN(A438)=1,"",IF(LEN(A438)=3,CONCATENATE(" ",MID(A438,2,2)),IF(LEN(A438)=5,CONCATENATE(" ",MID(A438,2,2)," ",MID(A438,4,2)),CONCATENATE(" ",MID(A438,2,2)," ",MID(A438,4,2)," ",RIGHT(A438,2)))))))</f>
        <v>21-03 20 10 00</v>
      </c>
      <c r="G438" t="str">
        <f>IF(E438="Multiple Values","Multiple Values",IF(E438="N/A","N/A",IF(LEN(E438)&gt;8,CONCATENATE("22-",LEFT(E438,8)," ",RIGHT(E438,2)),CONCATENATE("22-",E438))))</f>
        <v>N/A</v>
      </c>
      <c r="H438" t="str">
        <v>N/A</v>
      </c>
      <c r="I438" t="str">
        <f>A438&amp;"-"&amp;B438</f>
        <v>C2010200-Изогнутые лестницы</v>
      </c>
    </row>
    <row r="439">
      <c r="A439" t="str">
        <v>C2010300</v>
      </c>
      <c r="B439" t="str">
        <v>Спиралевидные лестницы</v>
      </c>
      <c r="C439">
        <v>4</v>
      </c>
      <c r="E439" t="str">
        <v>Multiple Values</v>
      </c>
      <c r="F439" t="str">
        <f>IF(CODE(LEFT(A439,1))=49,"N/A",CONCATENATE("21-",IF(SUM(CODE(LEFT(A439,1))-64)&lt;10,CONCATENATE("0",SUM(CODE(LEFT(A439,1))-64)),SUM(CODE(LEFT(A439,1))-64)),IF(LEN(A439)=1,"",IF(LEN(A439)=3,CONCATENATE(" ",MID(A439,2,2)),IF(LEN(A439)=5,CONCATENATE(" ",MID(A439,2,2)," ",MID(A439,4,2)),CONCATENATE(" ",MID(A439,2,2)," ",MID(A439,4,2)," ",RIGHT(A439,2)))))))</f>
        <v>21-03 20 10 00</v>
      </c>
      <c r="G439" t="str">
        <f>IF(E439="Multiple Values","Multiple Values",IF(E439="N/A","N/A",IF(LEN(E439)&gt;8,CONCATENATE("22-",LEFT(E439,8)," ",RIGHT(E439,2)),CONCATENATE("22-",E439))))</f>
        <v>Multiple Values</v>
      </c>
      <c r="H439" t="str">
        <v>N/A</v>
      </c>
      <c r="I439" t="str">
        <f>A439&amp;"-"&amp;B439</f>
        <v>C2010300-Спиралевидные лестницы</v>
      </c>
    </row>
    <row r="440">
      <c r="A440" t="str">
        <v>C2010310</v>
      </c>
      <c r="B440" t="str">
        <v>Спиралевидные лестницы - Металлические</v>
      </c>
      <c r="C440">
        <v>5</v>
      </c>
      <c r="D440">
        <v>-2001060</v>
      </c>
      <c r="E440" t="str">
        <v>26 27 26</v>
      </c>
      <c r="F440" t="str">
        <f>IF(CODE(LEFT(A440,1))=49,"N/A",CONCATENATE("21-",IF(SUM(CODE(LEFT(A440,1))-64)&lt;10,CONCATENATE("0",SUM(CODE(LEFT(A440,1))-64)),SUM(CODE(LEFT(A440,1))-64)),IF(LEN(A440)=1,"",IF(LEN(A440)=3,CONCATENATE(" ",MID(A440,2,2)),IF(LEN(A440)=5,CONCATENATE(" ",MID(A440,2,2)," ",MID(A440,4,2)),CONCATENATE(" ",MID(A440,2,2)," ",MID(A440,4,2)," ",RIGHT(A440,2)))))))</f>
        <v>21-03 20 10 10</v>
      </c>
      <c r="G440" t="str">
        <f>IF(E440="Multiple Values","Multiple Values",IF(E440="N/A","N/A",IF(LEN(E440)&gt;8,CONCATENATE("22-",LEFT(E440,8)," ",RIGHT(E440,2)),CONCATENATE("22-",E440))))</f>
        <v>22-26 27 26</v>
      </c>
      <c r="H440" t="str">
        <v>N/A</v>
      </c>
      <c r="I440" t="str">
        <f>A440&amp;"-"&amp;B440</f>
        <v>C2010310-Спиралевидные лестницы - Металлические</v>
      </c>
    </row>
    <row r="441">
      <c r="A441" t="str">
        <v>C2010320</v>
      </c>
      <c r="B441" t="str">
        <v>Спиралевидные лестницы - Деревянные</v>
      </c>
      <c r="C441">
        <v>5</v>
      </c>
      <c r="E441" t="str">
        <v>Multiple Values</v>
      </c>
      <c r="F441" t="str">
        <f>IF(CODE(LEFT(A441,1))=49,"N/A",CONCATENATE("21-",IF(SUM(CODE(LEFT(A441,1))-64)&lt;10,CONCATENATE("0",SUM(CODE(LEFT(A441,1))-64)),SUM(CODE(LEFT(A441,1))-64)),IF(LEN(A441)=1,"",IF(LEN(A441)=3,CONCATENATE(" ",MID(A441,2,2)),IF(LEN(A441)=5,CONCATENATE(" ",MID(A441,2,2)," ",MID(A441,4,2)),CONCATENATE(" ",MID(A441,2,2)," ",MID(A441,4,2)," ",RIGHT(A441,2)))))))</f>
        <v>21-03 20 10 20</v>
      </c>
      <c r="G441" t="str">
        <f>IF(E441="Multiple Values","Multiple Values",IF(E441="N/A","N/A",IF(LEN(E441)&gt;8,CONCATENATE("22-",LEFT(E441,8)," ",RIGHT(E441,2)),CONCATENATE("22-",E441))))</f>
        <v>Multiple Values</v>
      </c>
      <c r="H441" t="str">
        <v>N/A</v>
      </c>
      <c r="I441" t="str">
        <f>A441&amp;"-"&amp;B441</f>
        <v>C2010320-Спиралевидные лестницы - Деревянные</v>
      </c>
    </row>
    <row r="442">
      <c r="A442" t="str">
        <v>C2010400</v>
      </c>
      <c r="B442" t="str">
        <v>Лестничные поручни и балюстрады</v>
      </c>
      <c r="C442">
        <v>4</v>
      </c>
      <c r="E442" t="str">
        <v>26 50 00</v>
      </c>
      <c r="F442" t="str">
        <f>IF(CODE(LEFT(A442,1))=49,"N/A",CONCATENATE("21-",IF(SUM(CODE(LEFT(A442,1))-64)&lt;10,CONCATENATE("0",SUM(CODE(LEFT(A442,1))-64)),SUM(CODE(LEFT(A442,1))-64)),IF(LEN(A442)=1,"",IF(LEN(A442)=3,CONCATENATE(" ",MID(A442,2,2)),IF(LEN(A442)=5,CONCATENATE(" ",MID(A442,2,2)," ",MID(A442,4,2)),CONCATENATE(" ",MID(A442,2,2)," ",MID(A442,4,2)," ",RIGHT(A442,2)))))))</f>
        <v>21-03 20 10 00</v>
      </c>
      <c r="G442" t="str">
        <f>IF(E442="Multiple Values","Multiple Values",IF(E442="N/A","N/A",IF(LEN(E442)&gt;8,CONCATENATE("22-",LEFT(E442,8)," ",RIGHT(E442,2)),CONCATENATE("22-",E442))))</f>
        <v>22-26 50 00</v>
      </c>
      <c r="H442" t="str">
        <v>N/A</v>
      </c>
      <c r="I442" t="str">
        <f>A442&amp;"-"&amp;B442</f>
        <v>C2010400-Лестничные поручни и балюстрады</v>
      </c>
    </row>
    <row r="443">
      <c r="A443" t="str">
        <v>C2020</v>
      </c>
      <c r="B443" t="str">
        <v>Лестничная отделка</v>
      </c>
      <c r="C443">
        <v>3</v>
      </c>
      <c r="D443">
        <v>-2008087</v>
      </c>
      <c r="E443" t="str">
        <v>Multiple Values</v>
      </c>
      <c r="F443" t="str">
        <f>IF(CODE(LEFT(A443,1))=49,"N/A",CONCATENATE("21-",IF(SUM(CODE(LEFT(A443,1))-64)&lt;10,CONCATENATE("0",SUM(CODE(LEFT(A443,1))-64)),SUM(CODE(LEFT(A443,1))-64)),IF(LEN(A443)=1,"",IF(LEN(A443)=3,CONCATENATE(" ",MID(A443,2,2)),IF(LEN(A443)=5,CONCATENATE(" ",MID(A443,2,2)," ",MID(A443,4,2)),CONCATENATE(" ",MID(A443,2,2)," ",MID(A443,4,2)," ",RIGHT(A443,2)))))))</f>
        <v>21-03 20 20</v>
      </c>
      <c r="G443" t="str">
        <f>IF(E443="Multiple Values","Multiple Values",IF(E443="N/A","N/A",IF(LEN(E443)&gt;8,CONCATENATE("22-",LEFT(E443,8)," ",RIGHT(E443,2)),CONCATENATE("22-",E443))))</f>
        <v>Multiple Values</v>
      </c>
      <c r="H443" t="str">
        <v>N/A</v>
      </c>
      <c r="I443" t="str">
        <f>A443&amp;"-"&amp;B443</f>
        <v>C2020-Лестничная отделка</v>
      </c>
    </row>
    <row r="444">
      <c r="A444" t="str">
        <v>C2020100</v>
      </c>
      <c r="B444" t="str">
        <v>Лестница, Отделка ступеней и площадки</v>
      </c>
      <c r="C444">
        <v>4</v>
      </c>
      <c r="E444" t="str">
        <v>Multiple Values</v>
      </c>
      <c r="F444" t="str">
        <f>IF(CODE(LEFT(A444,1))=49,"N/A",CONCATENATE("21-",IF(SUM(CODE(LEFT(A444,1))-64)&lt;10,CONCATENATE("0",SUM(CODE(LEFT(A444,1))-64)),SUM(CODE(LEFT(A444,1))-64)),IF(LEN(A444)=1,"",IF(LEN(A444)=3,CONCATENATE(" ",MID(A444,2,2)),IF(LEN(A444)=5,CONCATENATE(" ",MID(A444,2,2)," ",MID(A444,4,2)),CONCATENATE(" ",MID(A444,2,2)," ",MID(A444,4,2)," ",RIGHT(A444,2)))))))</f>
        <v>21-03 20 20 00</v>
      </c>
      <c r="G444" t="str">
        <f>IF(E444="Multiple Values","Multiple Values",IF(E444="N/A","N/A",IF(LEN(E444)&gt;8,CONCATENATE("22-",LEFT(E444,8)," ",RIGHT(E444,2)),CONCATENATE("22-",E444))))</f>
        <v>Multiple Values</v>
      </c>
      <c r="H444" t="str">
        <v>N/A</v>
      </c>
      <c r="I444" t="str">
        <f>A444&amp;"-"&amp;B444</f>
        <v>C2020100-Лестница, Отделка ступеней и площадки</v>
      </c>
    </row>
    <row r="445">
      <c r="A445" t="str">
        <v>C2020200</v>
      </c>
      <c r="B445" t="str">
        <v>Лестница, Отделка софита</v>
      </c>
      <c r="C445">
        <v>4</v>
      </c>
      <c r="D445">
        <v>-2001120</v>
      </c>
      <c r="E445" t="str">
        <v>Multiple Values</v>
      </c>
      <c r="F445" t="str">
        <f>IF(CODE(LEFT(A445,1))=49,"N/A",CONCATENATE("21-",IF(SUM(CODE(LEFT(A445,1))-64)&lt;10,CONCATENATE("0",SUM(CODE(LEFT(A445,1))-64)),SUM(CODE(LEFT(A445,1))-64)),IF(LEN(A445)=1,"",IF(LEN(A445)=3,CONCATENATE(" ",MID(A445,2,2)),IF(LEN(A445)=5,CONCATENATE(" ",MID(A445,2,2)," ",MID(A445,4,2)),CONCATENATE(" ",MID(A445,2,2)," ",MID(A445,4,2)," ",RIGHT(A445,2)))))))</f>
        <v>21-03 20 20 00</v>
      </c>
      <c r="G445" t="str">
        <f>IF(E445="Multiple Values","Multiple Values",IF(E445="N/A","N/A",IF(LEN(E445)&gt;8,CONCATENATE("22-",LEFT(E445,8)," ",RIGHT(E445,2)),CONCATENATE("22-",E445))))</f>
        <v>Multiple Values</v>
      </c>
      <c r="H445" t="str">
        <v>N/A</v>
      </c>
      <c r="I445" t="str">
        <f>A445&amp;"-"&amp;B445</f>
        <v>C2020200-Лестница, Отделка софита</v>
      </c>
    </row>
    <row r="446">
      <c r="A446" t="str">
        <v>C2020300</v>
      </c>
      <c r="B446" t="str">
        <v>Отделка лестничного ограждения и балюстрад</v>
      </c>
      <c r="C446">
        <v>4</v>
      </c>
      <c r="E446" t="str">
        <v>Multiple Values</v>
      </c>
      <c r="F446" t="str">
        <f>IF(CODE(LEFT(A446,1))=49,"N/A",CONCATENATE("21-",IF(SUM(CODE(LEFT(A446,1))-64)&lt;10,CONCATENATE("0",SUM(CODE(LEFT(A446,1))-64)),SUM(CODE(LEFT(A446,1))-64)),IF(LEN(A446)=1,"",IF(LEN(A446)=3,CONCATENATE(" ",MID(A446,2,2)),IF(LEN(A446)=5,CONCATENATE(" ",MID(A446,2,2)," ",MID(A446,4,2)),CONCATENATE(" ",MID(A446,2,2)," ",MID(A446,4,2)," ",RIGHT(A446,2)))))))</f>
        <v>21-03 20 20 00</v>
      </c>
      <c r="G446" t="str">
        <f>IF(E446="Multiple Values","Multiple Values",IF(E446="N/A","N/A",IF(LEN(E446)&gt;8,CONCATENATE("22-",LEFT(E446,8)," ",RIGHT(E446,2)),CONCATENATE("22-",E446))))</f>
        <v>Multiple Values</v>
      </c>
      <c r="H446" t="str">
        <v>N/A</v>
      </c>
      <c r="I446" t="str">
        <f>A446&amp;"-"&amp;B446</f>
        <v>C2020300-Отделка лестничного ограждения и балюстрад</v>
      </c>
      <c r="J446" t="str">
        <v>Внутренная отделка помещений</v>
      </c>
    </row>
    <row r="447">
      <c r="A447" t="str">
        <v>C30</v>
      </c>
      <c r="B447" t="str">
        <v>Внутренняя отделка помещений</v>
      </c>
      <c r="C447">
        <v>2</v>
      </c>
      <c r="E447" t="str">
        <v>N/A</v>
      </c>
      <c r="F447" t="str">
        <f>IF(CODE(LEFT(A447,1))=49,"N/A",CONCATENATE("21-",IF(SUM(CODE(LEFT(A447,1))-64)&lt;10,CONCATENATE("0",SUM(CODE(LEFT(A447,1))-64)),SUM(CODE(LEFT(A447,1))-64)),IF(LEN(A447)=1,"",IF(LEN(A447)=3,CONCATENATE(" ",MID(A447,2,2)),IF(LEN(A447)=5,CONCATENATE(" ",MID(A447,2,2)," ",MID(A447,4,2)),CONCATENATE(" ",MID(A447,2,2)," ",MID(A447,4,2)," ",RIGHT(A447,2)))))))</f>
        <v>21-03 30</v>
      </c>
      <c r="G447" t="str">
        <f>IF(E447="Multiple Values","Multiple Values",IF(E447="N/A","N/A",IF(LEN(E447)&gt;8,CONCATENATE("22-",LEFT(E447,8)," ",RIGHT(E447,2)),CONCATENATE("22-",E447))))</f>
        <v>N/A</v>
      </c>
      <c r="H447" t="str">
        <v>N/A</v>
      </c>
      <c r="J447" t="str">
        <f>A447&amp;"-"&amp;B447</f>
        <v>C30-Внутренняя отделка помещений</v>
      </c>
    </row>
    <row r="448">
      <c r="A448" t="str">
        <v>C3010</v>
      </c>
      <c r="B448" t="str">
        <v>Отделка стен</v>
      </c>
      <c r="C448">
        <v>3</v>
      </c>
      <c r="D448">
        <v>-2001060</v>
      </c>
      <c r="E448" t="str">
        <v>Multiple Values</v>
      </c>
      <c r="F448" t="str">
        <f>IF(CODE(LEFT(A448,1))=49,"N/A",CONCATENATE("21-",IF(SUM(CODE(LEFT(A448,1))-64)&lt;10,CONCATENATE("0",SUM(CODE(LEFT(A448,1))-64)),SUM(CODE(LEFT(A448,1))-64)),IF(LEN(A448)=1,"",IF(LEN(A448)=3,CONCATENATE(" ",MID(A448,2,2)),IF(LEN(A448)=5,CONCATENATE(" ",MID(A448,2,2)," ",MID(A448,4,2)),CONCATENATE(" ",MID(A448,2,2)," ",MID(A448,4,2)," ",RIGHT(A448,2)))))))</f>
        <v>21-03 30 10</v>
      </c>
      <c r="G448" t="str">
        <f>IF(E448="Multiple Values","Multiple Values",IF(E448="N/A","N/A",IF(LEN(E448)&gt;8,CONCATENATE("22-",LEFT(E448,8)," ",RIGHT(E448,2)),CONCATENATE("22-",E448))))</f>
        <v>Multiple Values</v>
      </c>
      <c r="H448" t="str">
        <v>N/A</v>
      </c>
      <c r="J448" t="str">
        <f>A448&amp;"-"&amp;B448</f>
        <v>C3010-Отделка стен</v>
      </c>
    </row>
    <row r="449">
      <c r="A449" t="str">
        <v>C3010100</v>
      </c>
      <c r="B449" t="str">
        <v>Отделка стен</v>
      </c>
      <c r="C449">
        <v>4</v>
      </c>
      <c r="D449">
        <v>-2001040</v>
      </c>
      <c r="E449" t="str">
        <v>Multiple Values</v>
      </c>
      <c r="F449" t="str">
        <f>IF(CODE(LEFT(A449,1))=49,"N/A",CONCATENATE("21-",IF(SUM(CODE(LEFT(A449,1))-64)&lt;10,CONCATENATE("0",SUM(CODE(LEFT(A449,1))-64)),SUM(CODE(LEFT(A449,1))-64)),IF(LEN(A449)=1,"",IF(LEN(A449)=3,CONCATENATE(" ",MID(A449,2,2)),IF(LEN(A449)=5,CONCATENATE(" ",MID(A449,2,2)," ",MID(A449,4,2)),CONCATENATE(" ",MID(A449,2,2)," ",MID(A449,4,2)," ",RIGHT(A449,2)))))))</f>
        <v>21-03 30 10 00</v>
      </c>
      <c r="G449" t="str">
        <f>IF(E449="Multiple Values","Multiple Values",IF(E449="N/A","N/A",IF(LEN(E449)&gt;8,CONCATENATE("22-",LEFT(E449,8)," ",RIGHT(E449,2)),CONCATENATE("22-",E449))))</f>
        <v>Multiple Values</v>
      </c>
      <c r="H449" t="str">
        <v>N/A</v>
      </c>
      <c r="J449" t="str">
        <f>A449&amp;"-"&amp;B449</f>
        <v>C3010100-Отделка стен</v>
      </c>
    </row>
    <row r="450">
      <c r="A450" t="str">
        <v>C3010110</v>
      </c>
      <c r="B450" t="str">
        <v>Отделка стен - Краска</v>
      </c>
      <c r="C450">
        <v>5</v>
      </c>
      <c r="D450">
        <v>-2001040</v>
      </c>
      <c r="E450" t="str">
        <v>26 43 00</v>
      </c>
      <c r="F450" t="str">
        <f>IF(CODE(LEFT(A450,1))=49,"N/A",CONCATENATE("21-",IF(SUM(CODE(LEFT(A450,1))-64)&lt;10,CONCATENATE("0",SUM(CODE(LEFT(A450,1))-64)),SUM(CODE(LEFT(A450,1))-64)),IF(LEN(A450)=1,"",IF(LEN(A450)=3,CONCATENATE(" ",MID(A450,2,2)),IF(LEN(A450)=5,CONCATENATE(" ",MID(A450,2,2)," ",MID(A450,4,2)),CONCATENATE(" ",MID(A450,2,2)," ",MID(A450,4,2)," ",RIGHT(A450,2)))))))</f>
        <v>21-03 30 10 10</v>
      </c>
      <c r="G450" t="str">
        <f>IF(E450="Multiple Values","Multiple Values",IF(E450="N/A","N/A",IF(LEN(E450)&gt;8,CONCATENATE("22-",LEFT(E450,8)," ",RIGHT(E450,2)),CONCATENATE("22-",E450))))</f>
        <v>22-26 43 00</v>
      </c>
      <c r="H450" t="str">
        <v>N/A</v>
      </c>
      <c r="J450" t="str">
        <f>A450&amp;"-"&amp;B450</f>
        <v>C3010110-Отделка стен - Краска</v>
      </c>
    </row>
    <row r="451">
      <c r="A451" t="str">
        <v>C3010120</v>
      </c>
      <c r="B451" t="str">
        <v>Отделка стен - Декоративная штукатурка</v>
      </c>
      <c r="C451">
        <v>5</v>
      </c>
      <c r="E451" t="str">
        <v>Multiple Values</v>
      </c>
      <c r="F451" t="str">
        <f>IF(CODE(LEFT(A451,1))=49,"N/A",CONCATENATE("21-",IF(SUM(CODE(LEFT(A451,1))-64)&lt;10,CONCATENATE("0",SUM(CODE(LEFT(A451,1))-64)),SUM(CODE(LEFT(A451,1))-64)),IF(LEN(A451)=1,"",IF(LEN(A451)=3,CONCATENATE(" ",MID(A451,2,2)),IF(LEN(A451)=5,CONCATENATE(" ",MID(A451,2,2)," ",MID(A451,4,2)),CONCATENATE(" ",MID(A451,2,2)," ",MID(A451,4,2)," ",RIGHT(A451,2)))))))</f>
        <v>21-03 30 10 20</v>
      </c>
      <c r="G451" t="str">
        <f>IF(E451="Multiple Values","Multiple Values",IF(E451="N/A","N/A",IF(LEN(E451)&gt;8,CONCATENATE("22-",LEFT(E451,8)," ",RIGHT(E451,2)),CONCATENATE("22-",E451))))</f>
        <v>Multiple Values</v>
      </c>
      <c r="H451" t="str">
        <v>N/A</v>
      </c>
      <c r="J451" t="str">
        <f>A451&amp;"-"&amp;B451</f>
        <v>C3010120-Отделка стен - Декоративная штукатурка</v>
      </c>
    </row>
    <row r="452">
      <c r="A452" t="str">
        <v>C3010130</v>
      </c>
      <c r="B452" t="str">
        <v>Отделка стен - Покрытие обоями</v>
      </c>
      <c r="C452">
        <v>5</v>
      </c>
      <c r="E452" t="str">
        <v>27 00 00</v>
      </c>
      <c r="F452" t="str">
        <f>IF(CODE(LEFT(A452,1))=49,"N/A",CONCATENATE("21-",IF(SUM(CODE(LEFT(A452,1))-64)&lt;10,CONCATENATE("0",SUM(CODE(LEFT(A452,1))-64)),SUM(CODE(LEFT(A452,1))-64)),IF(LEN(A452)=1,"",IF(LEN(A452)=3,CONCATENATE(" ",MID(A452,2,2)),IF(LEN(A452)=5,CONCATENATE(" ",MID(A452,2,2)," ",MID(A452,4,2)),CONCATENATE(" ",MID(A452,2,2)," ",MID(A452,4,2)," ",RIGHT(A452,2)))))))</f>
        <v>21-03 30 10 30</v>
      </c>
      <c r="G452" t="str">
        <f>IF(E452="Multiple Values","Multiple Values",IF(E452="N/A","N/A",IF(LEN(E452)&gt;8,CONCATENATE("22-",LEFT(E452,8)," ",RIGHT(E452,2)),CONCATENATE("22-",E452))))</f>
        <v>22-27 00 00</v>
      </c>
      <c r="H452" t="str">
        <v>N/A</v>
      </c>
      <c r="J452" t="str">
        <f>A452&amp;"-"&amp;B452</f>
        <v>C3010130-Отделка стен - Покрытие обоями</v>
      </c>
    </row>
    <row r="453">
      <c r="A453" t="str">
        <v>C3010140</v>
      </c>
      <c r="B453" t="str">
        <v>Отделка стен - Зашивка панелями</v>
      </c>
      <c r="C453">
        <v>5</v>
      </c>
      <c r="D453">
        <v>-2008083</v>
      </c>
      <c r="E453" t="str">
        <v>27 20 00</v>
      </c>
      <c r="F453" t="str">
        <f>IF(CODE(LEFT(A453,1))=49,"N/A",CONCATENATE("21-",IF(SUM(CODE(LEFT(A453,1))-64)&lt;10,CONCATENATE("0",SUM(CODE(LEFT(A453,1))-64)),SUM(CODE(LEFT(A453,1))-64)),IF(LEN(A453)=1,"",IF(LEN(A453)=3,CONCATENATE(" ",MID(A453,2,2)),IF(LEN(A453)=5,CONCATENATE(" ",MID(A453,2,2)," ",MID(A453,4,2)),CONCATENATE(" ",MID(A453,2,2)," ",MID(A453,4,2)," ",RIGHT(A453,2)))))))</f>
        <v>21-03 30 10 40</v>
      </c>
      <c r="G453" t="str">
        <f>IF(E453="Multiple Values","Multiple Values",IF(E453="N/A","N/A",IF(LEN(E453)&gt;8,CONCATENATE("22-",LEFT(E453,8)," ",RIGHT(E453,2)),CONCATENATE("22-",E453))))</f>
        <v>22-27 20 00</v>
      </c>
      <c r="H453" t="str">
        <v>N/A</v>
      </c>
      <c r="J453" t="str">
        <f>A453&amp;"-"&amp;B453</f>
        <v>C3010140-Отделка стен - Зашивка панелями</v>
      </c>
    </row>
    <row r="454">
      <c r="A454" t="str">
        <v>C3010150</v>
      </c>
      <c r="B454" t="str">
        <v>Отделка стен - Кафельная плитка</v>
      </c>
      <c r="C454">
        <v>5</v>
      </c>
      <c r="D454">
        <v>-2008083</v>
      </c>
      <c r="E454" t="str">
        <v>Multiple Values</v>
      </c>
      <c r="F454" t="str">
        <f>IF(CODE(LEFT(A454,1))=49,"N/A",CONCATENATE("21-",IF(SUM(CODE(LEFT(A454,1))-64)&lt;10,CONCATENATE("0",SUM(CODE(LEFT(A454,1))-64)),SUM(CODE(LEFT(A454,1))-64)),IF(LEN(A454)=1,"",IF(LEN(A454)=3,CONCATENATE(" ",MID(A454,2,2)),IF(LEN(A454)=5,CONCATENATE(" ",MID(A454,2,2)," ",MID(A454,4,2)),CONCATENATE(" ",MID(A454,2,2)," ",MID(A454,4,2)," ",RIGHT(A454,2)))))))</f>
        <v>21-03 30 10 50</v>
      </c>
      <c r="G454" t="str">
        <f>IF(E454="Multiple Values","Multiple Values",IF(E454="N/A","N/A",IF(LEN(E454)&gt;8,CONCATENATE("22-",LEFT(E454,8)," ",RIGHT(E454,2)),CONCATENATE("22-",E454))))</f>
        <v>Multiple Values</v>
      </c>
      <c r="H454" t="str">
        <v>N/A</v>
      </c>
      <c r="J454" t="str">
        <f>A454&amp;"-"&amp;B454</f>
        <v>C3010150-Отделка стен - Кафельная плитка</v>
      </c>
    </row>
    <row r="455">
      <c r="A455" t="str">
        <v>C3010300</v>
      </c>
      <c r="B455" t="str">
        <v>Отделка колонн</v>
      </c>
      <c r="C455">
        <v>4</v>
      </c>
      <c r="D455">
        <v>-2008083</v>
      </c>
      <c r="E455" t="str">
        <v>Multiple Values</v>
      </c>
      <c r="F455" t="str">
        <f>IF(CODE(LEFT(A455,1))=49,"N/A",CONCATENATE("21-",IF(SUM(CODE(LEFT(A455,1))-64)&lt;10,CONCATENATE("0",SUM(CODE(LEFT(A455,1))-64)),SUM(CODE(LEFT(A455,1))-64)),IF(LEN(A455)=1,"",IF(LEN(A455)=3,CONCATENATE(" ",MID(A455,2,2)),IF(LEN(A455)=5,CONCATENATE(" ",MID(A455,2,2)," ",MID(A455,4,2)),CONCATENATE(" ",MID(A455,2,2)," ",MID(A455,4,2)," ",RIGHT(A455,2)))))))</f>
        <v>21-03 30 10 00</v>
      </c>
      <c r="G455" t="str">
        <f>IF(E455="Multiple Values","Multiple Values",IF(E455="N/A","N/A",IF(LEN(E455)&gt;8,CONCATENATE("22-",LEFT(E455,8)," ",RIGHT(E455,2)),CONCATENATE("22-",E455))))</f>
        <v>Multiple Values</v>
      </c>
      <c r="H455" t="str">
        <v>N/A</v>
      </c>
      <c r="J455" t="str">
        <f>A455&amp;"-"&amp;B455</f>
        <v>C3010300-Отделка колонн</v>
      </c>
    </row>
    <row r="456">
      <c r="A456" t="str">
        <v>C3020</v>
      </c>
      <c r="B456" t="str">
        <v>Отделка полов</v>
      </c>
      <c r="C456">
        <v>3</v>
      </c>
      <c r="D456">
        <v>-2008083</v>
      </c>
      <c r="E456" t="str">
        <v>Multiple Values</v>
      </c>
      <c r="F456" t="str">
        <f>IF(CODE(LEFT(A456,1))=49,"N/A",CONCATENATE("21-",IF(SUM(CODE(LEFT(A456,1))-64)&lt;10,CONCATENATE("0",SUM(CODE(LEFT(A456,1))-64)),SUM(CODE(LEFT(A456,1))-64)),IF(LEN(A456)=1,"",IF(LEN(A456)=3,CONCATENATE(" ",MID(A456,2,2)),IF(LEN(A456)=5,CONCATENATE(" ",MID(A456,2,2)," ",MID(A456,4,2)),CONCATENATE(" ",MID(A456,2,2)," ",MID(A456,4,2)," ",RIGHT(A456,2)))))))</f>
        <v>21-03 30 20</v>
      </c>
      <c r="G456" t="str">
        <f>IF(E456="Multiple Values","Multiple Values",IF(E456="N/A","N/A",IF(LEN(E456)&gt;8,CONCATENATE("22-",LEFT(E456,8)," ",RIGHT(E456,2)),CONCATENATE("22-",E456))))</f>
        <v>Multiple Values</v>
      </c>
      <c r="H456" t="str">
        <v>N/A</v>
      </c>
      <c r="J456" t="str">
        <f>A456&amp;"-"&amp;B456</f>
        <v>C3020-Отделка полов</v>
      </c>
    </row>
    <row r="457">
      <c r="A457" t="str">
        <v>C3020100</v>
      </c>
      <c r="B457" t="str">
        <v>Напольные покрытия</v>
      </c>
      <c r="C457">
        <v>4</v>
      </c>
      <c r="D457">
        <v>-2008083</v>
      </c>
      <c r="E457" t="str">
        <v>Multiple Values</v>
      </c>
      <c r="F457" t="str">
        <f>IF(CODE(LEFT(A457,1))=49,"N/A",CONCATENATE("21-",IF(SUM(CODE(LEFT(A457,1))-64)&lt;10,CONCATENATE("0",SUM(CODE(LEFT(A457,1))-64)),SUM(CODE(LEFT(A457,1))-64)),IF(LEN(A457)=1,"",IF(LEN(A457)=3,CONCATENATE(" ",MID(A457,2,2)),IF(LEN(A457)=5,CONCATENATE(" ",MID(A457,2,2)," ",MID(A457,4,2)),CONCATENATE(" ",MID(A457,2,2)," ",MID(A457,4,2)," ",RIGHT(A457,2)))))))</f>
        <v>21-03 30 20 00</v>
      </c>
      <c r="G457" t="str">
        <f>IF(E457="Multiple Values","Multiple Values",IF(E457="N/A","N/A",IF(LEN(E457)&gt;8,CONCATENATE("22-",LEFT(E457,8)," ",RIGHT(E457,2)),CONCATENATE("22-",E457))))</f>
        <v>Multiple Values</v>
      </c>
      <c r="H457" t="str">
        <v>N/A</v>
      </c>
      <c r="J457" t="str">
        <f>A457&amp;"-"&amp;B457</f>
        <v>C3020100-Напольные покрытия</v>
      </c>
    </row>
    <row r="458">
      <c r="A458" t="str">
        <v>C3020110</v>
      </c>
      <c r="B458" t="str">
        <v>Бетонные стяжки</v>
      </c>
      <c r="C458">
        <v>5</v>
      </c>
      <c r="D458">
        <v>-2008083</v>
      </c>
      <c r="E458" t="str">
        <v>Multiple Values</v>
      </c>
      <c r="F458" t="str">
        <f>IF(CODE(LEFT(A458,1))=49,"N/A",CONCATENATE("21-",IF(SUM(CODE(LEFT(A458,1))-64)&lt;10,CONCATENATE("0",SUM(CODE(LEFT(A458,1))-64)),SUM(CODE(LEFT(A458,1))-64)),IF(LEN(A458)=1,"",IF(LEN(A458)=3,CONCATENATE(" ",MID(A458,2,2)),IF(LEN(A458)=5,CONCATENATE(" ",MID(A458,2,2)," ",MID(A458,4,2)),CONCATENATE(" ",MID(A458,2,2)," ",MID(A458,4,2)," ",RIGHT(A458,2)))))))</f>
        <v>21-03 30 20 10</v>
      </c>
      <c r="G458" t="str">
        <f>IF(E458="Multiple Values","Multiple Values",IF(E458="N/A","N/A",IF(LEN(E458)&gt;8,CONCATENATE("22-",LEFT(E458,8)," ",RIGHT(E458,2)),CONCATENATE("22-",E458))))</f>
        <v>Multiple Values</v>
      </c>
      <c r="H458" t="str">
        <v>N/A</v>
      </c>
      <c r="J458" t="str">
        <f>A458&amp;"-"&amp;B458</f>
        <v>C3020110-Бетонные стяжки</v>
      </c>
    </row>
    <row r="459">
      <c r="A459" t="str">
        <v>C3020120</v>
      </c>
      <c r="B459" t="str">
        <v>Акриловые покрытия</v>
      </c>
      <c r="C459">
        <v>5</v>
      </c>
      <c r="D459">
        <v>-2008075</v>
      </c>
      <c r="E459" t="str">
        <v>27 30 00</v>
      </c>
      <c r="F459" t="str">
        <f>IF(CODE(LEFT(A459,1))=49,"N/A",CONCATENATE("21-",IF(SUM(CODE(LEFT(A459,1))-64)&lt;10,CONCATENATE("0",SUM(CODE(LEFT(A459,1))-64)),SUM(CODE(LEFT(A459,1))-64)),IF(LEN(A459)=1,"",IF(LEN(A459)=3,CONCATENATE(" ",MID(A459,2,2)),IF(LEN(A459)=5,CONCATENATE(" ",MID(A459,2,2)," ",MID(A459,4,2)),CONCATENATE(" ",MID(A459,2,2)," ",MID(A459,4,2)," ",RIGHT(A459,2)))))))</f>
        <v>21-03 30 20 20</v>
      </c>
      <c r="G459" t="str">
        <f>IF(E459="Multiple Values","Multiple Values",IF(E459="N/A","N/A",IF(LEN(E459)&gt;8,CONCATENATE("22-",LEFT(E459,8)," ",RIGHT(E459,2)),CONCATENATE("22-",E459))))</f>
        <v>22-27 30 00</v>
      </c>
      <c r="H459" t="str">
        <v>N/A</v>
      </c>
      <c r="J459" t="str">
        <f>A459&amp;"-"&amp;B459</f>
        <v>C3020120-Акриловые покрытия</v>
      </c>
    </row>
    <row r="460">
      <c r="A460" t="str">
        <v>C3020130</v>
      </c>
      <c r="B460" t="str">
        <v>Эпоксидные покрытия</v>
      </c>
      <c r="C460">
        <v>5</v>
      </c>
      <c r="D460">
        <v>-2008075</v>
      </c>
      <c r="E460" t="str">
        <v>Multiple Values</v>
      </c>
      <c r="F460" t="str">
        <f>IF(CODE(LEFT(A460,1))=49,"N/A",CONCATENATE("21-",IF(SUM(CODE(LEFT(A460,1))-64)&lt;10,CONCATENATE("0",SUM(CODE(LEFT(A460,1))-64)),SUM(CODE(LEFT(A460,1))-64)),IF(LEN(A460)=1,"",IF(LEN(A460)=3,CONCATENATE(" ",MID(A460,2,2)),IF(LEN(A460)=5,CONCATENATE(" ",MID(A460,2,2)," ",MID(A460,4,2)),CONCATENATE(" ",MID(A460,2,2)," ",MID(A460,4,2)," ",RIGHT(A460,2)))))))</f>
        <v>21-03 30 20 30</v>
      </c>
      <c r="G460" t="str">
        <f>IF(E460="Multiple Values","Multiple Values",IF(E460="N/A","N/A",IF(LEN(E460)&gt;8,CONCATENATE("22-",LEFT(E460,8)," ",RIGHT(E460,2)),CONCATENATE("22-",E460))))</f>
        <v>Multiple Values</v>
      </c>
      <c r="H460" t="str">
        <v>N/A</v>
      </c>
      <c r="J460" t="str">
        <f>A460&amp;"-"&amp;B460</f>
        <v>C3020130-Эпоксидные покрытия</v>
      </c>
    </row>
    <row r="461">
      <c r="A461" t="str">
        <v>C3020200</v>
      </c>
      <c r="B461" t="str">
        <v>Дорожные мембраны</v>
      </c>
      <c r="C461">
        <v>4</v>
      </c>
      <c r="D461">
        <v>-2008075</v>
      </c>
      <c r="E461" t="str">
        <v>Multiple Values</v>
      </c>
      <c r="F461" t="str">
        <f>IF(CODE(LEFT(A461,1))=49,"N/A",CONCATENATE("21-",IF(SUM(CODE(LEFT(A461,1))-64)&lt;10,CONCATENATE("0",SUM(CODE(LEFT(A461,1))-64)),SUM(CODE(LEFT(A461,1))-64)),IF(LEN(A461)=1,"",IF(LEN(A461)=3,CONCATENATE(" ",MID(A461,2,2)),IF(LEN(A461)=5,CONCATENATE(" ",MID(A461,2,2)," ",MID(A461,4,2)),CONCATENATE(" ",MID(A461,2,2)," ",MID(A461,4,2)," ",RIGHT(A461,2)))))))</f>
        <v>21-03 30 20 00</v>
      </c>
      <c r="G461" t="str">
        <f>IF(E461="Multiple Values","Multiple Values",IF(E461="N/A","N/A",IF(LEN(E461)&gt;8,CONCATENATE("22-",LEFT(E461,8)," ",RIGHT(E461,2)),CONCATENATE("22-",E461))))</f>
        <v>Multiple Values</v>
      </c>
      <c r="H461" t="str">
        <v>N/A</v>
      </c>
      <c r="J461" t="str">
        <f>A461&amp;"-"&amp;B461</f>
        <v>C3020200-Дорожные мембраны</v>
      </c>
    </row>
    <row r="462">
      <c r="A462" t="str">
        <v>C3020300</v>
      </c>
      <c r="B462" t="str">
        <v>Уплотнители</v>
      </c>
      <c r="C462">
        <v>4</v>
      </c>
      <c r="D462">
        <v>-2008075</v>
      </c>
      <c r="E462" t="str">
        <v>Multiple Values</v>
      </c>
      <c r="F462" t="str">
        <f>IF(CODE(LEFT(A462,1))=49,"N/A",CONCATENATE("21-",IF(SUM(CODE(LEFT(A462,1))-64)&lt;10,CONCATENATE("0",SUM(CODE(LEFT(A462,1))-64)),SUM(CODE(LEFT(A462,1))-64)),IF(LEN(A462)=1,"",IF(LEN(A462)=3,CONCATENATE(" ",MID(A462,2,2)),IF(LEN(A462)=5,CONCATENATE(" ",MID(A462,2,2)," ",MID(A462,4,2)),CONCATENATE(" ",MID(A462,2,2)," ",MID(A462,4,2)," ",RIGHT(A462,2)))))))</f>
        <v>21-03 30 20 00</v>
      </c>
      <c r="G462" t="str">
        <f>IF(E462="Multiple Values","Multiple Values",IF(E462="N/A","N/A",IF(LEN(E462)&gt;8,CONCATENATE("22-",LEFT(E462,8)," ",RIGHT(E462,2)),CONCATENATE("22-",E462))))</f>
        <v>Multiple Values</v>
      </c>
      <c r="H462" t="str">
        <v>N/A</v>
      </c>
      <c r="J462" t="str">
        <f>A462&amp;"-"&amp;B462</f>
        <v>C3020300-Уплотнители</v>
      </c>
    </row>
    <row r="463">
      <c r="A463" t="str">
        <v>C3020400</v>
      </c>
      <c r="B463" t="str">
        <v>Напольное покрытие</v>
      </c>
      <c r="C463">
        <v>4</v>
      </c>
      <c r="D463">
        <v>-2008075</v>
      </c>
      <c r="E463" t="str">
        <v>Multiple Values</v>
      </c>
      <c r="F463" t="str">
        <f>IF(CODE(LEFT(A463,1))=49,"N/A",CONCATENATE("21-",IF(SUM(CODE(LEFT(A463,1))-64)&lt;10,CONCATENATE("0",SUM(CODE(LEFT(A463,1))-64)),SUM(CODE(LEFT(A463,1))-64)),IF(LEN(A463)=1,"",IF(LEN(A463)=3,CONCATENATE(" ",MID(A463,2,2)),IF(LEN(A463)=5,CONCATENATE(" ",MID(A463,2,2)," ",MID(A463,4,2)),CONCATENATE(" ",MID(A463,2,2)," ",MID(A463,4,2)," ",RIGHT(A463,2)))))))</f>
        <v>21-03 30 20 00</v>
      </c>
      <c r="G463" t="str">
        <f>IF(E463="Multiple Values","Multiple Values",IF(E463="N/A","N/A",IF(LEN(E463)&gt;8,CONCATENATE("22-",LEFT(E463,8)," ",RIGHT(E463,2)),CONCATENATE("22-",E463))))</f>
        <v>Multiple Values</v>
      </c>
      <c r="H463" t="str">
        <v>N/A</v>
      </c>
      <c r="J463" t="str">
        <f>A463&amp;"-"&amp;B463</f>
        <v>C3020400-Напольное покрытие</v>
      </c>
    </row>
    <row r="464">
      <c r="A464" t="str">
        <v>C3020410</v>
      </c>
      <c r="B464" t="str">
        <v>Напольное покрытие - Sheet Goods</v>
      </c>
      <c r="C464">
        <v>5</v>
      </c>
      <c r="D464">
        <v>-2008075</v>
      </c>
      <c r="E464" t="str">
        <v>Multiple Values</v>
      </c>
      <c r="F464" t="str">
        <f>IF(CODE(LEFT(A464,1))=49,"N/A",CONCATENATE("21-",IF(SUM(CODE(LEFT(A464,1))-64)&lt;10,CONCATENATE("0",SUM(CODE(LEFT(A464,1))-64)),SUM(CODE(LEFT(A464,1))-64)),IF(LEN(A464)=1,"",IF(LEN(A464)=3,CONCATENATE(" ",MID(A464,2,2)),IF(LEN(A464)=5,CONCATENATE(" ",MID(A464,2,2)," ",MID(A464,4,2)),CONCATENATE(" ",MID(A464,2,2)," ",MID(A464,4,2)," ",RIGHT(A464,2)))))))</f>
        <v>21-03 30 20 10</v>
      </c>
      <c r="G464" t="str">
        <f>IF(E464="Multiple Values","Multiple Values",IF(E464="N/A","N/A",IF(LEN(E464)&gt;8,CONCATENATE("22-",LEFT(E464,8)," ",RIGHT(E464,2)),CONCATENATE("22-",E464))))</f>
        <v>Multiple Values</v>
      </c>
      <c r="H464" t="str">
        <v>N/A</v>
      </c>
      <c r="J464" t="str">
        <f>A464&amp;"-"&amp;B464</f>
        <v>C3020410-Напольное покрытие - Sheet Goods</v>
      </c>
    </row>
    <row r="465">
      <c r="A465" t="str">
        <v>C3020420</v>
      </c>
      <c r="B465" t="str">
        <v>Напольное покрытие - Terrazzo</v>
      </c>
      <c r="C465">
        <v>5</v>
      </c>
      <c r="D465">
        <v>-2008081</v>
      </c>
      <c r="E465" t="str">
        <v>27 40 00</v>
      </c>
      <c r="F465" t="str">
        <f>IF(CODE(LEFT(A465,1))=49,"N/A",CONCATENATE("21-",IF(SUM(CODE(LEFT(A465,1))-64)&lt;10,CONCATENATE("0",SUM(CODE(LEFT(A465,1))-64)),SUM(CODE(LEFT(A465,1))-64)),IF(LEN(A465)=1,"",IF(LEN(A465)=3,CONCATENATE(" ",MID(A465,2,2)),IF(LEN(A465)=5,CONCATENATE(" ",MID(A465,2,2)," ",MID(A465,4,2)),CONCATENATE(" ",MID(A465,2,2)," ",MID(A465,4,2)," ",RIGHT(A465,2)))))))</f>
        <v>21-03 30 20 20</v>
      </c>
      <c r="G465" t="str">
        <f>IF(E465="Multiple Values","Multiple Values",IF(E465="N/A","N/A",IF(LEN(E465)&gt;8,CONCATENATE("22-",LEFT(E465,8)," ",RIGHT(E465,2)),CONCATENATE("22-",E465))))</f>
        <v>22-27 40 00</v>
      </c>
      <c r="H465" t="str">
        <v>N/A</v>
      </c>
      <c r="J465" t="str">
        <f>A465&amp;"-"&amp;B465</f>
        <v>C3020420-Напольное покрытие - Terrazzo</v>
      </c>
    </row>
    <row r="466">
      <c r="A466" t="str">
        <v>C3020430</v>
      </c>
      <c r="B466" t="str">
        <v>Напольное покрытие - Кафельная плитка</v>
      </c>
      <c r="C466">
        <v>5</v>
      </c>
      <c r="D466">
        <v>-2008081</v>
      </c>
      <c r="E466" t="str">
        <v>Multiple Values</v>
      </c>
      <c r="F466" t="str">
        <f>IF(CODE(LEFT(A466,1))=49,"N/A",CONCATENATE("21-",IF(SUM(CODE(LEFT(A466,1))-64)&lt;10,CONCATENATE("0",SUM(CODE(LEFT(A466,1))-64)),SUM(CODE(LEFT(A466,1))-64)),IF(LEN(A466)=1,"",IF(LEN(A466)=3,CONCATENATE(" ",MID(A466,2,2)),IF(LEN(A466)=5,CONCATENATE(" ",MID(A466,2,2)," ",MID(A466,4,2)),CONCATENATE(" ",MID(A466,2,2)," ",MID(A466,4,2)," ",RIGHT(A466,2)))))))</f>
        <v>21-03 30 20 30</v>
      </c>
      <c r="G466" t="str">
        <f>IF(E466="Multiple Values","Multiple Values",IF(E466="N/A","N/A",IF(LEN(E466)&gt;8,CONCATENATE("22-",LEFT(E466,8)," ",RIGHT(E466,2)),CONCATENATE("22-",E466))))</f>
        <v>Multiple Values</v>
      </c>
      <c r="H466" t="str">
        <v>N/A</v>
      </c>
      <c r="J466" t="str">
        <f>A466&amp;"-"&amp;B466</f>
        <v>C3020430-Напольное покрытие - Кафельная плитка</v>
      </c>
    </row>
    <row r="467">
      <c r="A467" t="str">
        <v>C3020440</v>
      </c>
      <c r="B467" t="str">
        <v>Напольное покрытие - Виниловый пол</v>
      </c>
      <c r="C467">
        <v>5</v>
      </c>
      <c r="D467">
        <v>-2008081</v>
      </c>
      <c r="E467" t="str">
        <v>Multiple Values</v>
      </c>
      <c r="F467" t="str">
        <f>IF(CODE(LEFT(A467,1))=49,"N/A",CONCATENATE("21-",IF(SUM(CODE(LEFT(A467,1))-64)&lt;10,CONCATENATE("0",SUM(CODE(LEFT(A467,1))-64)),SUM(CODE(LEFT(A467,1))-64)),IF(LEN(A467)=1,"",IF(LEN(A467)=3,CONCATENATE(" ",MID(A467,2,2)),IF(LEN(A467)=5,CONCATENATE(" ",MID(A467,2,2)," ",MID(A467,4,2)),CONCATENATE(" ",MID(A467,2,2)," ",MID(A467,4,2)," ",RIGHT(A467,2)))))))</f>
        <v>21-03 30 20 40</v>
      </c>
      <c r="G467" t="str">
        <f>IF(E467="Multiple Values","Multiple Values",IF(E467="N/A","N/A",IF(LEN(E467)&gt;8,CONCATENATE("22-",LEFT(E467,8)," ",RIGHT(E467,2)),CONCATENATE("22-",E467))))</f>
        <v>Multiple Values</v>
      </c>
      <c r="H467" t="str">
        <v>N/A</v>
      </c>
      <c r="J467" t="str">
        <f>A467&amp;"-"&amp;B467</f>
        <v>C3020440-Напольное покрытие - Виниловый пол</v>
      </c>
    </row>
    <row r="468">
      <c r="A468" t="str">
        <v>C3020450</v>
      </c>
      <c r="B468" t="str">
        <v>Напольное покрытие - Дерево</v>
      </c>
      <c r="C468">
        <v>5</v>
      </c>
      <c r="D468">
        <v>-2008081</v>
      </c>
      <c r="E468" t="str">
        <v>27 50 00</v>
      </c>
      <c r="F468" t="str">
        <f>IF(CODE(LEFT(A468,1))=49,"N/A",CONCATENATE("21-",IF(SUM(CODE(LEFT(A468,1))-64)&lt;10,CONCATENATE("0",SUM(CODE(LEFT(A468,1))-64)),SUM(CODE(LEFT(A468,1))-64)),IF(LEN(A468)=1,"",IF(LEN(A468)=3,CONCATENATE(" ",MID(A468,2,2)),IF(LEN(A468)=5,CONCATENATE(" ",MID(A468,2,2)," ",MID(A468,4,2)),CONCATENATE(" ",MID(A468,2,2)," ",MID(A468,4,2)," ",RIGHT(A468,2)))))))</f>
        <v>21-03 30 20 50</v>
      </c>
      <c r="G468" t="str">
        <f>IF(E468="Multiple Values","Multiple Values",IF(E468="N/A","N/A",IF(LEN(E468)&gt;8,CONCATENATE("22-",LEFT(E468,8)," ",RIGHT(E468,2)),CONCATENATE("22-",E468))))</f>
        <v>22-27 50 00</v>
      </c>
      <c r="H468" t="str">
        <v>N/A</v>
      </c>
      <c r="J468" t="str">
        <f>A468&amp;"-"&amp;B468</f>
        <v>C3020450-Напольное покрытие - Дерево</v>
      </c>
    </row>
    <row r="469">
      <c r="A469" t="str">
        <v>C3020490</v>
      </c>
      <c r="B469" t="str">
        <v>Напольное покрытие - Другой</v>
      </c>
      <c r="C469">
        <v>5</v>
      </c>
      <c r="D469">
        <v>-2008081</v>
      </c>
      <c r="E469" t="str">
        <v>Multiple Values</v>
      </c>
      <c r="F469" t="str">
        <f>IF(CODE(LEFT(A469,1))=49,"N/A",CONCATENATE("21-",IF(SUM(CODE(LEFT(A469,1))-64)&lt;10,CONCATENATE("0",SUM(CODE(LEFT(A469,1))-64)),SUM(CODE(LEFT(A469,1))-64)),IF(LEN(A469)=1,"",IF(LEN(A469)=3,CONCATENATE(" ",MID(A469,2,2)),IF(LEN(A469)=5,CONCATENATE(" ",MID(A469,2,2)," ",MID(A469,4,2)),CONCATENATE(" ",MID(A469,2,2)," ",MID(A469,4,2)," ",RIGHT(A469,2)))))))</f>
        <v>21-03 30 20 90</v>
      </c>
      <c r="G469" t="str">
        <f>IF(E469="Multiple Values","Multiple Values",IF(E469="N/A","N/A",IF(LEN(E469)&gt;8,CONCATENATE("22-",LEFT(E469,8)," ",RIGHT(E469,2)),CONCATENATE("22-",E469))))</f>
        <v>Multiple Values</v>
      </c>
      <c r="H469" t="str">
        <v>N/A</v>
      </c>
      <c r="J469" t="str">
        <f>A469&amp;"-"&amp;B469</f>
        <v>C3020490-Напольное покрытие - Другой</v>
      </c>
    </row>
    <row r="470">
      <c r="A470" t="str">
        <v>C3020500</v>
      </c>
      <c r="B470" t="str">
        <v>Ковролин</v>
      </c>
      <c r="C470">
        <v>4</v>
      </c>
      <c r="D470">
        <v>-2008077</v>
      </c>
      <c r="E470" t="str">
        <v>Multiple Values</v>
      </c>
      <c r="F470" t="str">
        <f>IF(CODE(LEFT(A470,1))=49,"N/A",CONCATENATE("21-",IF(SUM(CODE(LEFT(A470,1))-64)&lt;10,CONCATENATE("0",SUM(CODE(LEFT(A470,1))-64)),SUM(CODE(LEFT(A470,1))-64)),IF(LEN(A470)=1,"",IF(LEN(A470)=3,CONCATENATE(" ",MID(A470,2,2)),IF(LEN(A470)=5,CONCATENATE(" ",MID(A470,2,2)," ",MID(A470,4,2)),CONCATENATE(" ",MID(A470,2,2)," ",MID(A470,4,2)," ",RIGHT(A470,2)))))))</f>
        <v>21-03 30 20 00</v>
      </c>
      <c r="G470" t="str">
        <f>IF(E470="Multiple Values","Multiple Values",IF(E470="N/A","N/A",IF(LEN(E470)&gt;8,CONCATENATE("22-",LEFT(E470,8)," ",RIGHT(E470,2)),CONCATENATE("22-",E470))))</f>
        <v>Multiple Values</v>
      </c>
      <c r="H470" t="str">
        <v>N/A</v>
      </c>
      <c r="J470" t="str">
        <f>A470&amp;"-"&amp;B470</f>
        <v>C3020500-Ковролин</v>
      </c>
    </row>
    <row r="471">
      <c r="A471" t="str">
        <v>C3020510</v>
      </c>
      <c r="B471" t="str">
        <v>Ковер</v>
      </c>
      <c r="C471">
        <v>5</v>
      </c>
      <c r="E471" t="str">
        <v>Multiple Values</v>
      </c>
      <c r="F471" t="str">
        <f>IF(CODE(LEFT(A471,1))=49,"N/A",CONCATENATE("21-",IF(SUM(CODE(LEFT(A471,1))-64)&lt;10,CONCATENATE("0",SUM(CODE(LEFT(A471,1))-64)),SUM(CODE(LEFT(A471,1))-64)),IF(LEN(A471)=1,"",IF(LEN(A471)=3,CONCATENATE(" ",MID(A471,2,2)),IF(LEN(A471)=5,CONCATENATE(" ",MID(A471,2,2)," ",MID(A471,4,2)),CONCATENATE(" ",MID(A471,2,2)," ",MID(A471,4,2)," ",RIGHT(A471,2)))))))</f>
        <v>21-03 30 20 10</v>
      </c>
      <c r="G471" t="str">
        <f>IF(E471="Multiple Values","Multiple Values",IF(E471="N/A","N/A",IF(LEN(E471)&gt;8,CONCATENATE("22-",LEFT(E471,8)," ",RIGHT(E471,2)),CONCATENATE("22-",E471))))</f>
        <v>Multiple Values</v>
      </c>
      <c r="H471" t="str">
        <v>N/A</v>
      </c>
      <c r="J471" t="str">
        <f>A471&amp;"-"&amp;B471</f>
        <v>C3020510-Ковер</v>
      </c>
    </row>
    <row r="472">
      <c r="A472" t="str">
        <v>C3020520</v>
      </c>
      <c r="B472" t="str">
        <v>Ковровая плитка</v>
      </c>
      <c r="C472">
        <v>5</v>
      </c>
      <c r="E472" t="str">
        <v>Multiple Values</v>
      </c>
      <c r="F472" t="str">
        <f>IF(CODE(LEFT(A472,1))=49,"N/A",CONCATENATE("21-",IF(SUM(CODE(LEFT(A472,1))-64)&lt;10,CONCATENATE("0",SUM(CODE(LEFT(A472,1))-64)),SUM(CODE(LEFT(A472,1))-64)),IF(LEN(A472)=1,"",IF(LEN(A472)=3,CONCATENATE(" ",MID(A472,2,2)),IF(LEN(A472)=5,CONCATENATE(" ",MID(A472,2,2)," ",MID(A472,4,2)),CONCATENATE(" ",MID(A472,2,2)," ",MID(A472,4,2)," ",RIGHT(A472,2)))))))</f>
        <v>21-03 30 20 20</v>
      </c>
      <c r="G472" t="str">
        <f>IF(E472="Multiple Values","Multiple Values",IF(E472="N/A","N/A",IF(LEN(E472)&gt;8,CONCATENATE("22-",LEFT(E472,8)," ",RIGHT(E472,2)),CONCATENATE("22-",E472))))</f>
        <v>Multiple Values</v>
      </c>
      <c r="H472" t="str">
        <v>N/A</v>
      </c>
      <c r="J472" t="str">
        <f>A472&amp;"-"&amp;B472</f>
        <v>C3020520-Ковровая плитка</v>
      </c>
    </row>
    <row r="473">
      <c r="A473" t="str">
        <v>C3020600</v>
      </c>
      <c r="B473" t="str">
        <v>Основание, бордюры, подрезки</v>
      </c>
      <c r="C473">
        <v>4</v>
      </c>
      <c r="E473" t="str">
        <v>Multiple Values</v>
      </c>
      <c r="F473" t="str">
        <f>IF(CODE(LEFT(A473,1))=49,"N/A",CONCATENATE("21-",IF(SUM(CODE(LEFT(A473,1))-64)&lt;10,CONCATENATE("0",SUM(CODE(LEFT(A473,1))-64)),SUM(CODE(LEFT(A473,1))-64)),IF(LEN(A473)=1,"",IF(LEN(A473)=3,CONCATENATE(" ",MID(A473,2,2)),IF(LEN(A473)=5,CONCATENATE(" ",MID(A473,2,2)," ",MID(A473,4,2)),CONCATENATE(" ",MID(A473,2,2)," ",MID(A473,4,2)," ",RIGHT(A473,2)))))))</f>
        <v>21-03 30 20 00</v>
      </c>
      <c r="G473" t="str">
        <f>IF(E473="Multiple Values","Multiple Values",IF(E473="N/A","N/A",IF(LEN(E473)&gt;8,CONCATENATE("22-",LEFT(E473,8)," ",RIGHT(E473,2)),CONCATENATE("22-",E473))))</f>
        <v>Multiple Values</v>
      </c>
      <c r="H473" t="str">
        <v>N/A</v>
      </c>
      <c r="J473" t="str">
        <f>A473&amp;"-"&amp;B473</f>
        <v>C3020600-Основание, бордюры, подрезки</v>
      </c>
    </row>
    <row r="474">
      <c r="A474" t="str">
        <v>C3020610</v>
      </c>
      <c r="B474" t="str">
        <v>Основа - Винил и резина</v>
      </c>
      <c r="C474">
        <v>5</v>
      </c>
      <c r="E474" t="str">
        <v>28 00 00</v>
      </c>
      <c r="F474" t="str">
        <f>IF(CODE(LEFT(A474,1))=49,"N/A",CONCATENATE("21-",IF(SUM(CODE(LEFT(A474,1))-64)&lt;10,CONCATENATE("0",SUM(CODE(LEFT(A474,1))-64)),SUM(CODE(LEFT(A474,1))-64)),IF(LEN(A474)=1,"",IF(LEN(A474)=3,CONCATENATE(" ",MID(A474,2,2)),IF(LEN(A474)=5,CONCATENATE(" ",MID(A474,2,2)," ",MID(A474,4,2)),CONCATENATE(" ",MID(A474,2,2)," ",MID(A474,4,2)," ",RIGHT(A474,2)))))))</f>
        <v>21-03 30 20 10</v>
      </c>
      <c r="G474" t="str">
        <f>IF(E474="Multiple Values","Multiple Values",IF(E474="N/A","N/A",IF(LEN(E474)&gt;8,CONCATENATE("22-",LEFT(E474,8)," ",RIGHT(E474,2)),CONCATENATE("22-",E474))))</f>
        <v>22-28 00 00</v>
      </c>
      <c r="H474" t="str">
        <v>N/A</v>
      </c>
      <c r="J474" t="str">
        <f>A474&amp;"-"&amp;B474</f>
        <v>C3020610-Основа - Винил и резина</v>
      </c>
    </row>
    <row r="475">
      <c r="A475" t="str">
        <v>C3020620</v>
      </c>
      <c r="B475" t="str">
        <v>Основа - Дерево</v>
      </c>
      <c r="C475">
        <v>5</v>
      </c>
      <c r="E475" t="str">
        <v>28 10 00</v>
      </c>
      <c r="F475" t="str">
        <f>IF(CODE(LEFT(A475,1))=49,"N/A",CONCATENATE("21-",IF(SUM(CODE(LEFT(A475,1))-64)&lt;10,CONCATENATE("0",SUM(CODE(LEFT(A475,1))-64)),SUM(CODE(LEFT(A475,1))-64)),IF(LEN(A475)=1,"",IF(LEN(A475)=3,CONCATENATE(" ",MID(A475,2,2)),IF(LEN(A475)=5,CONCATENATE(" ",MID(A475,2,2)," ",MID(A475,4,2)),CONCATENATE(" ",MID(A475,2,2)," ",MID(A475,4,2)," ",RIGHT(A475,2)))))))</f>
        <v>21-03 30 20 20</v>
      </c>
      <c r="G475" t="str">
        <f>IF(E475="Multiple Values","Multiple Values",IF(E475="N/A","N/A",IF(LEN(E475)&gt;8,CONCATENATE("22-",LEFT(E475,8)," ",RIGHT(E475,2)),CONCATENATE("22-",E475))))</f>
        <v>22-28 10 00</v>
      </c>
      <c r="H475" t="str">
        <v>N/A</v>
      </c>
      <c r="J475" t="str">
        <f>A475&amp;"-"&amp;B475</f>
        <v>C3020620-Основа - Дерево</v>
      </c>
    </row>
    <row r="476">
      <c r="A476" t="str">
        <v>C3020700</v>
      </c>
      <c r="B476" t="str">
        <v>Входные пьедесталы</v>
      </c>
      <c r="C476">
        <v>4</v>
      </c>
      <c r="D476">
        <v>-2008079</v>
      </c>
      <c r="E476" t="str">
        <v>Multiple Values</v>
      </c>
      <c r="F476" t="str">
        <f>IF(CODE(LEFT(A476,1))=49,"N/A",CONCATENATE("21-",IF(SUM(CODE(LEFT(A476,1))-64)&lt;10,CONCATENATE("0",SUM(CODE(LEFT(A476,1))-64)),SUM(CODE(LEFT(A476,1))-64)),IF(LEN(A476)=1,"",IF(LEN(A476)=3,CONCATENATE(" ",MID(A476,2,2)),IF(LEN(A476)=5,CONCATENATE(" ",MID(A476,2,2)," ",MID(A476,4,2)),CONCATENATE(" ",MID(A476,2,2)," ",MID(A476,4,2)," ",RIGHT(A476,2)))))))</f>
        <v>21-03 30 20 00</v>
      </c>
      <c r="G476" t="str">
        <f>IF(E476="Multiple Values","Multiple Values",IF(E476="N/A","N/A",IF(LEN(E476)&gt;8,CONCATENATE("22-",LEFT(E476,8)," ",RIGHT(E476,2)),CONCATENATE("22-",E476))))</f>
        <v>Multiple Values</v>
      </c>
      <c r="H476" t="str">
        <v>N/A</v>
      </c>
      <c r="J476" t="str">
        <f>A476&amp;"-"&amp;B476</f>
        <v>C3020700-Входные пьедесталы</v>
      </c>
    </row>
    <row r="477">
      <c r="A477" t="str">
        <v>C3020800</v>
      </c>
      <c r="B477" t="str">
        <v>Подпольные и подстилающие слои</v>
      </c>
      <c r="C477">
        <v>4</v>
      </c>
      <c r="D477">
        <v>-2008079</v>
      </c>
      <c r="E477" t="str">
        <v>Multiple Values</v>
      </c>
      <c r="F477" t="str">
        <f>IF(CODE(LEFT(A477,1))=49,"N/A",CONCATENATE("21-",IF(SUM(CODE(LEFT(A477,1))-64)&lt;10,CONCATENATE("0",SUM(CODE(LEFT(A477,1))-64)),SUM(CODE(LEFT(A477,1))-64)),IF(LEN(A477)=1,"",IF(LEN(A477)=3,CONCATENATE(" ",MID(A477,2,2)),IF(LEN(A477)=5,CONCATENATE(" ",MID(A477,2,2)," ",MID(A477,4,2)),CONCATENATE(" ",MID(A477,2,2)," ",MID(A477,4,2)," ",RIGHT(A477,2)))))))</f>
        <v>21-03 30 20 00</v>
      </c>
      <c r="G477" t="str">
        <f>IF(E477="Multiple Values","Multiple Values",IF(E477="N/A","N/A",IF(LEN(E477)&gt;8,CONCATENATE("22-",LEFT(E477,8)," ",RIGHT(E477,2)),CONCATENATE("22-",E477))))</f>
        <v>Multiple Values</v>
      </c>
      <c r="H477" t="str">
        <v>N/A</v>
      </c>
      <c r="J477" t="str">
        <f>A477&amp;"-"&amp;B477</f>
        <v>C3020800-Подпольные и подстилающие слои</v>
      </c>
    </row>
    <row r="478">
      <c r="A478" t="str">
        <v>C3020810</v>
      </c>
      <c r="B478" t="str">
        <v>Подпольные и подстилающие слои - Деревянные</v>
      </c>
      <c r="C478">
        <v>5</v>
      </c>
      <c r="D478">
        <v>-2008079</v>
      </c>
      <c r="E478" t="str">
        <v>28 20 00</v>
      </c>
      <c r="F478" t="str">
        <f>IF(CODE(LEFT(A478,1))=49,"N/A",CONCATENATE("21-",IF(SUM(CODE(LEFT(A478,1))-64)&lt;10,CONCATENATE("0",SUM(CODE(LEFT(A478,1))-64)),SUM(CODE(LEFT(A478,1))-64)),IF(LEN(A478)=1,"",IF(LEN(A478)=3,CONCATENATE(" ",MID(A478,2,2)),IF(LEN(A478)=5,CONCATENATE(" ",MID(A478,2,2)," ",MID(A478,4,2)),CONCATENATE(" ",MID(A478,2,2)," ",MID(A478,4,2)," ",RIGHT(A478,2)))))))</f>
        <v>21-03 30 20 10</v>
      </c>
      <c r="G478" t="str">
        <f>IF(E478="Multiple Values","Multiple Values",IF(E478="N/A","N/A",IF(LEN(E478)&gt;8,CONCATENATE("22-",LEFT(E478,8)," ",RIGHT(E478,2)),CONCATENATE("22-",E478))))</f>
        <v>22-28 20 00</v>
      </c>
      <c r="H478" t="str">
        <v>N/A</v>
      </c>
      <c r="J478" t="str">
        <f>A478&amp;"-"&amp;B478</f>
        <v>C3020810-Подпольные и подстилающие слои - Деревянные</v>
      </c>
    </row>
    <row r="479">
      <c r="A479" t="str">
        <v>C3030</v>
      </c>
      <c r="B479" t="str">
        <v>Отделка потолка</v>
      </c>
      <c r="C479">
        <v>3</v>
      </c>
      <c r="D479">
        <v>-2008079</v>
      </c>
      <c r="E479" t="str">
        <v>Multiple Values</v>
      </c>
      <c r="F479" t="str">
        <f>IF(CODE(LEFT(A479,1))=49,"N/A",CONCATENATE("21-",IF(SUM(CODE(LEFT(A479,1))-64)&lt;10,CONCATENATE("0",SUM(CODE(LEFT(A479,1))-64)),SUM(CODE(LEFT(A479,1))-64)),IF(LEN(A479)=1,"",IF(LEN(A479)=3,CONCATENATE(" ",MID(A479,2,2)),IF(LEN(A479)=5,CONCATENATE(" ",MID(A479,2,2)," ",MID(A479,4,2)),CONCATENATE(" ",MID(A479,2,2)," ",MID(A479,4,2)," ",RIGHT(A479,2)))))))</f>
        <v>21-03 30 30</v>
      </c>
      <c r="G479" t="str">
        <f>IF(E479="Multiple Values","Multiple Values",IF(E479="N/A","N/A",IF(LEN(E479)&gt;8,CONCATENATE("22-",LEFT(E479,8)," ",RIGHT(E479,2)),CONCATENATE("22-",E479))))</f>
        <v>Multiple Values</v>
      </c>
      <c r="H479" t="str">
        <v>N/A</v>
      </c>
      <c r="J479" t="str">
        <f>A479&amp;"-"&amp;B479</f>
        <v>C3030-Отделка потолка</v>
      </c>
    </row>
    <row r="480">
      <c r="A480" t="str">
        <v>C3030100</v>
      </c>
      <c r="B480" t="str">
        <v>Накладные потолочные покрытия</v>
      </c>
      <c r="C480">
        <v>4</v>
      </c>
      <c r="D480">
        <v>-2008079</v>
      </c>
      <c r="E480" t="str">
        <v>Multiple Values</v>
      </c>
      <c r="F480" t="str">
        <f>IF(CODE(LEFT(A480,1))=49,"N/A",CONCATENATE("21-",IF(SUM(CODE(LEFT(A480,1))-64)&lt;10,CONCATENATE("0",SUM(CODE(LEFT(A480,1))-64)),SUM(CODE(LEFT(A480,1))-64)),IF(LEN(A480)=1,"",IF(LEN(A480)=3,CONCATENATE(" ",MID(A480,2,2)),IF(LEN(A480)=5,CONCATENATE(" ",MID(A480,2,2)," ",MID(A480,4,2)),CONCATENATE(" ",MID(A480,2,2)," ",MID(A480,4,2)," ",RIGHT(A480,2)))))))</f>
        <v>21-03 30 30 00</v>
      </c>
      <c r="G480" t="str">
        <f>IF(E480="Multiple Values","Multiple Values",IF(E480="N/A","N/A",IF(LEN(E480)&gt;8,CONCATENATE("22-",LEFT(E480,8)," ",RIGHT(E480,2)),CONCATENATE("22-",E480))))</f>
        <v>Multiple Values</v>
      </c>
      <c r="H480" t="str">
        <v>N/A</v>
      </c>
      <c r="J480" t="str">
        <f>A480&amp;"-"&amp;B480</f>
        <v>C3030100-Накладные потолочные покрытия</v>
      </c>
    </row>
    <row r="481">
      <c r="A481" t="str">
        <v>C3030110</v>
      </c>
      <c r="B481" t="str">
        <v>Потолки - Краска</v>
      </c>
      <c r="C481">
        <v>5</v>
      </c>
      <c r="E481" t="str">
        <v>28 30 00</v>
      </c>
      <c r="F481" t="str">
        <f>IF(CODE(LEFT(A481,1))=49,"N/A",CONCATENATE("21-",IF(SUM(CODE(LEFT(A481,1))-64)&lt;10,CONCATENATE("0",SUM(CODE(LEFT(A481,1))-64)),SUM(CODE(LEFT(A481,1))-64)),IF(LEN(A481)=1,"",IF(LEN(A481)=3,CONCATENATE(" ",MID(A481,2,2)),IF(LEN(A481)=5,CONCATENATE(" ",MID(A481,2,2)," ",MID(A481,4,2)),CONCATENATE(" ",MID(A481,2,2)," ",MID(A481,4,2)," ",RIGHT(A481,2)))))))</f>
        <v>21-03 30 30 10</v>
      </c>
      <c r="G481" t="str">
        <f>IF(E481="Multiple Values","Multiple Values",IF(E481="N/A","N/A",IF(LEN(E481)&gt;8,CONCATENATE("22-",LEFT(E481,8)," ",RIGHT(E481,2)),CONCATENATE("22-",E481))))</f>
        <v>22-28 30 00</v>
      </c>
      <c r="H481" t="str">
        <v>N/A</v>
      </c>
      <c r="J481" t="str">
        <f>A481&amp;"-"&amp;B481</f>
        <v>C3030110-Потолки - Краска</v>
      </c>
    </row>
    <row r="482">
      <c r="A482" t="str">
        <v>C3030120</v>
      </c>
      <c r="B482" t="str">
        <v>Потолки - Штукатурка</v>
      </c>
      <c r="C482">
        <v>5</v>
      </c>
      <c r="D482">
        <v>-2008085</v>
      </c>
      <c r="E482" t="str">
        <v>Multiple Values</v>
      </c>
      <c r="F482" t="str">
        <f>IF(CODE(LEFT(A482,1))=49,"N/A",CONCATENATE("21-",IF(SUM(CODE(LEFT(A482,1))-64)&lt;10,CONCATENATE("0",SUM(CODE(LEFT(A482,1))-64)),SUM(CODE(LEFT(A482,1))-64)),IF(LEN(A482)=1,"",IF(LEN(A482)=3,CONCATENATE(" ",MID(A482,2,2)),IF(LEN(A482)=5,CONCATENATE(" ",MID(A482,2,2)," ",MID(A482,4,2)),CONCATENATE(" ",MID(A482,2,2)," ",MID(A482,4,2)," ",RIGHT(A482,2)))))))</f>
        <v>21-03 30 30 20</v>
      </c>
      <c r="G482" t="str">
        <f>IF(E482="Multiple Values","Multiple Values",IF(E482="N/A","N/A",IF(LEN(E482)&gt;8,CONCATENATE("22-",LEFT(E482,8)," ",RIGHT(E482,2)),CONCATENATE("22-",E482))))</f>
        <v>Multiple Values</v>
      </c>
      <c r="H482" t="str">
        <v>N/A</v>
      </c>
      <c r="J482" t="str">
        <f>A482&amp;"-"&amp;B482</f>
        <v>C3030120-Потолки - Штукатурка</v>
      </c>
    </row>
    <row r="483">
      <c r="A483" t="str">
        <v>C3030130</v>
      </c>
      <c r="B483" t="str">
        <v>Потолки - Обои</v>
      </c>
      <c r="C483">
        <v>5</v>
      </c>
      <c r="D483">
        <v>-2008085</v>
      </c>
      <c r="E483" t="str">
        <v>Multiple Values</v>
      </c>
      <c r="F483" t="str">
        <f>IF(CODE(LEFT(A483,1))=49,"N/A",CONCATENATE("21-",IF(SUM(CODE(LEFT(A483,1))-64)&lt;10,CONCATENATE("0",SUM(CODE(LEFT(A483,1))-64)),SUM(CODE(LEFT(A483,1))-64)),IF(LEN(A483)=1,"",IF(LEN(A483)=3,CONCATENATE(" ",MID(A483,2,2)),IF(LEN(A483)=5,CONCATENATE(" ",MID(A483,2,2)," ",MID(A483,4,2)),CONCATENATE(" ",MID(A483,2,2)," ",MID(A483,4,2)," ",RIGHT(A483,2)))))))</f>
        <v>21-03 30 30 30</v>
      </c>
      <c r="G483" t="str">
        <f>IF(E483="Multiple Values","Multiple Values",IF(E483="N/A","N/A",IF(LEN(E483)&gt;8,CONCATENATE("22-",LEFT(E483,8)," ",RIGHT(E483,2)),CONCATENATE("22-",E483))))</f>
        <v>Multiple Values</v>
      </c>
      <c r="H483" t="str">
        <v>N/A</v>
      </c>
      <c r="J483" t="str">
        <f>A483&amp;"-"&amp;B483</f>
        <v>C3030130-Потолки - Обои</v>
      </c>
    </row>
    <row r="484">
      <c r="A484" t="str">
        <v>C3030140</v>
      </c>
      <c r="B484" t="str">
        <v>Потолки - Панели</v>
      </c>
      <c r="C484">
        <v>5</v>
      </c>
      <c r="D484">
        <v>-2008085</v>
      </c>
      <c r="E484" t="str">
        <v>Multiple Values</v>
      </c>
      <c r="F484" t="str">
        <f>IF(CODE(LEFT(A484,1))=49,"N/A",CONCATENATE("21-",IF(SUM(CODE(LEFT(A484,1))-64)&lt;10,CONCATENATE("0",SUM(CODE(LEFT(A484,1))-64)),SUM(CODE(LEFT(A484,1))-64)),IF(LEN(A484)=1,"",IF(LEN(A484)=3,CONCATENATE(" ",MID(A484,2,2)),IF(LEN(A484)=5,CONCATENATE(" ",MID(A484,2,2)," ",MID(A484,4,2)),CONCATENATE(" ",MID(A484,2,2)," ",MID(A484,4,2)," ",RIGHT(A484,2)))))))</f>
        <v>21-03 30 30 40</v>
      </c>
      <c r="G484" t="str">
        <f>IF(E484="Multiple Values","Multiple Values",IF(E484="N/A","N/A",IF(LEN(E484)&gt;8,CONCATENATE("22-",LEFT(E484,8)," ",RIGHT(E484,2)),CONCATENATE("22-",E484))))</f>
        <v>Multiple Values</v>
      </c>
      <c r="H484" t="str">
        <v>N/A</v>
      </c>
      <c r="J484" t="str">
        <f>A484&amp;"-"&amp;B484</f>
        <v>C3030140-Потолки - Панели</v>
      </c>
    </row>
    <row r="485">
      <c r="A485" t="str">
        <v>C3030150</v>
      </c>
      <c r="B485" t="str">
        <v>Потолки - Плитка</v>
      </c>
      <c r="C485">
        <v>5</v>
      </c>
      <c r="D485">
        <v>-2008085</v>
      </c>
      <c r="E485" t="str">
        <v>Multiple Values</v>
      </c>
      <c r="F485" t="str">
        <f>IF(CODE(LEFT(A485,1))=49,"N/A",CONCATENATE("21-",IF(SUM(CODE(LEFT(A485,1))-64)&lt;10,CONCATENATE("0",SUM(CODE(LEFT(A485,1))-64)),SUM(CODE(LEFT(A485,1))-64)),IF(LEN(A485)=1,"",IF(LEN(A485)=3,CONCATENATE(" ",MID(A485,2,2)),IF(LEN(A485)=5,CONCATENATE(" ",MID(A485,2,2)," ",MID(A485,4,2)),CONCATENATE(" ",MID(A485,2,2)," ",MID(A485,4,2)," ",RIGHT(A485,2)))))))</f>
        <v>21-03 30 30 50</v>
      </c>
      <c r="G485" t="str">
        <f>IF(E485="Multiple Values","Multiple Values",IF(E485="N/A","N/A",IF(LEN(E485)&gt;8,CONCATENATE("22-",LEFT(E485,8)," ",RIGHT(E485,2)),CONCATENATE("22-",E485))))</f>
        <v>Multiple Values</v>
      </c>
      <c r="H485" t="str">
        <v>N/A</v>
      </c>
      <c r="J485" t="str">
        <f>A485&amp;"-"&amp;B485</f>
        <v>C3030150-Потолки - Плитка</v>
      </c>
    </row>
    <row r="486">
      <c r="A486" t="str">
        <v>C3030200</v>
      </c>
      <c r="B486" t="str">
        <v>Подвесные потолки</v>
      </c>
      <c r="C486">
        <v>4</v>
      </c>
      <c r="E486" t="str">
        <v>Multiple Values</v>
      </c>
      <c r="F486" t="str">
        <f>IF(CODE(LEFT(A486,1))=49,"N/A",CONCATENATE("21-",IF(SUM(CODE(LEFT(A486,1))-64)&lt;10,CONCATENATE("0",SUM(CODE(LEFT(A486,1))-64)),SUM(CODE(LEFT(A486,1))-64)),IF(LEN(A486)=1,"",IF(LEN(A486)=3,CONCATENATE(" ",MID(A486,2,2)),IF(LEN(A486)=5,CONCATENATE(" ",MID(A486,2,2)," ",MID(A486,4,2)),CONCATENATE(" ",MID(A486,2,2)," ",MID(A486,4,2)," ",RIGHT(A486,2)))))))</f>
        <v>21-03 30 30 00</v>
      </c>
      <c r="G486" t="str">
        <f>IF(E486="Multiple Values","Multiple Values",IF(E486="N/A","N/A",IF(LEN(E486)&gt;8,CONCATENATE("22-",LEFT(E486,8)," ",RIGHT(E486,2)),CONCATENATE("22-",E486))))</f>
        <v>Multiple Values</v>
      </c>
      <c r="H486" t="str">
        <v>N/A</v>
      </c>
      <c r="J486" t="str">
        <f>A486&amp;"-"&amp;B486</f>
        <v>C3030200-Подвесные потолки</v>
      </c>
    </row>
    <row r="487">
      <c r="A487" t="str">
        <v>C3030210</v>
      </c>
      <c r="B487" t="str">
        <v>Подвесные потолки - Типа ARMSTRONG</v>
      </c>
      <c r="C487">
        <v>5</v>
      </c>
      <c r="E487" t="str">
        <v>Multiple Values</v>
      </c>
      <c r="F487" t="str">
        <f>IF(CODE(LEFT(A487,1))=49,"N/A",CONCATENATE("21-",IF(SUM(CODE(LEFT(A487,1))-64)&lt;10,CONCATENATE("0",SUM(CODE(LEFT(A487,1))-64)),SUM(CODE(LEFT(A487,1))-64)),IF(LEN(A487)=1,"",IF(LEN(A487)=3,CONCATENATE(" ",MID(A487,2,2)),IF(LEN(A487)=5,CONCATENATE(" ",MID(A487,2,2)," ",MID(A487,4,2)),CONCATENATE(" ",MID(A487,2,2)," ",MID(A487,4,2)," ",RIGHT(A487,2)))))))</f>
        <v>21-03 30 30 10</v>
      </c>
      <c r="G487" t="str">
        <f>IF(E487="Multiple Values","Multiple Values",IF(E487="N/A","N/A",IF(LEN(E487)&gt;8,CONCATENATE("22-",LEFT(E487,8)," ",RIGHT(E487,2)),CONCATENATE("22-",E487))))</f>
        <v>Multiple Values</v>
      </c>
      <c r="H487" t="str">
        <v>N/A</v>
      </c>
      <c r="J487" t="str">
        <f>A487&amp;"-"&amp;B487</f>
        <v>C3030210-Подвесные потолки - Типа ARMSTRONG</v>
      </c>
    </row>
    <row r="488">
      <c r="A488" t="str">
        <v>C3030220</v>
      </c>
      <c r="B488" t="str">
        <v>Подвесные потолки - Гипсокартон</v>
      </c>
      <c r="C488">
        <v>5</v>
      </c>
      <c r="E488" t="str">
        <v>28 46 00</v>
      </c>
      <c r="F488" t="str">
        <f>IF(CODE(LEFT(A488,1))=49,"N/A",CONCATENATE("21-",IF(SUM(CODE(LEFT(A488,1))-64)&lt;10,CONCATENATE("0",SUM(CODE(LEFT(A488,1))-64)),SUM(CODE(LEFT(A488,1))-64)),IF(LEN(A488)=1,"",IF(LEN(A488)=3,CONCATENATE(" ",MID(A488,2,2)),IF(LEN(A488)=5,CONCATENATE(" ",MID(A488,2,2)," ",MID(A488,4,2)),CONCATENATE(" ",MID(A488,2,2)," ",MID(A488,4,2)," ",RIGHT(A488,2)))))))</f>
        <v>21-03 30 30 20</v>
      </c>
      <c r="G488" t="str">
        <f>IF(E488="Multiple Values","Multiple Values",IF(E488="N/A","N/A",IF(LEN(E488)&gt;8,CONCATENATE("22-",LEFT(E488,8)," ",RIGHT(E488,2)),CONCATENATE("22-",E488))))</f>
        <v>22-28 46 00</v>
      </c>
      <c r="H488" t="str">
        <v>N/A</v>
      </c>
      <c r="J488" t="str">
        <f>A488&amp;"-"&amp;B488</f>
        <v>C3030220-Подвесные потолки - Гипсокартон</v>
      </c>
    </row>
    <row r="489">
      <c r="A489" t="str">
        <v>C3030230</v>
      </c>
      <c r="B489" t="str">
        <v>Подвесные потолки - Натяжной</v>
      </c>
      <c r="C489">
        <v>5</v>
      </c>
      <c r="E489" t="str">
        <v>Multiple Values</v>
      </c>
      <c r="F489" t="str">
        <f>IF(CODE(LEFT(A489,1))=49,"N/A",CONCATENATE("21-",IF(SUM(CODE(LEFT(A489,1))-64)&lt;10,CONCATENATE("0",SUM(CODE(LEFT(A489,1))-64)),SUM(CODE(LEFT(A489,1))-64)),IF(LEN(A489)=1,"",IF(LEN(A489)=3,CONCATENATE(" ",MID(A489,2,2)),IF(LEN(A489)=5,CONCATENATE(" ",MID(A489,2,2)," ",MID(A489,4,2)),CONCATENATE(" ",MID(A489,2,2)," ",MID(A489,4,2)," ",RIGHT(A489,2)))))))</f>
        <v>21-03 30 30 30</v>
      </c>
      <c r="G489" t="str">
        <f>IF(E489="Multiple Values","Multiple Values",IF(E489="N/A","N/A",IF(LEN(E489)&gt;8,CONCATENATE("22-",LEFT(E489,8)," ",RIGHT(E489,2)),CONCATENATE("22-",E489))))</f>
        <v>Multiple Values</v>
      </c>
      <c r="H489" t="str">
        <v>N/A</v>
      </c>
      <c r="J489" t="str">
        <f>A489&amp;"-"&amp;B489</f>
        <v>C3030230-Подвесные потолки - Натяжной</v>
      </c>
    </row>
    <row r="490">
      <c r="A490" t="str">
        <v>C3030300</v>
      </c>
      <c r="B490" t="str">
        <v>Компоненты подвесного потолка</v>
      </c>
      <c r="C490">
        <v>4</v>
      </c>
      <c r="E490" t="str">
        <v>N/A</v>
      </c>
      <c r="F490" t="str">
        <f>IF(CODE(LEFT(A490,1))=49,"N/A",CONCATENATE("21-",IF(SUM(CODE(LEFT(A490,1))-64)&lt;10,CONCATENATE("0",SUM(CODE(LEFT(A490,1))-64)),SUM(CODE(LEFT(A490,1))-64)),IF(LEN(A490)=1,"",IF(LEN(A490)=3,CONCATENATE(" ",MID(A490,2,2)),IF(LEN(A490)=5,CONCATENATE(" ",MID(A490,2,2)," ",MID(A490,4,2)),CONCATENATE(" ",MID(A490,2,2)," ",MID(A490,4,2)," ",RIGHT(A490,2)))))))</f>
        <v>21-03 30 30 00</v>
      </c>
      <c r="G490" t="str">
        <f>IF(E490="Multiple Values","Multiple Values",IF(E490="N/A","N/A",IF(LEN(E490)&gt;8,CONCATENATE("22-",LEFT(E490,8)," ",RIGHT(E490,2)),CONCATENATE("22-",E490))))</f>
        <v>N/A</v>
      </c>
      <c r="H490" t="str">
        <v>N/A</v>
      </c>
      <c r="J490" t="str">
        <f>A490&amp;"-"&amp;B490</f>
        <v>C3030300-Компоненты подвесного потолка</v>
      </c>
    </row>
    <row r="491">
      <c r="A491" t="str">
        <v>C3030310</v>
      </c>
      <c r="B491" t="str">
        <v>Компоненты потолка - Гипсокартон</v>
      </c>
      <c r="C491">
        <v>5</v>
      </c>
      <c r="E491" t="str">
        <v>Multiple Values</v>
      </c>
      <c r="F491" t="str">
        <f>IF(CODE(LEFT(A491,1))=49,"N/A",CONCATENATE("21-",IF(SUM(CODE(LEFT(A491,1))-64)&lt;10,CONCATENATE("0",SUM(CODE(LEFT(A491,1))-64)),SUM(CODE(LEFT(A491,1))-64)),IF(LEN(A491)=1,"",IF(LEN(A491)=3,CONCATENATE(" ",MID(A491,2,2)),IF(LEN(A491)=5,CONCATENATE(" ",MID(A491,2,2)," ",MID(A491,4,2)),CONCATENATE(" ",MID(A491,2,2)," ",MID(A491,4,2)," ",RIGHT(A491,2)))))))</f>
        <v>21-03 30 30 10</v>
      </c>
      <c r="G491" t="str">
        <f>IF(E491="Multiple Values","Multiple Values",IF(E491="N/A","N/A",IF(LEN(E491)&gt;8,CONCATENATE("22-",LEFT(E491,8)," ",RIGHT(E491,2)),CONCATENATE("22-",E491))))</f>
        <v>Multiple Values</v>
      </c>
      <c r="H491" t="str">
        <v>N/A</v>
      </c>
      <c r="J491" t="str">
        <f>A491&amp;"-"&amp;B491</f>
        <v>C3030310-Компоненты потолка - Гипсокартон</v>
      </c>
    </row>
    <row r="492">
      <c r="A492" t="str">
        <v>C3030320</v>
      </c>
      <c r="B492" t="str">
        <v>Компоненты потолка - Натяжной</v>
      </c>
      <c r="C492">
        <v>5</v>
      </c>
      <c r="E492" t="str">
        <v>25 30 00</v>
      </c>
      <c r="F492" t="str">
        <f>IF(CODE(LEFT(A492,1))=49,"N/A",CONCATENATE("21-",IF(SUM(CODE(LEFT(A492,1))-64)&lt;10,CONCATENATE("0",SUM(CODE(LEFT(A492,1))-64)),SUM(CODE(LEFT(A492,1))-64)),IF(LEN(A492)=1,"",IF(LEN(A492)=3,CONCATENATE(" ",MID(A492,2,2)),IF(LEN(A492)=5,CONCATENATE(" ",MID(A492,2,2)," ",MID(A492,4,2)),CONCATENATE(" ",MID(A492,2,2)," ",MID(A492,4,2)," ",RIGHT(A492,2)))))))</f>
        <v>21-03 30 30 20</v>
      </c>
      <c r="G492" t="str">
        <f>IF(E492="Multiple Values","Multiple Values",IF(E492="N/A","N/A",IF(LEN(E492)&gt;8,CONCATENATE("22-",LEFT(E492,8)," ",RIGHT(E492,2)),CONCATENATE("22-",E492))))</f>
        <v>22-25 30 00</v>
      </c>
      <c r="H492" t="str">
        <v>N/A</v>
      </c>
      <c r="J492" t="str">
        <f>A492&amp;"-"&amp;B492</f>
        <v>C3030320-Компоненты потолка - Натяжной</v>
      </c>
    </row>
    <row r="493">
      <c r="A493" t="str">
        <v>C3030900</v>
      </c>
      <c r="B493" t="str">
        <v>Другие потолочные отделки</v>
      </c>
      <c r="C493">
        <v>4</v>
      </c>
      <c r="E493" t="str">
        <v>25 50 00</v>
      </c>
      <c r="F493" t="str">
        <f>IF(CODE(LEFT(A493,1))=49,"N/A",CONCATENATE("21-",IF(SUM(CODE(LEFT(A493,1))-64)&lt;10,CONCATENATE("0",SUM(CODE(LEFT(A493,1))-64)),SUM(CODE(LEFT(A493,1))-64)),IF(LEN(A493)=1,"",IF(LEN(A493)=3,CONCATENATE(" ",MID(A493,2,2)),IF(LEN(A493)=5,CONCATENATE(" ",MID(A493,2,2)," ",MID(A493,4,2)),CONCATENATE(" ",MID(A493,2,2)," ",MID(A493,4,2)," ",RIGHT(A493,2)))))))</f>
        <v>21-03 30 30 00</v>
      </c>
      <c r="G493" t="str">
        <f>IF(E493="Multiple Values","Multiple Values",IF(E493="N/A","N/A",IF(LEN(E493)&gt;8,CONCATENATE("22-",LEFT(E493,8)," ",RIGHT(E493,2)),CONCATENATE("22-",E493))))</f>
        <v>22-25 50 00</v>
      </c>
      <c r="H493" t="str">
        <v>N/A</v>
      </c>
      <c r="I493" t="str">
        <v>Обслуживающее оборудование, вспомогательное</v>
      </c>
      <c r="J493" t="str">
        <f>A493&amp;"-"&amp;B493</f>
        <v>C3030900-Другие потолочные отделки</v>
      </c>
    </row>
    <row r="494">
      <c r="A494" t="str">
        <v>D</v>
      </c>
      <c r="B494" t="str">
        <v>Обслуживающее оборудование, вспомогательное</v>
      </c>
      <c r="C494">
        <v>1</v>
      </c>
      <c r="E494" t="str">
        <v>25 51 00</v>
      </c>
      <c r="F494" t="str">
        <f>IF(CODE(LEFT(A494,1))=49,"N/A",CONCATENATE("21-",IF(SUM(CODE(LEFT(A494,1))-64)&lt;10,CONCATENATE("0",SUM(CODE(LEFT(A494,1))-64)),SUM(CODE(LEFT(A494,1))-64)),IF(LEN(A494)=1,"",IF(LEN(A494)=3,CONCATENATE(" ",MID(A494,2,2)),IF(LEN(A494)=5,CONCATENATE(" ",MID(A494,2,2)," ",MID(A494,4,2)),CONCATENATE(" ",MID(A494,2,2)," ",MID(A494,4,2)," ",RIGHT(A494,2)))))))</f>
        <v>21-04</v>
      </c>
      <c r="G494" t="str">
        <f>IF(E494="Multiple Values","Multiple Values",IF(E494="N/A","N/A",IF(LEN(E494)&gt;8,CONCATENATE("22-",LEFT(E494,8)," ",RIGHT(E494,2)),CONCATENATE("22-",E494))))</f>
        <v>22-25 51 00</v>
      </c>
      <c r="H494" t="str">
        <v>N/A</v>
      </c>
      <c r="I494" t="str">
        <f>A494&amp;"-"&amp;B494</f>
        <v>D-Обслуживающее оборудование, вспомогательное</v>
      </c>
    </row>
    <row r="495">
      <c r="A495" t="str">
        <v>D10</v>
      </c>
      <c r="B495" t="str">
        <v>Транспортирование</v>
      </c>
      <c r="C495">
        <v>2</v>
      </c>
      <c r="E495" t="str">
        <v>25 52 00</v>
      </c>
      <c r="F495" t="str">
        <f>IF(CODE(LEFT(A495,1))=49,"N/A",CONCATENATE("21-",IF(SUM(CODE(LEFT(A495,1))-64)&lt;10,CONCATENATE("0",SUM(CODE(LEFT(A495,1))-64)),SUM(CODE(LEFT(A495,1))-64)),IF(LEN(A495)=1,"",IF(LEN(A495)=3,CONCATENATE(" ",MID(A495,2,2)),IF(LEN(A495)=5,CONCATENATE(" ",MID(A495,2,2)," ",MID(A495,4,2)),CONCATENATE(" ",MID(A495,2,2)," ",MID(A495,4,2)," ",RIGHT(A495,2)))))))</f>
        <v>21-04 10</v>
      </c>
      <c r="G495" t="str">
        <f>IF(E495="Multiple Values","Multiple Values",IF(E495="N/A","N/A",IF(LEN(E495)&gt;8,CONCATENATE("22-",LEFT(E495,8)," ",RIGHT(E495,2)),CONCATENATE("22-",E495))))</f>
        <v>22-25 52 00</v>
      </c>
      <c r="H495" t="str">
        <v>N/A</v>
      </c>
      <c r="I495" t="str">
        <f>A495&amp;"-"&amp;B495</f>
        <v>D10-Транспортирование</v>
      </c>
    </row>
    <row r="496">
      <c r="A496" t="str">
        <v>D1010</v>
      </c>
      <c r="B496" t="str">
        <v>Подъемники и лифты</v>
      </c>
      <c r="C496">
        <v>3</v>
      </c>
      <c r="E496" t="str">
        <v>25 53 00</v>
      </c>
      <c r="F496" t="str">
        <f>IF(CODE(LEFT(A496,1))=49,"N/A",CONCATENATE("21-",IF(SUM(CODE(LEFT(A496,1))-64)&lt;10,CONCATENATE("0",SUM(CODE(LEFT(A496,1))-64)),SUM(CODE(LEFT(A496,1))-64)),IF(LEN(A496)=1,"",IF(LEN(A496)=3,CONCATENATE(" ",MID(A496,2,2)),IF(LEN(A496)=5,CONCATENATE(" ",MID(A496,2,2)," ",MID(A496,4,2)),CONCATENATE(" ",MID(A496,2,2)," ",MID(A496,4,2)," ",RIGHT(A496,2)))))))</f>
        <v>21-04 10 10</v>
      </c>
      <c r="G496" t="str">
        <f>IF(E496="Multiple Values","Multiple Values",IF(E496="N/A","N/A",IF(LEN(E496)&gt;8,CONCATENATE("22-",LEFT(E496,8)," ",RIGHT(E496,2)),CONCATENATE("22-",E496))))</f>
        <v>22-25 53 00</v>
      </c>
      <c r="H496" t="str">
        <v>N/A</v>
      </c>
      <c r="I496" t="str">
        <f>A496&amp;"-"&amp;B496</f>
        <v>D1010-Подъемники и лифты</v>
      </c>
    </row>
    <row r="497">
      <c r="A497" t="str">
        <v>D1010100</v>
      </c>
      <c r="B497" t="str">
        <v>Пассажирские подъемники</v>
      </c>
      <c r="C497">
        <v>4</v>
      </c>
      <c r="E497" t="str">
        <v>25 54 00</v>
      </c>
      <c r="F497" t="str">
        <f>IF(CODE(LEFT(A497,1))=49,"N/A",CONCATENATE("21-",IF(SUM(CODE(LEFT(A497,1))-64)&lt;10,CONCATENATE("0",SUM(CODE(LEFT(A497,1))-64)),SUM(CODE(LEFT(A497,1))-64)),IF(LEN(A497)=1,"",IF(LEN(A497)=3,CONCATENATE(" ",MID(A497,2,2)),IF(LEN(A497)=5,CONCATENATE(" ",MID(A497,2,2)," ",MID(A497,4,2)),CONCATENATE(" ",MID(A497,2,2)," ",MID(A497,4,2)," ",RIGHT(A497,2)))))))</f>
        <v>21-04 10 10 00</v>
      </c>
      <c r="G497" t="str">
        <f>IF(E497="Multiple Values","Multiple Values",IF(E497="N/A","N/A",IF(LEN(E497)&gt;8,CONCATENATE("22-",LEFT(E497,8)," ",RIGHT(E497,2)),CONCATENATE("22-",E497))))</f>
        <v>22-25 54 00</v>
      </c>
      <c r="H497" t="str">
        <v>N/A</v>
      </c>
      <c r="I497" t="str">
        <f>A497&amp;"-"&amp;B497</f>
        <v>D1010100-Пассажирские подъемники</v>
      </c>
    </row>
    <row r="498">
      <c r="A498" t="str">
        <v>D1010110</v>
      </c>
      <c r="B498" t="str">
        <v>Подъемники - Гидравлические</v>
      </c>
      <c r="C498">
        <v>5</v>
      </c>
      <c r="E498" t="str">
        <v>25 55 00</v>
      </c>
      <c r="F498" t="str">
        <f>IF(CODE(LEFT(A498,1))=49,"N/A",CONCATENATE("21-",IF(SUM(CODE(LEFT(A498,1))-64)&lt;10,CONCATENATE("0",SUM(CODE(LEFT(A498,1))-64)),SUM(CODE(LEFT(A498,1))-64)),IF(LEN(A498)=1,"",IF(LEN(A498)=3,CONCATENATE(" ",MID(A498,2,2)),IF(LEN(A498)=5,CONCATENATE(" ",MID(A498,2,2)," ",MID(A498,4,2)),CONCATENATE(" ",MID(A498,2,2)," ",MID(A498,4,2)," ",RIGHT(A498,2)))))))</f>
        <v>21-04 10 10 10</v>
      </c>
      <c r="G498" t="str">
        <f>IF(E498="Multiple Values","Multiple Values",IF(E498="N/A","N/A",IF(LEN(E498)&gt;8,CONCATENATE("22-",LEFT(E498,8)," ",RIGHT(E498,2)),CONCATENATE("22-",E498))))</f>
        <v>22-25 55 00</v>
      </c>
      <c r="H498" t="str">
        <v>N/A</v>
      </c>
      <c r="I498" t="str">
        <f>A498&amp;"-"&amp;B498</f>
        <v>D1010110-Подъемники - Гидравлические</v>
      </c>
    </row>
    <row r="499">
      <c r="A499" t="str">
        <v>D1010130</v>
      </c>
      <c r="B499" t="str">
        <v>Подъемники - Масляные</v>
      </c>
      <c r="C499">
        <v>5</v>
      </c>
      <c r="E499" t="str">
        <v>25 56 00</v>
      </c>
      <c r="F499" t="str">
        <f>IF(CODE(LEFT(A499,1))=49,"N/A",CONCATENATE("21-",IF(SUM(CODE(LEFT(A499,1))-64)&lt;10,CONCATENATE("0",SUM(CODE(LEFT(A499,1))-64)),SUM(CODE(LEFT(A499,1))-64)),IF(LEN(A499)=1,"",IF(LEN(A499)=3,CONCATENATE(" ",MID(A499,2,2)),IF(LEN(A499)=5,CONCATENATE(" ",MID(A499,2,2)," ",MID(A499,4,2)),CONCATENATE(" ",MID(A499,2,2)," ",MID(A499,4,2)," ",RIGHT(A499,2)))))))</f>
        <v>21-04 10 10 30</v>
      </c>
      <c r="G499" t="str">
        <f>IF(E499="Multiple Values","Multiple Values",IF(E499="N/A","N/A",IF(LEN(E499)&gt;8,CONCATENATE("22-",LEFT(E499,8)," ",RIGHT(E499,2)),CONCATENATE("22-",E499))))</f>
        <v>22-25 56 00</v>
      </c>
      <c r="H499" t="str">
        <v>N/A</v>
      </c>
      <c r="I499" t="str">
        <f>A499&amp;"-"&amp;B499</f>
        <v>D1010130-Подъемники - Масляные</v>
      </c>
    </row>
    <row r="500">
      <c r="A500" t="str">
        <v>D1010140</v>
      </c>
      <c r="B500" t="str">
        <v>Подъемники - Редукторные</v>
      </c>
      <c r="C500">
        <v>5</v>
      </c>
      <c r="E500" t="str">
        <v>25 57 00</v>
      </c>
      <c r="F500" t="str">
        <f>IF(CODE(LEFT(A500,1))=49,"N/A",CONCATENATE("21-",IF(SUM(CODE(LEFT(A500,1))-64)&lt;10,CONCATENATE("0",SUM(CODE(LEFT(A500,1))-64)),SUM(CODE(LEFT(A500,1))-64)),IF(LEN(A500)=1,"",IF(LEN(A500)=3,CONCATENATE(" ",MID(A500,2,2)),IF(LEN(A500)=5,CONCATENATE(" ",MID(A500,2,2)," ",MID(A500,4,2)),CONCATENATE(" ",MID(A500,2,2)," ",MID(A500,4,2)," ",RIGHT(A500,2)))))))</f>
        <v>21-04 10 10 40</v>
      </c>
      <c r="G500" t="str">
        <f>IF(E500="Multiple Values","Multiple Values",IF(E500="N/A","N/A",IF(LEN(E500)&gt;8,CONCATENATE("22-",LEFT(E500,8)," ",RIGHT(E500,2)),CONCATENATE("22-",E500))))</f>
        <v>22-25 57 00</v>
      </c>
      <c r="H500" t="str">
        <v>N/A</v>
      </c>
      <c r="I500" t="str">
        <f>A500&amp;"-"&amp;B500</f>
        <v>D1010140-Подъемники - Редукторные</v>
      </c>
    </row>
    <row r="501">
      <c r="A501" t="str">
        <v>D1010150</v>
      </c>
      <c r="B501" t="str">
        <v>Подъемники - Тяговые зубчатые</v>
      </c>
      <c r="C501">
        <v>5</v>
      </c>
      <c r="E501" t="str">
        <v>25 58 00</v>
      </c>
      <c r="F501" t="str">
        <f>IF(CODE(LEFT(A501,1))=49,"N/A",CONCATENATE("21-",IF(SUM(CODE(LEFT(A501,1))-64)&lt;10,CONCATENATE("0",SUM(CODE(LEFT(A501,1))-64)),SUM(CODE(LEFT(A501,1))-64)),IF(LEN(A501)=1,"",IF(LEN(A501)=3,CONCATENATE(" ",MID(A501,2,2)),IF(LEN(A501)=5,CONCATENATE(" ",MID(A501,2,2)," ",MID(A501,4,2)),CONCATENATE(" ",MID(A501,2,2)," ",MID(A501,4,2)," ",RIGHT(A501,2)))))))</f>
        <v>21-04 10 10 50</v>
      </c>
      <c r="G501" t="str">
        <f>IF(E501="Multiple Values","Multiple Values",IF(E501="N/A","N/A",IF(LEN(E501)&gt;8,CONCATENATE("22-",LEFT(E501,8)," ",RIGHT(E501,2)),CONCATENATE("22-",E501))))</f>
        <v>22-25 58 00</v>
      </c>
      <c r="H501" t="str">
        <v>N/A</v>
      </c>
      <c r="I501" t="str">
        <f>A501&amp;"-"&amp;B501</f>
        <v>D1010150-Подъемники - Тяговые зубчатые</v>
      </c>
    </row>
    <row r="502">
      <c r="A502" t="str">
        <v>D1010200</v>
      </c>
      <c r="B502" t="str">
        <v>Грузовые подъемники</v>
      </c>
      <c r="C502">
        <v>4</v>
      </c>
      <c r="E502" t="str">
        <v>Multiple Values</v>
      </c>
      <c r="F502" t="str">
        <f>IF(CODE(LEFT(A502,1))=49,"N/A",CONCATENATE("21-",IF(SUM(CODE(LEFT(A502,1))-64)&lt;10,CONCATENATE("0",SUM(CODE(LEFT(A502,1))-64)),SUM(CODE(LEFT(A502,1))-64)),IF(LEN(A502)=1,"",IF(LEN(A502)=3,CONCATENATE(" ",MID(A502,2,2)),IF(LEN(A502)=5,CONCATENATE(" ",MID(A502,2,2)," ",MID(A502,4,2)),CONCATENATE(" ",MID(A502,2,2)," ",MID(A502,4,2)," ",RIGHT(A502,2)))))))</f>
        <v>21-04 10 10 00</v>
      </c>
      <c r="G502" t="str">
        <f>IF(E502="Multiple Values","Multiple Values",IF(E502="N/A","N/A",IF(LEN(E502)&gt;8,CONCATENATE("22-",LEFT(E502,8)," ",RIGHT(E502,2)),CONCATENATE("22-",E502))))</f>
        <v>Multiple Values</v>
      </c>
      <c r="H502" t="str">
        <v>N/A</v>
      </c>
      <c r="I502" t="str">
        <f>A502&amp;"-"&amp;B502</f>
        <v>D1010200-Грузовые подъемники</v>
      </c>
    </row>
    <row r="503">
      <c r="A503" t="str">
        <v>D1010210</v>
      </c>
      <c r="B503" t="str">
        <v>Подъемники - Грузовые</v>
      </c>
      <c r="C503">
        <v>5</v>
      </c>
      <c r="E503" t="str">
        <v>N/A</v>
      </c>
      <c r="F503" t="str">
        <f>IF(CODE(LEFT(A503,1))=49,"N/A",CONCATENATE("21-",IF(SUM(CODE(LEFT(A503,1))-64)&lt;10,CONCATENATE("0",SUM(CODE(LEFT(A503,1))-64)),SUM(CODE(LEFT(A503,1))-64)),IF(LEN(A503)=1,"",IF(LEN(A503)=3,CONCATENATE(" ",MID(A503,2,2)),IF(LEN(A503)=5,CONCATENATE(" ",MID(A503,2,2)," ",MID(A503,4,2)),CONCATENATE(" ",MID(A503,2,2)," ",MID(A503,4,2)," ",RIGHT(A503,2)))))))</f>
        <v>21-04 10 10 10</v>
      </c>
      <c r="G503" t="str">
        <f>IF(E503="Multiple Values","Multiple Values",IF(E503="N/A","N/A",IF(LEN(E503)&gt;8,CONCATENATE("22-",LEFT(E503,8)," ",RIGHT(E503,2)),CONCATENATE("22-",E503))))</f>
        <v>N/A</v>
      </c>
      <c r="H503" t="str">
        <v>N/A</v>
      </c>
      <c r="I503" t="str">
        <f>A503&amp;"-"&amp;B503</f>
        <v>D1010210-Подъемники - Грузовые</v>
      </c>
    </row>
    <row r="504">
      <c r="A504" t="str">
        <v>D1010300</v>
      </c>
      <c r="B504" t="str">
        <v>Лифты</v>
      </c>
      <c r="C504">
        <v>4</v>
      </c>
      <c r="E504" t="str">
        <v>11 00 00</v>
      </c>
      <c r="F504" t="str">
        <f>IF(CODE(LEFT(A504,1))=49,"N/A",CONCATENATE("21-",IF(SUM(CODE(LEFT(A504,1))-64)&lt;10,CONCATENATE("0",SUM(CODE(LEFT(A504,1))-64)),SUM(CODE(LEFT(A504,1))-64)),IF(LEN(A504)=1,"",IF(LEN(A504)=3,CONCATENATE(" ",MID(A504,2,2)),IF(LEN(A504)=5,CONCATENATE(" ",MID(A504,2,2)," ",MID(A504,4,2)),CONCATENATE(" ",MID(A504,2,2)," ",MID(A504,4,2)," ",RIGHT(A504,2)))))))</f>
        <v>21-04 10 10 00</v>
      </c>
      <c r="G504" t="str">
        <f>IF(E504="Multiple Values","Multiple Values",IF(E504="N/A","N/A",IF(LEN(E504)&gt;8,CONCATENATE("22-",LEFT(E504,8)," ",RIGHT(E504,2)),CONCATENATE("22-",E504))))</f>
        <v>22-11 00 00</v>
      </c>
      <c r="H504" t="str">
        <v>N/A</v>
      </c>
      <c r="I504" t="str">
        <f>A504&amp;"-"&amp;B504</f>
        <v>D1010300-Лифты</v>
      </c>
    </row>
    <row r="505">
      <c r="A505" t="str">
        <v>D1010310</v>
      </c>
      <c r="B505" t="str">
        <v>Лифты - Пассажирские</v>
      </c>
      <c r="C505">
        <v>5</v>
      </c>
      <c r="D505">
        <v>-2001350</v>
      </c>
      <c r="E505" t="str">
        <v>11 10 00</v>
      </c>
      <c r="F505" t="str">
        <f>IF(CODE(LEFT(A505,1))=49,"N/A",CONCATENATE("21-",IF(SUM(CODE(LEFT(A505,1))-64)&lt;10,CONCATENATE("0",SUM(CODE(LEFT(A505,1))-64)),SUM(CODE(LEFT(A505,1))-64)),IF(LEN(A505)=1,"",IF(LEN(A505)=3,CONCATENATE(" ",MID(A505,2,2)),IF(LEN(A505)=5,CONCATENATE(" ",MID(A505,2,2)," ",MID(A505,4,2)),CONCATENATE(" ",MID(A505,2,2)," ",MID(A505,4,2)," ",RIGHT(A505,2)))))))</f>
        <v>21-04 10 10 10</v>
      </c>
      <c r="G505" t="str">
        <f>IF(E505="Multiple Values","Multiple Values",IF(E505="N/A","N/A",IF(LEN(E505)&gt;8,CONCATENATE("22-",LEFT(E505,8)," ",RIGHT(E505,2)),CONCATENATE("22-",E505))))</f>
        <v>22-11 10 00</v>
      </c>
      <c r="H505" t="str">
        <v>N/A</v>
      </c>
      <c r="I505" t="str">
        <f>A505&amp;"-"&amp;B505</f>
        <v>D1010310-Лифты - Пассажирские</v>
      </c>
    </row>
    <row r="506">
      <c r="A506" t="str">
        <v>D1020</v>
      </c>
      <c r="B506" t="str">
        <v>Эскалаторы и Траволаторы</v>
      </c>
      <c r="C506">
        <v>3</v>
      </c>
      <c r="D506">
        <v>-2001350</v>
      </c>
      <c r="E506" t="str">
        <v>Multiple Values</v>
      </c>
      <c r="F506" t="str">
        <f>IF(CODE(LEFT(A506,1))=49,"N/A",CONCATENATE("21-",IF(SUM(CODE(LEFT(A506,1))-64)&lt;10,CONCATENATE("0",SUM(CODE(LEFT(A506,1))-64)),SUM(CODE(LEFT(A506,1))-64)),IF(LEN(A506)=1,"",IF(LEN(A506)=3,CONCATENATE(" ",MID(A506,2,2)),IF(LEN(A506)=5,CONCATENATE(" ",MID(A506,2,2)," ",MID(A506,4,2)),CONCATENATE(" ",MID(A506,2,2)," ",MID(A506,4,2)," ",RIGHT(A506,2)))))))</f>
        <v>21-04 10 20</v>
      </c>
      <c r="G506" t="str">
        <f>IF(E506="Multiple Values","Multiple Values",IF(E506="N/A","N/A",IF(LEN(E506)&gt;8,CONCATENATE("22-",LEFT(E506,8)," ",RIGHT(E506,2)),CONCATENATE("22-",E506))))</f>
        <v>Multiple Values</v>
      </c>
      <c r="H506" t="str">
        <v>N/A</v>
      </c>
      <c r="I506" t="str">
        <f>A506&amp;"-"&amp;B506</f>
        <v>D1020-Эскалаторы и Траволаторы</v>
      </c>
    </row>
    <row r="507">
      <c r="A507" t="str">
        <v>D1020100</v>
      </c>
      <c r="B507" t="str">
        <v>Эскалаторы</v>
      </c>
      <c r="C507">
        <v>4</v>
      </c>
      <c r="D507">
        <v>-2001350</v>
      </c>
      <c r="E507" t="str">
        <v>Multiple Values</v>
      </c>
      <c r="F507" t="str">
        <f>IF(CODE(LEFT(A507,1))=49,"N/A",CONCATENATE("21-",IF(SUM(CODE(LEFT(A507,1))-64)&lt;10,CONCATENATE("0",SUM(CODE(LEFT(A507,1))-64)),SUM(CODE(LEFT(A507,1))-64)),IF(LEN(A507)=1,"",IF(LEN(A507)=3,CONCATENATE(" ",MID(A507,2,2)),IF(LEN(A507)=5,CONCATENATE(" ",MID(A507,2,2)," ",MID(A507,4,2)),CONCATENATE(" ",MID(A507,2,2)," ",MID(A507,4,2)," ",RIGHT(A507,2)))))))</f>
        <v>21-04 10 20 00</v>
      </c>
      <c r="G507" t="str">
        <f>IF(E507="Multiple Values","Multiple Values",IF(E507="N/A","N/A",IF(LEN(E507)&gt;8,CONCATENATE("22-",LEFT(E507,8)," ",RIGHT(E507,2)),CONCATENATE("22-",E507))))</f>
        <v>Multiple Values</v>
      </c>
      <c r="H507" t="str">
        <v>N/A</v>
      </c>
      <c r="I507" t="str">
        <f>A507&amp;"-"&amp;B507</f>
        <v>D1020100-Эскалаторы</v>
      </c>
    </row>
    <row r="508">
      <c r="A508" t="str">
        <v>D1020110</v>
      </c>
      <c r="B508" t="str">
        <v>Эскалаторы</v>
      </c>
      <c r="C508">
        <v>5</v>
      </c>
      <c r="D508">
        <v>-2001350</v>
      </c>
      <c r="E508" t="str">
        <v>Multiple Values</v>
      </c>
      <c r="F508" t="str">
        <f>IF(CODE(LEFT(A508,1))=49,"N/A",CONCATENATE("21-",IF(SUM(CODE(LEFT(A508,1))-64)&lt;10,CONCATENATE("0",SUM(CODE(LEFT(A508,1))-64)),SUM(CODE(LEFT(A508,1))-64)),IF(LEN(A508)=1,"",IF(LEN(A508)=3,CONCATENATE(" ",MID(A508,2,2)),IF(LEN(A508)=5,CONCATENATE(" ",MID(A508,2,2)," ",MID(A508,4,2)),CONCATENATE(" ",MID(A508,2,2)," ",MID(A508,4,2)," ",RIGHT(A508,2)))))))</f>
        <v>21-04 10 20 10</v>
      </c>
      <c r="G508" t="str">
        <f>IF(E508="Multiple Values","Multiple Values",IF(E508="N/A","N/A",IF(LEN(E508)&gt;8,CONCATENATE("22-",LEFT(E508,8)," ",RIGHT(E508,2)),CONCATENATE("22-",E508))))</f>
        <v>Multiple Values</v>
      </c>
      <c r="H508" t="str">
        <v>N/A</v>
      </c>
      <c r="I508" t="str">
        <f>A508&amp;"-"&amp;B508</f>
        <v>D1020110-Эскалаторы</v>
      </c>
    </row>
    <row r="509">
      <c r="A509" t="str">
        <v>D1020200</v>
      </c>
      <c r="B509" t="str">
        <v>Траволаторы</v>
      </c>
      <c r="C509">
        <v>4</v>
      </c>
      <c r="D509">
        <v>-2001350</v>
      </c>
      <c r="E509" t="str">
        <v>Multiple Values</v>
      </c>
      <c r="F509" t="str">
        <f>IF(CODE(LEFT(A509,1))=49,"N/A",CONCATENATE("21-",IF(SUM(CODE(LEFT(A509,1))-64)&lt;10,CONCATENATE("0",SUM(CODE(LEFT(A509,1))-64)),SUM(CODE(LEFT(A509,1))-64)),IF(LEN(A509)=1,"",IF(LEN(A509)=3,CONCATENATE(" ",MID(A509,2,2)),IF(LEN(A509)=5,CONCATENATE(" ",MID(A509,2,2)," ",MID(A509,4,2)),CONCATENATE(" ",MID(A509,2,2)," ",MID(A509,4,2)," ",RIGHT(A509,2)))))))</f>
        <v>21-04 10 20 00</v>
      </c>
      <c r="G509" t="str">
        <f>IF(E509="Multiple Values","Multiple Values",IF(E509="N/A","N/A",IF(LEN(E509)&gt;8,CONCATENATE("22-",LEFT(E509,8)," ",RIGHT(E509,2)),CONCATENATE("22-",E509))))</f>
        <v>Multiple Values</v>
      </c>
      <c r="H509" t="str">
        <v>N/A</v>
      </c>
      <c r="I509" t="str">
        <f>A509&amp;"-"&amp;B509</f>
        <v>D1020200-Траволаторы</v>
      </c>
    </row>
    <row r="510">
      <c r="A510" t="str">
        <v>D1020210</v>
      </c>
      <c r="B510" t="str">
        <v>Траволаторы</v>
      </c>
      <c r="C510">
        <v>5</v>
      </c>
      <c r="D510">
        <v>-2001350</v>
      </c>
      <c r="E510" t="str">
        <v>11 20 00</v>
      </c>
      <c r="F510" t="str">
        <f>IF(CODE(LEFT(A510,1))=49,"N/A",CONCATENATE("21-",IF(SUM(CODE(LEFT(A510,1))-64)&lt;10,CONCATENATE("0",SUM(CODE(LEFT(A510,1))-64)),SUM(CODE(LEFT(A510,1))-64)),IF(LEN(A510)=1,"",IF(LEN(A510)=3,CONCATENATE(" ",MID(A510,2,2)),IF(LEN(A510)=5,CONCATENATE(" ",MID(A510,2,2)," ",MID(A510,4,2)),CONCATENATE(" ",MID(A510,2,2)," ",MID(A510,4,2)," ",RIGHT(A510,2)))))))</f>
        <v>21-04 10 20 10</v>
      </c>
      <c r="G510" t="str">
        <f>IF(E510="Multiple Values","Multiple Values",IF(E510="N/A","N/A",IF(LEN(E510)&gt;8,CONCATENATE("22-",LEFT(E510,8)," ",RIGHT(E510,2)),CONCATENATE("22-",E510))))</f>
        <v>22-11 20 00</v>
      </c>
      <c r="H510" t="str">
        <v>N/A</v>
      </c>
      <c r="I510" t="str">
        <f>A510&amp;"-"&amp;B510</f>
        <v>D1020210-Траволаторы</v>
      </c>
    </row>
    <row r="511">
      <c r="A511" t="str">
        <v>D1090</v>
      </c>
      <c r="B511" t="str">
        <v>Другие конвейерные системы</v>
      </c>
      <c r="C511">
        <v>3</v>
      </c>
      <c r="D511">
        <v>-2001350</v>
      </c>
      <c r="E511" t="str">
        <v>Multiple Values</v>
      </c>
      <c r="F511" t="str">
        <f>IF(CODE(LEFT(A511,1))=49,"N/A",CONCATENATE("21-",IF(SUM(CODE(LEFT(A511,1))-64)&lt;10,CONCATENATE("0",SUM(CODE(LEFT(A511,1))-64)),SUM(CODE(LEFT(A511,1))-64)),IF(LEN(A511)=1,"",IF(LEN(A511)=3,CONCATENATE(" ",MID(A511,2,2)),IF(LEN(A511)=5,CONCATENATE(" ",MID(A511,2,2)," ",MID(A511,4,2)),CONCATENATE(" ",MID(A511,2,2)," ",MID(A511,4,2)," ",RIGHT(A511,2)))))))</f>
        <v>21-04 10 90</v>
      </c>
      <c r="G511" t="str">
        <f>IF(E511="Multiple Values","Multiple Values",IF(E511="N/A","N/A",IF(LEN(E511)&gt;8,CONCATENATE("22-",LEFT(E511,8)," ",RIGHT(E511,2)),CONCATENATE("22-",E511))))</f>
        <v>Multiple Values</v>
      </c>
      <c r="H511" t="str">
        <v>N/A</v>
      </c>
      <c r="I511" t="str">
        <f>A511&amp;"-"&amp;B511</f>
        <v>D1090-Другие конвейерные системы</v>
      </c>
    </row>
    <row r="512">
      <c r="A512" t="str">
        <v>D1090100</v>
      </c>
      <c r="B512" t="str">
        <v>Кухонный лифт (небольшой лифт для еды и посуды)</v>
      </c>
      <c r="C512">
        <v>4</v>
      </c>
      <c r="D512">
        <v>-2001350</v>
      </c>
      <c r="E512" t="str">
        <v>Multiple Values</v>
      </c>
      <c r="F512" t="str">
        <f>IF(CODE(LEFT(A512,1))=49,"N/A",CONCATENATE("21-",IF(SUM(CODE(LEFT(A512,1))-64)&lt;10,CONCATENATE("0",SUM(CODE(LEFT(A512,1))-64)),SUM(CODE(LEFT(A512,1))-64)),IF(LEN(A512)=1,"",IF(LEN(A512)=3,CONCATENATE(" ",MID(A512,2,2)),IF(LEN(A512)=5,CONCATENATE(" ",MID(A512,2,2)," ",MID(A512,4,2)),CONCATENATE(" ",MID(A512,2,2)," ",MID(A512,4,2)," ",RIGHT(A512,2)))))))</f>
        <v>21-04 10 90 00</v>
      </c>
      <c r="G512" t="str">
        <f>IF(E512="Multiple Values","Multiple Values",IF(E512="N/A","N/A",IF(LEN(E512)&gt;8,CONCATENATE("22-",LEFT(E512,8)," ",RIGHT(E512,2)),CONCATENATE("22-",E512))))</f>
        <v>Multiple Values</v>
      </c>
      <c r="H512" t="str">
        <v>N/A</v>
      </c>
      <c r="I512" t="str">
        <f>A512&amp;"-"&amp;B512</f>
        <v>D1090100-Кухонный лифт (небольшой лифт для еды и посуды)</v>
      </c>
    </row>
    <row r="513">
      <c r="A513" t="str">
        <v>D1090200</v>
      </c>
      <c r="B513" t="str">
        <v>Пневматическая трубная система</v>
      </c>
      <c r="C513">
        <v>4</v>
      </c>
      <c r="D513">
        <v>-2001350</v>
      </c>
      <c r="E513" t="str">
        <v>Multiple Values</v>
      </c>
      <c r="F513" t="str">
        <f>IF(CODE(LEFT(A513,1))=49,"N/A",CONCATENATE("21-",IF(SUM(CODE(LEFT(A513,1))-64)&lt;10,CONCATENATE("0",SUM(CODE(LEFT(A513,1))-64)),SUM(CODE(LEFT(A513,1))-64)),IF(LEN(A513)=1,"",IF(LEN(A513)=3,CONCATENATE(" ",MID(A513,2,2)),IF(LEN(A513)=5,CONCATENATE(" ",MID(A513,2,2)," ",MID(A513,4,2)),CONCATENATE(" ",MID(A513,2,2)," ",MID(A513,4,2)," ",RIGHT(A513,2)))))))</f>
        <v>21-04 10 90 00</v>
      </c>
      <c r="G513" t="str">
        <f>IF(E513="Multiple Values","Multiple Values",IF(E513="N/A","N/A",IF(LEN(E513)&gt;8,CONCATENATE("22-",LEFT(E513,8)," ",RIGHT(E513,2)),CONCATENATE("22-",E513))))</f>
        <v>Multiple Values</v>
      </c>
      <c r="H513" t="str">
        <v>N/A</v>
      </c>
      <c r="I513" t="str">
        <f>A513&amp;"-"&amp;B513</f>
        <v>D1090200-Пневматическая трубная система</v>
      </c>
    </row>
    <row r="514">
      <c r="A514" t="str">
        <v>D1090300</v>
      </c>
      <c r="B514" t="str">
        <v>Лебедки и краны</v>
      </c>
      <c r="C514">
        <v>4</v>
      </c>
      <c r="D514">
        <v>-2001350</v>
      </c>
      <c r="E514" t="str">
        <v>11 22 00</v>
      </c>
      <c r="F514" t="str">
        <f>IF(CODE(LEFT(A514,1))=49,"N/A",CONCATENATE("21-",IF(SUM(CODE(LEFT(A514,1))-64)&lt;10,CONCATENATE("0",SUM(CODE(LEFT(A514,1))-64)),SUM(CODE(LEFT(A514,1))-64)),IF(LEN(A514)=1,"",IF(LEN(A514)=3,CONCATENATE(" ",MID(A514,2,2)),IF(LEN(A514)=5,CONCATENATE(" ",MID(A514,2,2)," ",MID(A514,4,2)),CONCATENATE(" ",MID(A514,2,2)," ",MID(A514,4,2)," ",RIGHT(A514,2)))))))</f>
        <v>21-04 10 90 00</v>
      </c>
      <c r="G514" t="str">
        <f>IF(E514="Multiple Values","Multiple Values",IF(E514="N/A","N/A",IF(LEN(E514)&gt;8,CONCATENATE("22-",LEFT(E514,8)," ",RIGHT(E514,2)),CONCATENATE("22-",E514))))</f>
        <v>22-11 22 00</v>
      </c>
      <c r="H514" t="str">
        <v>N/A</v>
      </c>
      <c r="I514" t="str">
        <f>A514&amp;"-"&amp;B514</f>
        <v>D1090300-Лебедки и краны</v>
      </c>
    </row>
    <row r="515">
      <c r="A515" t="str">
        <v>D1090400</v>
      </c>
      <c r="B515" t="str">
        <v>Конвейеры</v>
      </c>
      <c r="C515">
        <v>4</v>
      </c>
      <c r="D515">
        <v>-2001350</v>
      </c>
      <c r="E515" t="str">
        <v>Multiple Values</v>
      </c>
      <c r="F515" t="str">
        <f>IF(CODE(LEFT(A515,1))=49,"N/A",CONCATENATE("21-",IF(SUM(CODE(LEFT(A515,1))-64)&lt;10,CONCATENATE("0",SUM(CODE(LEFT(A515,1))-64)),SUM(CODE(LEFT(A515,1))-64)),IF(LEN(A515)=1,"",IF(LEN(A515)=3,CONCATENATE(" ",MID(A515,2,2)),IF(LEN(A515)=5,CONCATENATE(" ",MID(A515,2,2)," ",MID(A515,4,2)),CONCATENATE(" ",MID(A515,2,2)," ",MID(A515,4,2)," ",RIGHT(A515,2)))))))</f>
        <v>21-04 10 90 00</v>
      </c>
      <c r="G515" t="str">
        <f>IF(E515="Multiple Values","Multiple Values",IF(E515="N/A","N/A",IF(LEN(E515)&gt;8,CONCATENATE("22-",LEFT(E515,8)," ",RIGHT(E515,2)),CONCATENATE("22-",E515))))</f>
        <v>Multiple Values</v>
      </c>
      <c r="H515" t="str">
        <v>N/A</v>
      </c>
      <c r="I515" t="str">
        <f>A515&amp;"-"&amp;B515</f>
        <v>D1090400-Конвейеры</v>
      </c>
    </row>
    <row r="516">
      <c r="A516" t="str">
        <v>D1090410</v>
      </c>
      <c r="B516" t="str">
        <v>Конвейеры - Горизонтальные и наклонные</v>
      </c>
      <c r="C516">
        <v>5</v>
      </c>
      <c r="D516">
        <v>-2001350</v>
      </c>
      <c r="E516" t="str">
        <v>Multiple Values</v>
      </c>
      <c r="F516" t="str">
        <f>IF(CODE(LEFT(A516,1))=49,"N/A",CONCATENATE("21-",IF(SUM(CODE(LEFT(A516,1))-64)&lt;10,CONCATENATE("0",SUM(CODE(LEFT(A516,1))-64)),SUM(CODE(LEFT(A516,1))-64)),IF(LEN(A516)=1,"",IF(LEN(A516)=3,CONCATENATE(" ",MID(A516,2,2)),IF(LEN(A516)=5,CONCATENATE(" ",MID(A516,2,2)," ",MID(A516,4,2)),CONCATENATE(" ",MID(A516,2,2)," ",MID(A516,4,2)," ",RIGHT(A516,2)))))))</f>
        <v>21-04 10 90 10</v>
      </c>
      <c r="G516" t="str">
        <f>IF(E516="Multiple Values","Multiple Values",IF(E516="N/A","N/A",IF(LEN(E516)&gt;8,CONCATENATE("22-",LEFT(E516,8)," ",RIGHT(E516,2)),CONCATENATE("22-",E516))))</f>
        <v>Multiple Values</v>
      </c>
      <c r="H516" t="str">
        <v>N/A</v>
      </c>
      <c r="I516" t="str">
        <f>A516&amp;"-"&amp;B516</f>
        <v>D1090410-Конвейеры - Горизонтальные и наклонные</v>
      </c>
    </row>
    <row r="517">
      <c r="A517" t="str">
        <v>D1090420</v>
      </c>
      <c r="B517" t="str">
        <v>Конвейеры - Вертикальные</v>
      </c>
      <c r="C517">
        <v>5</v>
      </c>
      <c r="D517">
        <v>-2001350</v>
      </c>
      <c r="E517" t="str">
        <v>Multiple Values</v>
      </c>
      <c r="F517" t="str">
        <f>IF(CODE(LEFT(A517,1))=49,"N/A",CONCATENATE("21-",IF(SUM(CODE(LEFT(A517,1))-64)&lt;10,CONCATENATE("0",SUM(CODE(LEFT(A517,1))-64)),SUM(CODE(LEFT(A517,1))-64)),IF(LEN(A517)=1,"",IF(LEN(A517)=3,CONCATENATE(" ",MID(A517,2,2)),IF(LEN(A517)=5,CONCATENATE(" ",MID(A517,2,2)," ",MID(A517,4,2)),CONCATENATE(" ",MID(A517,2,2)," ",MID(A517,4,2)," ",RIGHT(A517,2)))))))</f>
        <v>21-04 10 90 20</v>
      </c>
      <c r="G517" t="str">
        <f>IF(E517="Multiple Values","Multiple Values",IF(E517="N/A","N/A",IF(LEN(E517)&gt;8,CONCATENATE("22-",LEFT(E517,8)," ",RIGHT(E517,2)),CONCATENATE("22-",E517))))</f>
        <v>Multiple Values</v>
      </c>
      <c r="H517" t="str">
        <v>N/A</v>
      </c>
      <c r="I517" t="str">
        <f>A517&amp;"-"&amp;B517</f>
        <v>D1090420-Конвейеры - Вертикальные</v>
      </c>
    </row>
    <row r="518">
      <c r="A518" t="str">
        <v>D1090500</v>
      </c>
      <c r="B518" t="str">
        <v>Лотки</v>
      </c>
      <c r="C518">
        <v>4</v>
      </c>
      <c r="D518">
        <v>-2001350</v>
      </c>
      <c r="E518" t="str">
        <v>11 26 00</v>
      </c>
      <c r="F518" t="str">
        <f>IF(CODE(LEFT(A518,1))=49,"N/A",CONCATENATE("21-",IF(SUM(CODE(LEFT(A518,1))-64)&lt;10,CONCATENATE("0",SUM(CODE(LEFT(A518,1))-64)),SUM(CODE(LEFT(A518,1))-64)),IF(LEN(A518)=1,"",IF(LEN(A518)=3,CONCATENATE(" ",MID(A518,2,2)),IF(LEN(A518)=5,CONCATENATE(" ",MID(A518,2,2)," ",MID(A518,4,2)),CONCATENATE(" ",MID(A518,2,2)," ",MID(A518,4,2)," ",RIGHT(A518,2)))))))</f>
        <v>21-04 10 90 00</v>
      </c>
      <c r="G518" t="str">
        <f>IF(E518="Multiple Values","Multiple Values",IF(E518="N/A","N/A",IF(LEN(E518)&gt;8,CONCATENATE("22-",LEFT(E518,8)," ",RIGHT(E518,2)),CONCATENATE("22-",E518))))</f>
        <v>22-11 26 00</v>
      </c>
      <c r="H518" t="str">
        <v>N/A</v>
      </c>
      <c r="I518" t="str">
        <f>A518&amp;"-"&amp;B518</f>
        <v>D1090500-Лотки</v>
      </c>
    </row>
    <row r="519">
      <c r="A519" t="str">
        <v>D1090510</v>
      </c>
      <c r="B519" t="str">
        <v>Лотки - Белье и мусороудаление</v>
      </c>
      <c r="C519">
        <v>5</v>
      </c>
      <c r="D519">
        <v>-2001350</v>
      </c>
      <c r="E519" t="str">
        <v>Multiple Values</v>
      </c>
      <c r="F519" t="str">
        <f>IF(CODE(LEFT(A519,1))=49,"N/A",CONCATENATE("21-",IF(SUM(CODE(LEFT(A519,1))-64)&lt;10,CONCATENATE("0",SUM(CODE(LEFT(A519,1))-64)),SUM(CODE(LEFT(A519,1))-64)),IF(LEN(A519)=1,"",IF(LEN(A519)=3,CONCATENATE(" ",MID(A519,2,2)),IF(LEN(A519)=5,CONCATENATE(" ",MID(A519,2,2)," ",MID(A519,4,2)),CONCATENATE(" ",MID(A519,2,2)," ",MID(A519,4,2)," ",RIGHT(A519,2)))))))</f>
        <v>21-04 10 90 10</v>
      </c>
      <c r="G519" t="str">
        <f>IF(E519="Multiple Values","Multiple Values",IF(E519="N/A","N/A",IF(LEN(E519)&gt;8,CONCATENATE("22-",LEFT(E519,8)," ",RIGHT(E519,2)),CONCATENATE("22-",E519))))</f>
        <v>Multiple Values</v>
      </c>
      <c r="H519" t="str">
        <v>N/A</v>
      </c>
      <c r="I519" t="str">
        <f>A519&amp;"-"&amp;B519</f>
        <v>D1090510-Лотки - Белье и мусороудаление</v>
      </c>
    </row>
    <row r="520">
      <c r="A520" t="str">
        <v>D1090520</v>
      </c>
      <c r="B520" t="str">
        <v>Лотки - Почта</v>
      </c>
      <c r="C520">
        <v>5</v>
      </c>
      <c r="D520">
        <v>-2001350</v>
      </c>
      <c r="E520" t="str">
        <v>Multiple Values</v>
      </c>
      <c r="F520" t="str">
        <f>IF(CODE(LEFT(A520,1))=49,"N/A",CONCATENATE("21-",IF(SUM(CODE(LEFT(A520,1))-64)&lt;10,CONCATENATE("0",SUM(CODE(LEFT(A520,1))-64)),SUM(CODE(LEFT(A520,1))-64)),IF(LEN(A520)=1,"",IF(LEN(A520)=3,CONCATENATE(" ",MID(A520,2,2)),IF(LEN(A520)=5,CONCATENATE(" ",MID(A520,2,2)," ",MID(A520,4,2)),CONCATENATE(" ",MID(A520,2,2)," ",MID(A520,4,2)," ",RIGHT(A520,2)))))))</f>
        <v>21-04 10 90 20</v>
      </c>
      <c r="G520" t="str">
        <f>IF(E520="Multiple Values","Multiple Values",IF(E520="N/A","N/A",IF(LEN(E520)&gt;8,CONCATENATE("22-",LEFT(E520,8)," ",RIGHT(E520,2)),CONCATENATE("22-",E520))))</f>
        <v>Multiple Values</v>
      </c>
      <c r="H520" t="str">
        <v>N/A</v>
      </c>
      <c r="I520" t="str">
        <f>A520&amp;"-"&amp;B520</f>
        <v>D1090520-Лотки - Почта</v>
      </c>
    </row>
    <row r="521">
      <c r="A521" t="str">
        <v>D1090600</v>
      </c>
      <c r="B521" t="str">
        <v>Вращающийся стол</v>
      </c>
      <c r="C521">
        <v>4</v>
      </c>
      <c r="D521">
        <v>-2001350</v>
      </c>
      <c r="E521" t="str">
        <v>Multiple Values</v>
      </c>
      <c r="F521" t="str">
        <f>IF(CODE(LEFT(A521,1))=49,"N/A",CONCATENATE("21-",IF(SUM(CODE(LEFT(A521,1))-64)&lt;10,CONCATENATE("0",SUM(CODE(LEFT(A521,1))-64)),SUM(CODE(LEFT(A521,1))-64)),IF(LEN(A521)=1,"",IF(LEN(A521)=3,CONCATENATE(" ",MID(A521,2,2)),IF(LEN(A521)=5,CONCATENATE(" ",MID(A521,2,2)," ",MID(A521,4,2)),CONCATENATE(" ",MID(A521,2,2)," ",MID(A521,4,2)," ",RIGHT(A521,2)))))))</f>
        <v>21-04 10 90 00</v>
      </c>
      <c r="G521" t="str">
        <f>IF(E521="Multiple Values","Multiple Values",IF(E521="N/A","N/A",IF(LEN(E521)&gt;8,CONCATENATE("22-",LEFT(E521,8)," ",RIGHT(E521,2)),CONCATENATE("22-",E521))))</f>
        <v>Multiple Values</v>
      </c>
      <c r="H521" t="str">
        <v>N/A</v>
      </c>
      <c r="I521" t="str">
        <f>A521&amp;"-"&amp;B521</f>
        <v>D1090600-Вращающийся стол</v>
      </c>
    </row>
    <row r="522">
      <c r="A522" t="str">
        <v>D1090700</v>
      </c>
      <c r="B522" t="str">
        <v>Системы обработки и загрузки багажа</v>
      </c>
      <c r="C522">
        <v>4</v>
      </c>
      <c r="D522">
        <v>-2001350</v>
      </c>
      <c r="E522" t="str">
        <v>Multiple Values</v>
      </c>
      <c r="F522" t="str">
        <f>IF(CODE(LEFT(A522,1))=49,"N/A",CONCATENATE("21-",IF(SUM(CODE(LEFT(A522,1))-64)&lt;10,CONCATENATE("0",SUM(CODE(LEFT(A522,1))-64)),SUM(CODE(LEFT(A522,1))-64)),IF(LEN(A522)=1,"",IF(LEN(A522)=3,CONCATENATE(" ",MID(A522,2,2)),IF(LEN(A522)=5,CONCATENATE(" ",MID(A522,2,2)," ",MID(A522,4,2)),CONCATENATE(" ",MID(A522,2,2)," ",MID(A522,4,2)," ",RIGHT(A522,2)))))))</f>
        <v>21-04 10 90 00</v>
      </c>
      <c r="G522" t="str">
        <f>IF(E522="Multiple Values","Multiple Values",IF(E522="N/A","N/A",IF(LEN(E522)&gt;8,CONCATENATE("22-",LEFT(E522,8)," ",RIGHT(E522,2)),CONCATENATE("22-",E522))))</f>
        <v>Multiple Values</v>
      </c>
      <c r="H522" t="str">
        <v>N/A</v>
      </c>
      <c r="I522" t="str">
        <f>A522&amp;"-"&amp;B522</f>
        <v>D1090700-Системы обработки и загрузки багажа</v>
      </c>
    </row>
    <row r="523">
      <c r="A523" t="str">
        <v>D1090800</v>
      </c>
      <c r="B523" t="str">
        <v>Другие системы транспортировки</v>
      </c>
      <c r="C523">
        <v>4</v>
      </c>
      <c r="D523">
        <v>-2001350</v>
      </c>
      <c r="E523" t="str">
        <v>11 50 00</v>
      </c>
      <c r="F523" t="str">
        <f>IF(CODE(LEFT(A523,1))=49,"N/A",CONCATENATE("21-",IF(SUM(CODE(LEFT(A523,1))-64)&lt;10,CONCATENATE("0",SUM(CODE(LEFT(A523,1))-64)),SUM(CODE(LEFT(A523,1))-64)),IF(LEN(A523)=1,"",IF(LEN(A523)=3,CONCATENATE(" ",MID(A523,2,2)),IF(LEN(A523)=5,CONCATENATE(" ",MID(A523,2,2)," ",MID(A523,4,2)),CONCATENATE(" ",MID(A523,2,2)," ",MID(A523,4,2)," ",RIGHT(A523,2)))))))</f>
        <v>21-04 10 90 00</v>
      </c>
      <c r="G523" t="str">
        <f>IF(E523="Multiple Values","Multiple Values",IF(E523="N/A","N/A",IF(LEN(E523)&gt;8,CONCATENATE("22-",LEFT(E523,8)," ",RIGHT(E523,2)),CONCATENATE("22-",E523))))</f>
        <v>22-11 50 00</v>
      </c>
      <c r="H523" t="str">
        <v>N/A</v>
      </c>
      <c r="I523" t="str">
        <f>A523&amp;"-"&amp;B523</f>
        <v>D1090800-Другие системы транспортировки</v>
      </c>
      <c r="J523" t="str">
        <v>Сантехника</v>
      </c>
    </row>
    <row r="524">
      <c r="A524" t="str">
        <v>D20</v>
      </c>
      <c r="B524" t="str">
        <v>Сантехника</v>
      </c>
      <c r="C524">
        <v>2</v>
      </c>
      <c r="D524">
        <v>-2001350</v>
      </c>
      <c r="E524" t="str">
        <v>Multiple Values</v>
      </c>
      <c r="F524" t="str">
        <f>IF(CODE(LEFT(A524,1))=49,"N/A",CONCATENATE("21-",IF(SUM(CODE(LEFT(A524,1))-64)&lt;10,CONCATENATE("0",SUM(CODE(LEFT(A524,1))-64)),SUM(CODE(LEFT(A524,1))-64)),IF(LEN(A524)=1,"",IF(LEN(A524)=3,CONCATENATE(" ",MID(A524,2,2)),IF(LEN(A524)=5,CONCATENATE(" ",MID(A524,2,2)," ",MID(A524,4,2)),CONCATENATE(" ",MID(A524,2,2)," ",MID(A524,4,2)," ",RIGHT(A524,2)))))))</f>
        <v>21-04 20</v>
      </c>
      <c r="G524" t="str">
        <f>IF(E524="Multiple Values","Multiple Values",IF(E524="N/A","N/A",IF(LEN(E524)&gt;8,CONCATENATE("22-",LEFT(E524,8)," ",RIGHT(E524,2)),CONCATENATE("22-",E524))))</f>
        <v>Multiple Values</v>
      </c>
      <c r="H524" t="str">
        <v>N/A</v>
      </c>
      <c r="J524" t="str">
        <f>A524&amp;"-"&amp;B524</f>
        <v>D20-Сантехника</v>
      </c>
    </row>
    <row r="525">
      <c r="A525" t="str">
        <v>D2010</v>
      </c>
      <c r="B525" t="str">
        <v>Сантехника</v>
      </c>
      <c r="C525">
        <v>3</v>
      </c>
      <c r="D525">
        <v>-2001350</v>
      </c>
      <c r="E525" t="str">
        <v>Multiple Values</v>
      </c>
      <c r="F525" t="str">
        <f>IF(CODE(LEFT(A525,1))=49,"N/A",CONCATENATE("21-",IF(SUM(CODE(LEFT(A525,1))-64)&lt;10,CONCATENATE("0",SUM(CODE(LEFT(A525,1))-64)),SUM(CODE(LEFT(A525,1))-64)),IF(LEN(A525)=1,"",IF(LEN(A525)=3,CONCATENATE(" ",MID(A525,2,2)),IF(LEN(A525)=5,CONCATENATE(" ",MID(A525,2,2)," ",MID(A525,4,2)),CONCATENATE(" ",MID(A525,2,2)," ",MID(A525,4,2)," ",RIGHT(A525,2)))))))</f>
        <v>21-04 20 10</v>
      </c>
      <c r="G525" t="str">
        <f>IF(E525="Multiple Values","Multiple Values",IF(E525="N/A","N/A",IF(LEN(E525)&gt;8,CONCATENATE("22-",LEFT(E525,8)," ",RIGHT(E525,2)),CONCATENATE("22-",E525))))</f>
        <v>Multiple Values</v>
      </c>
      <c r="H525" t="str">
        <v>N/A</v>
      </c>
      <c r="J525" t="str">
        <f>A525&amp;"-"&amp;B525</f>
        <v>D2010-Сантехника</v>
      </c>
    </row>
    <row r="526">
      <c r="A526" t="str">
        <v>D2010100</v>
      </c>
      <c r="B526" t="str">
        <v>Унитазы</v>
      </c>
      <c r="C526">
        <v>4</v>
      </c>
      <c r="D526">
        <v>-2001350</v>
      </c>
      <c r="E526" t="str">
        <v>Multiple Values</v>
      </c>
      <c r="F526" t="str">
        <f>IF(CODE(LEFT(A526,1))=49,"N/A",CONCATENATE("21-",IF(SUM(CODE(LEFT(A526,1))-64)&lt;10,CONCATENATE("0",SUM(CODE(LEFT(A526,1))-64)),SUM(CODE(LEFT(A526,1))-64)),IF(LEN(A526)=1,"",IF(LEN(A526)=3,CONCATENATE(" ",MID(A526,2,2)),IF(LEN(A526)=5,CONCATENATE(" ",MID(A526,2,2)," ",MID(A526,4,2)),CONCATENATE(" ",MID(A526,2,2)," ",MID(A526,4,2)," ",RIGHT(A526,2)))))))</f>
        <v>21-04 20 10 00</v>
      </c>
      <c r="G526" t="str">
        <f>IF(E526="Multiple Values","Multiple Values",IF(E526="N/A","N/A",IF(LEN(E526)&gt;8,CONCATENATE("22-",LEFT(E526,8)," ",RIGHT(E526,2)),CONCATENATE("22-",E526))))</f>
        <v>Multiple Values</v>
      </c>
      <c r="H526" t="str">
        <v>N/A</v>
      </c>
      <c r="J526" t="str">
        <f>A526&amp;"-"&amp;B526</f>
        <v>D2010100-Унитазы</v>
      </c>
    </row>
    <row r="527">
      <c r="A527" t="str">
        <v>D2010110</v>
      </c>
      <c r="B527" t="str">
        <v>Унитазы - Одиночные</v>
      </c>
      <c r="C527">
        <v>5</v>
      </c>
      <c r="D527">
        <v>-2001350</v>
      </c>
      <c r="E527" t="str">
        <v>Multiple Values</v>
      </c>
      <c r="F527" t="str">
        <f>IF(CODE(LEFT(A527,1))=49,"N/A",CONCATENATE("21-",IF(SUM(CODE(LEFT(A527,1))-64)&lt;10,CONCATENATE("0",SUM(CODE(LEFT(A527,1))-64)),SUM(CODE(LEFT(A527,1))-64)),IF(LEN(A527)=1,"",IF(LEN(A527)=3,CONCATENATE(" ",MID(A527,2,2)),IF(LEN(A527)=5,CONCATENATE(" ",MID(A527,2,2)," ",MID(A527,4,2)),CONCATENATE(" ",MID(A527,2,2)," ",MID(A527,4,2)," ",RIGHT(A527,2)))))))</f>
        <v>21-04 20 10 10</v>
      </c>
      <c r="G527" t="str">
        <f>IF(E527="Multiple Values","Multiple Values",IF(E527="N/A","N/A",IF(LEN(E527)&gt;8,CONCATENATE("22-",LEFT(E527,8)," ",RIGHT(E527,2)),CONCATENATE("22-",E527))))</f>
        <v>Multiple Values</v>
      </c>
      <c r="H527" t="str">
        <v>N/A</v>
      </c>
      <c r="J527" t="str">
        <f>A527&amp;"-"&amp;B527</f>
        <v>D2010110-Унитазы - Одиночные</v>
      </c>
    </row>
    <row r="528">
      <c r="A528" t="str">
        <v>D2010120</v>
      </c>
      <c r="B528" t="str">
        <v>Унитазы - Групповые</v>
      </c>
      <c r="C528">
        <v>5</v>
      </c>
      <c r="D528">
        <v>-2001350</v>
      </c>
      <c r="E528" t="str">
        <v>Multiple Values</v>
      </c>
      <c r="F528" t="str">
        <f>IF(CODE(LEFT(A528,1))=49,"N/A",CONCATENATE("21-",IF(SUM(CODE(LEFT(A528,1))-64)&lt;10,CONCATENATE("0",SUM(CODE(LEFT(A528,1))-64)),SUM(CODE(LEFT(A528,1))-64)),IF(LEN(A528)=1,"",IF(LEN(A528)=3,CONCATENATE(" ",MID(A528,2,2)),IF(LEN(A528)=5,CONCATENATE(" ",MID(A528,2,2)," ",MID(A528,4,2)),CONCATENATE(" ",MID(A528,2,2)," ",MID(A528,4,2)," ",RIGHT(A528,2)))))))</f>
        <v>21-04 20 10 20</v>
      </c>
      <c r="G528" t="str">
        <f>IF(E528="Multiple Values","Multiple Values",IF(E528="N/A","N/A",IF(LEN(E528)&gt;8,CONCATENATE("22-",LEFT(E528,8)," ",RIGHT(E528,2)),CONCATENATE("22-",E528))))</f>
        <v>Multiple Values</v>
      </c>
      <c r="H528" t="str">
        <v>N/A</v>
      </c>
      <c r="J528" t="str">
        <f>A528&amp;"-"&amp;B528</f>
        <v>D2010120-Унитазы - Групповые</v>
      </c>
    </row>
    <row r="529">
      <c r="A529" t="str">
        <v>D2010200</v>
      </c>
      <c r="B529" t="str">
        <v>Писсуары</v>
      </c>
      <c r="C529">
        <v>4</v>
      </c>
      <c r="D529">
        <v>-2001350</v>
      </c>
      <c r="E529" t="str">
        <v>11 30 00</v>
      </c>
      <c r="F529" t="str">
        <f>IF(CODE(LEFT(A529,1))=49,"N/A",CONCATENATE("21-",IF(SUM(CODE(LEFT(A529,1))-64)&lt;10,CONCATENATE("0",SUM(CODE(LEFT(A529,1))-64)),SUM(CODE(LEFT(A529,1))-64)),IF(LEN(A529)=1,"",IF(LEN(A529)=3,CONCATENATE(" ",MID(A529,2,2)),IF(LEN(A529)=5,CONCATENATE(" ",MID(A529,2,2)," ",MID(A529,4,2)),CONCATENATE(" ",MID(A529,2,2)," ",MID(A529,4,2)," ",RIGHT(A529,2)))))))</f>
        <v>21-04 20 10 00</v>
      </c>
      <c r="G529" t="str">
        <f>IF(E529="Multiple Values","Multiple Values",IF(E529="N/A","N/A",IF(LEN(E529)&gt;8,CONCATENATE("22-",LEFT(E529,8)," ",RIGHT(E529,2)),CONCATENATE("22-",E529))))</f>
        <v>22-11 30 00</v>
      </c>
      <c r="H529" t="str">
        <v>N/A</v>
      </c>
      <c r="J529" t="str">
        <f>A529&amp;"-"&amp;B529</f>
        <v>D2010200-Писсуары</v>
      </c>
    </row>
    <row r="530">
      <c r="A530" t="str">
        <v>D2010210</v>
      </c>
      <c r="B530" t="str">
        <v>Писсуары - Одиночные</v>
      </c>
      <c r="C530">
        <v>5</v>
      </c>
      <c r="D530">
        <v>-2001350</v>
      </c>
      <c r="E530" t="str">
        <v>Multiple Values</v>
      </c>
      <c r="F530" t="str">
        <f>IF(CODE(LEFT(A530,1))=49,"N/A",CONCATENATE("21-",IF(SUM(CODE(LEFT(A530,1))-64)&lt;10,CONCATENATE("0",SUM(CODE(LEFT(A530,1))-64)),SUM(CODE(LEFT(A530,1))-64)),IF(LEN(A530)=1,"",IF(LEN(A530)=3,CONCATENATE(" ",MID(A530,2,2)),IF(LEN(A530)=5,CONCATENATE(" ",MID(A530,2,2)," ",MID(A530,4,2)),CONCATENATE(" ",MID(A530,2,2)," ",MID(A530,4,2)," ",RIGHT(A530,2)))))))</f>
        <v>21-04 20 10 10</v>
      </c>
      <c r="G530" t="str">
        <f>IF(E530="Multiple Values","Multiple Values",IF(E530="N/A","N/A",IF(LEN(E530)&gt;8,CONCATENATE("22-",LEFT(E530,8)," ",RIGHT(E530,2)),CONCATENATE("22-",E530))))</f>
        <v>Multiple Values</v>
      </c>
      <c r="H530" t="str">
        <v>N/A</v>
      </c>
      <c r="J530" t="str">
        <f>A530&amp;"-"&amp;B530</f>
        <v>D2010210-Писсуары - Одиночные</v>
      </c>
    </row>
    <row r="531">
      <c r="A531" t="str">
        <v>D2010220</v>
      </c>
      <c r="B531" t="str">
        <v>Писсуары - С датчиками движения</v>
      </c>
      <c r="C531">
        <v>5</v>
      </c>
      <c r="D531">
        <v>-2001350</v>
      </c>
      <c r="E531" t="str">
        <v>11 33 00</v>
      </c>
      <c r="F531" t="str">
        <f>IF(CODE(LEFT(A531,1))=49,"N/A",CONCATENATE("21-",IF(SUM(CODE(LEFT(A531,1))-64)&lt;10,CONCATENATE("0",SUM(CODE(LEFT(A531,1))-64)),SUM(CODE(LEFT(A531,1))-64)),IF(LEN(A531)=1,"",IF(LEN(A531)=3,CONCATENATE(" ",MID(A531,2,2)),IF(LEN(A531)=5,CONCATENATE(" ",MID(A531,2,2)," ",MID(A531,4,2)),CONCATENATE(" ",MID(A531,2,2)," ",MID(A531,4,2)," ",RIGHT(A531,2)))))))</f>
        <v>21-04 20 10 20</v>
      </c>
      <c r="G531" t="str">
        <f>IF(E531="Multiple Values","Multiple Values",IF(E531="N/A","N/A",IF(LEN(E531)&gt;8,CONCATENATE("22-",LEFT(E531,8)," ",RIGHT(E531,2)),CONCATENATE("22-",E531))))</f>
        <v>22-11 33 00</v>
      </c>
      <c r="H531" t="str">
        <v>N/A</v>
      </c>
      <c r="J531" t="str">
        <f>A531&amp;"-"&amp;B531</f>
        <v>D2010220-Писсуары - С датчиками движения</v>
      </c>
    </row>
    <row r="532">
      <c r="A532" t="str">
        <v>D2010300</v>
      </c>
      <c r="B532" t="str">
        <v>Умывальники в санузлах</v>
      </c>
      <c r="C532">
        <v>4</v>
      </c>
      <c r="D532">
        <v>-2001350</v>
      </c>
      <c r="E532" t="str">
        <v>11 34 00</v>
      </c>
      <c r="F532" t="str">
        <f>IF(CODE(LEFT(A532,1))=49,"N/A",CONCATENATE("21-",IF(SUM(CODE(LEFT(A532,1))-64)&lt;10,CONCATENATE("0",SUM(CODE(LEFT(A532,1))-64)),SUM(CODE(LEFT(A532,1))-64)),IF(LEN(A532)=1,"",IF(LEN(A532)=3,CONCATENATE(" ",MID(A532,2,2)),IF(LEN(A532)=5,CONCATENATE(" ",MID(A532,2,2)," ",MID(A532,4,2)),CONCATENATE(" ",MID(A532,2,2)," ",MID(A532,4,2)," ",RIGHT(A532,2)))))))</f>
        <v>21-04 20 10 00</v>
      </c>
      <c r="G532" t="str">
        <f>IF(E532="Multiple Values","Multiple Values",IF(E532="N/A","N/A",IF(LEN(E532)&gt;8,CONCATENATE("22-",LEFT(E532,8)," ",RIGHT(E532,2)),CONCATENATE("22-",E532))))</f>
        <v>22-11 34 00</v>
      </c>
      <c r="H532" t="str">
        <v>N/A</v>
      </c>
      <c r="J532" t="str">
        <f>A532&amp;"-"&amp;B532</f>
        <v>D2010300-Умывальники в санузлах</v>
      </c>
    </row>
    <row r="533">
      <c r="A533" t="str">
        <v>D2010310</v>
      </c>
      <c r="B533" t="str">
        <v>Умывальники - Одиночные</v>
      </c>
      <c r="C533">
        <v>5</v>
      </c>
      <c r="D533">
        <v>-2001350</v>
      </c>
      <c r="E533" t="str">
        <v>N/A</v>
      </c>
      <c r="F533" t="str">
        <f>IF(CODE(LEFT(A533,1))=49,"N/A",CONCATENATE("21-",IF(SUM(CODE(LEFT(A533,1))-64)&lt;10,CONCATENATE("0",SUM(CODE(LEFT(A533,1))-64)),SUM(CODE(LEFT(A533,1))-64)),IF(LEN(A533)=1,"",IF(LEN(A533)=3,CONCATENATE(" ",MID(A533,2,2)),IF(LEN(A533)=5,CONCATENATE(" ",MID(A533,2,2)," ",MID(A533,4,2)),CONCATENATE(" ",MID(A533,2,2)," ",MID(A533,4,2)," ",RIGHT(A533,2)))))))</f>
        <v>21-04 20 10 10</v>
      </c>
      <c r="G533" t="str">
        <f>IF(E533="Multiple Values","Multiple Values",IF(E533="N/A","N/A",IF(LEN(E533)&gt;8,CONCATENATE("22-",LEFT(E533,8)," ",RIGHT(E533,2)),CONCATENATE("22-",E533))))</f>
        <v>N/A</v>
      </c>
      <c r="H533" t="str">
        <v>N/A</v>
      </c>
      <c r="J533" t="str">
        <f>A533&amp;"-"&amp;B533</f>
        <v>D2010310-Умывальники - Одиночные</v>
      </c>
    </row>
    <row r="534">
      <c r="A534" t="str">
        <v>D2010320</v>
      </c>
      <c r="B534" t="str">
        <v>Умывальники - С датчиками движения</v>
      </c>
      <c r="C534">
        <v>5</v>
      </c>
      <c r="D534">
        <v>-2001350</v>
      </c>
      <c r="E534" t="str">
        <v>Multiple Values</v>
      </c>
      <c r="F534" t="str">
        <f>IF(CODE(LEFT(A534,1))=49,"N/A",CONCATENATE("21-",IF(SUM(CODE(LEFT(A534,1))-64)&lt;10,CONCATENATE("0",SUM(CODE(LEFT(A534,1))-64)),SUM(CODE(LEFT(A534,1))-64)),IF(LEN(A534)=1,"",IF(LEN(A534)=3,CONCATENATE(" ",MID(A534,2,2)),IF(LEN(A534)=5,CONCATENATE(" ",MID(A534,2,2)," ",MID(A534,4,2)),CONCATENATE(" ",MID(A534,2,2)," ",MID(A534,4,2)," ",RIGHT(A534,2)))))))</f>
        <v>21-04 20 10 20</v>
      </c>
      <c r="G534" t="str">
        <f>IF(E534="Multiple Values","Multiple Values",IF(E534="N/A","N/A",IF(LEN(E534)&gt;8,CONCATENATE("22-",LEFT(E534,8)," ",RIGHT(E534,2)),CONCATENATE("22-",E534))))</f>
        <v>Multiple Values</v>
      </c>
      <c r="H534" t="str">
        <v>N/A</v>
      </c>
      <c r="J534" t="str">
        <f>A534&amp;"-"&amp;B534</f>
        <v>D2010320-Умывальники - С датчиками движения</v>
      </c>
    </row>
    <row r="535">
      <c r="A535" t="str">
        <v>D2010400</v>
      </c>
      <c r="B535" t="str">
        <v>Раковины и мойки</v>
      </c>
      <c r="C535">
        <v>4</v>
      </c>
      <c r="D535">
        <v>-2001350</v>
      </c>
      <c r="E535" t="str">
        <v>Multiple Values</v>
      </c>
      <c r="F535" t="str">
        <f>IF(CODE(LEFT(A535,1))=49,"N/A",CONCATENATE("21-",IF(SUM(CODE(LEFT(A535,1))-64)&lt;10,CONCATENATE("0",SUM(CODE(LEFT(A535,1))-64)),SUM(CODE(LEFT(A535,1))-64)),IF(LEN(A535)=1,"",IF(LEN(A535)=3,CONCATENATE(" ",MID(A535,2,2)),IF(LEN(A535)=5,CONCATENATE(" ",MID(A535,2,2)," ",MID(A535,4,2)),CONCATENATE(" ",MID(A535,2,2)," ",MID(A535,4,2)," ",RIGHT(A535,2)))))))</f>
        <v>21-04 20 10 00</v>
      </c>
      <c r="G535" t="str">
        <f>IF(E535="Multiple Values","Multiple Values",IF(E535="N/A","N/A",IF(LEN(E535)&gt;8,CONCATENATE("22-",LEFT(E535,8)," ",RIGHT(E535,2)),CONCATENATE("22-",E535))))</f>
        <v>Multiple Values</v>
      </c>
      <c r="H535" t="str">
        <v>N/A</v>
      </c>
      <c r="J535" t="str">
        <f>A535&amp;"-"&amp;B535</f>
        <v>D2010400-Раковины и мойки</v>
      </c>
    </row>
    <row r="536">
      <c r="A536" t="str">
        <v>D2010410</v>
      </c>
      <c r="B536" t="str">
        <v>Раковины - Кухонные</v>
      </c>
      <c r="C536">
        <v>5</v>
      </c>
      <c r="D536">
        <v>-2001350</v>
      </c>
      <c r="E536" t="str">
        <v>Multiple Values</v>
      </c>
      <c r="F536" t="str">
        <f>IF(CODE(LEFT(A536,1))=49,"N/A",CONCATENATE("21-",IF(SUM(CODE(LEFT(A536,1))-64)&lt;10,CONCATENATE("0",SUM(CODE(LEFT(A536,1))-64)),SUM(CODE(LEFT(A536,1))-64)),IF(LEN(A536)=1,"",IF(LEN(A536)=3,CONCATENATE(" ",MID(A536,2,2)),IF(LEN(A536)=5,CONCATENATE(" ",MID(A536,2,2)," ",MID(A536,4,2)),CONCATENATE(" ",MID(A536,2,2)," ",MID(A536,4,2)," ",RIGHT(A536,2)))))))</f>
        <v>21-04 20 10 10</v>
      </c>
      <c r="G536" t="str">
        <f>IF(E536="Multiple Values","Multiple Values",IF(E536="N/A","N/A",IF(LEN(E536)&gt;8,CONCATENATE("22-",LEFT(E536,8)," ",RIGHT(E536,2)),CONCATENATE("22-",E536))))</f>
        <v>Multiple Values</v>
      </c>
      <c r="H536" t="str">
        <v>N/A</v>
      </c>
      <c r="J536" t="str">
        <f>A536&amp;"-"&amp;B536</f>
        <v>D2010410-Раковины - Кухонные</v>
      </c>
    </row>
    <row r="537">
      <c r="A537" t="str">
        <v>D2010420</v>
      </c>
      <c r="B537" t="str">
        <v>Раковины - Прачечные</v>
      </c>
      <c r="C537">
        <v>5</v>
      </c>
      <c r="D537">
        <v>-2001350</v>
      </c>
      <c r="E537" t="str">
        <v>Multiple Values</v>
      </c>
      <c r="F537" t="str">
        <f>IF(CODE(LEFT(A537,1))=49,"N/A",CONCATENATE("21-",IF(SUM(CODE(LEFT(A537,1))-64)&lt;10,CONCATENATE("0",SUM(CODE(LEFT(A537,1))-64)),SUM(CODE(LEFT(A537,1))-64)),IF(LEN(A537)=1,"",IF(LEN(A537)=3,CONCATENATE(" ",MID(A537,2,2)),IF(LEN(A537)=5,CONCATENATE(" ",MID(A537,2,2)," ",MID(A537,4,2)),CONCATENATE(" ",MID(A537,2,2)," ",MID(A537,4,2)," ",RIGHT(A537,2)))))))</f>
        <v>21-04 20 10 20</v>
      </c>
      <c r="G537" t="str">
        <f>IF(E537="Multiple Values","Multiple Values",IF(E537="N/A","N/A",IF(LEN(E537)&gt;8,CONCATENATE("22-",LEFT(E537,8)," ",RIGHT(E537,2)),CONCATENATE("22-",E537))))</f>
        <v>Multiple Values</v>
      </c>
      <c r="H537" t="str">
        <v>N/A</v>
      </c>
      <c r="J537" t="str">
        <f>A537&amp;"-"&amp;B537</f>
        <v>D2010420-Раковины - Прачечные</v>
      </c>
    </row>
    <row r="538">
      <c r="A538" t="str">
        <v>D2010430</v>
      </c>
      <c r="B538" t="str">
        <v>Раковины - Лабораторные</v>
      </c>
      <c r="C538">
        <v>5</v>
      </c>
      <c r="D538">
        <v>-2001350</v>
      </c>
      <c r="E538" t="str">
        <v>11 90 00</v>
      </c>
      <c r="F538" t="str">
        <f>IF(CODE(LEFT(A538,1))=49,"N/A",CONCATENATE("21-",IF(SUM(CODE(LEFT(A538,1))-64)&lt;10,CONCATENATE("0",SUM(CODE(LEFT(A538,1))-64)),SUM(CODE(LEFT(A538,1))-64)),IF(LEN(A538)=1,"",IF(LEN(A538)=3,CONCATENATE(" ",MID(A538,2,2)),IF(LEN(A538)=5,CONCATENATE(" ",MID(A538,2,2)," ",MID(A538,4,2)),CONCATENATE(" ",MID(A538,2,2)," ",MID(A538,4,2)," ",RIGHT(A538,2)))))))</f>
        <v>21-04 20 10 30</v>
      </c>
      <c r="G538" t="str">
        <f>IF(E538="Multiple Values","Multiple Values",IF(E538="N/A","N/A",IF(LEN(E538)&gt;8,CONCATENATE("22-",LEFT(E538,8)," ",RIGHT(E538,2)),CONCATENATE("22-",E538))))</f>
        <v>22-11 90 00</v>
      </c>
      <c r="H538" t="str">
        <v>N/A</v>
      </c>
      <c r="J538" t="str">
        <f>A538&amp;"-"&amp;B538</f>
        <v>D2010430-Раковины - Лабораторные</v>
      </c>
    </row>
    <row r="539">
      <c r="A539" t="str">
        <v>D2010440</v>
      </c>
      <c r="B539" t="str">
        <v>Раковины - Служебные</v>
      </c>
      <c r="C539">
        <v>5</v>
      </c>
      <c r="D539">
        <v>-2001350</v>
      </c>
      <c r="E539" t="str">
        <v>Multiple Values</v>
      </c>
      <c r="F539" t="str">
        <f>IF(CODE(LEFT(A539,1))=49,"N/A",CONCATENATE("21-",IF(SUM(CODE(LEFT(A539,1))-64)&lt;10,CONCATENATE("0",SUM(CODE(LEFT(A539,1))-64)),SUM(CODE(LEFT(A539,1))-64)),IF(LEN(A539)=1,"",IF(LEN(A539)=3,CONCATENATE(" ",MID(A539,2,2)),IF(LEN(A539)=5,CONCATENATE(" ",MID(A539,2,2)," ",MID(A539,4,2)),CONCATENATE(" ",MID(A539,2,2)," ",MID(A539,4,2)," ",RIGHT(A539,2)))))))</f>
        <v>21-04 20 10 40</v>
      </c>
      <c r="G539" t="str">
        <f>IF(E539="Multiple Values","Multiple Values",IF(E539="N/A","N/A",IF(LEN(E539)&gt;8,CONCATENATE("22-",LEFT(E539,8)," ",RIGHT(E539,2)),CONCATENATE("22-",E539))))</f>
        <v>Multiple Values</v>
      </c>
      <c r="H539" t="str">
        <v>N/A</v>
      </c>
      <c r="J539" t="str">
        <f>A539&amp;"-"&amp;B539</f>
        <v>D2010440-Раковины - Служебные</v>
      </c>
    </row>
    <row r="540">
      <c r="A540" t="str">
        <v>D2010500</v>
      </c>
      <c r="B540" t="str">
        <v>Ванны</v>
      </c>
      <c r="C540">
        <v>4</v>
      </c>
      <c r="D540">
        <v>-2001350</v>
      </c>
      <c r="E540" t="str">
        <v>Multiple Values</v>
      </c>
      <c r="F540" t="str">
        <f>IF(CODE(LEFT(A540,1))=49,"N/A",CONCATENATE("21-",IF(SUM(CODE(LEFT(A540,1))-64)&lt;10,CONCATENATE("0",SUM(CODE(LEFT(A540,1))-64)),SUM(CODE(LEFT(A540,1))-64)),IF(LEN(A540)=1,"",IF(LEN(A540)=3,CONCATENATE(" ",MID(A540,2,2)),IF(LEN(A540)=5,CONCATENATE(" ",MID(A540,2,2)," ",MID(A540,4,2)),CONCATENATE(" ",MID(A540,2,2)," ",MID(A540,4,2)," ",RIGHT(A540,2)))))))</f>
        <v>21-04 20 10 00</v>
      </c>
      <c r="G540" t="str">
        <f>IF(E540="Multiple Values","Multiple Values",IF(E540="N/A","N/A",IF(LEN(E540)&gt;8,CONCATENATE("22-",LEFT(E540,8)," ",RIGHT(E540,2)),CONCATENATE("22-",E540))))</f>
        <v>Multiple Values</v>
      </c>
      <c r="H540" t="str">
        <v>N/A</v>
      </c>
      <c r="J540" t="str">
        <f>A540&amp;"-"&amp;B540</f>
        <v>D2010500-Ванны</v>
      </c>
    </row>
    <row r="541">
      <c r="A541" t="str">
        <v>D2010510</v>
      </c>
      <c r="B541" t="str">
        <v>Ванны</v>
      </c>
      <c r="C541">
        <v>5</v>
      </c>
      <c r="D541">
        <v>-2001350</v>
      </c>
      <c r="E541" t="str">
        <v>Multiple Values</v>
      </c>
      <c r="F541" t="str">
        <f>IF(CODE(LEFT(A541,1))=49,"N/A",CONCATENATE("21-",IF(SUM(CODE(LEFT(A541,1))-64)&lt;10,CONCATENATE("0",SUM(CODE(LEFT(A541,1))-64)),SUM(CODE(LEFT(A541,1))-64)),IF(LEN(A541)=1,"",IF(LEN(A541)=3,CONCATENATE(" ",MID(A541,2,2)),IF(LEN(A541)=5,CONCATENATE(" ",MID(A541,2,2)," ",MID(A541,4,2)),CONCATENATE(" ",MID(A541,2,2)," ",MID(A541,4,2)," ",RIGHT(A541,2)))))))</f>
        <v>21-04 20 10 10</v>
      </c>
      <c r="G541" t="str">
        <f>IF(E541="Multiple Values","Multiple Values",IF(E541="N/A","N/A",IF(LEN(E541)&gt;8,CONCATENATE("22-",LEFT(E541,8)," ",RIGHT(E541,2)),CONCATENATE("22-",E541))))</f>
        <v>Multiple Values</v>
      </c>
      <c r="H541" t="str">
        <v>N/A</v>
      </c>
      <c r="J541" t="str">
        <f>A541&amp;"-"&amp;B541</f>
        <v>D2010510-Ванны</v>
      </c>
    </row>
    <row r="542">
      <c r="A542" t="str">
        <v>D2010600</v>
      </c>
      <c r="B542" t="str">
        <v>Фонтаны</v>
      </c>
      <c r="C542">
        <v>4</v>
      </c>
      <c r="D542">
        <v>-2001350</v>
      </c>
      <c r="E542" t="str">
        <v>N/A</v>
      </c>
      <c r="F542" t="str">
        <f>IF(CODE(LEFT(A542,1))=49,"N/A",CONCATENATE("21-",IF(SUM(CODE(LEFT(A542,1))-64)&lt;10,CONCATENATE("0",SUM(CODE(LEFT(A542,1))-64)),SUM(CODE(LEFT(A542,1))-64)),IF(LEN(A542)=1,"",IF(LEN(A542)=3,CONCATENATE(" ",MID(A542,2,2)),IF(LEN(A542)=5,CONCATENATE(" ",MID(A542,2,2)," ",MID(A542,4,2)),CONCATENATE(" ",MID(A542,2,2)," ",MID(A542,4,2)," ",RIGHT(A542,2)))))))</f>
        <v>21-04 20 10 00</v>
      </c>
      <c r="G542" t="str">
        <f>IF(E542="Multiple Values","Multiple Values",IF(E542="N/A","N/A",IF(LEN(E542)&gt;8,CONCATENATE("22-",LEFT(E542,8)," ",RIGHT(E542,2)),CONCATENATE("22-",E542))))</f>
        <v>N/A</v>
      </c>
      <c r="H542" t="str">
        <v>N/A</v>
      </c>
      <c r="J542" t="str">
        <f>A542&amp;"-"&amp;B542</f>
        <v>D2010600-Фонтаны</v>
      </c>
    </row>
    <row r="543">
      <c r="A543" t="str">
        <v>D2010610</v>
      </c>
      <c r="B543" t="str">
        <v>Фонтаны - Группа</v>
      </c>
      <c r="C543">
        <v>5</v>
      </c>
      <c r="E543" t="str">
        <v>12 00 00</v>
      </c>
      <c r="F543" t="str">
        <f>IF(CODE(LEFT(A543,1))=49,"N/A",CONCATENATE("21-",IF(SUM(CODE(LEFT(A543,1))-64)&lt;10,CONCATENATE("0",SUM(CODE(LEFT(A543,1))-64)),SUM(CODE(LEFT(A543,1))-64)),IF(LEN(A543)=1,"",IF(LEN(A543)=3,CONCATENATE(" ",MID(A543,2,2)),IF(LEN(A543)=5,CONCATENATE(" ",MID(A543,2,2)," ",MID(A543,4,2)),CONCATENATE(" ",MID(A543,2,2)," ",MID(A543,4,2)," ",RIGHT(A543,2)))))))</f>
        <v>21-04 20 10 10</v>
      </c>
      <c r="G543" t="str">
        <f>IF(E543="Multiple Values","Multiple Values",IF(E543="N/A","N/A",IF(LEN(E543)&gt;8,CONCATENATE("22-",LEFT(E543,8)," ",RIGHT(E543,2)),CONCATENATE("22-",E543))))</f>
        <v>22-12 00 00</v>
      </c>
      <c r="H543" t="str">
        <v>N/A</v>
      </c>
      <c r="J543" t="str">
        <f>A543&amp;"-"&amp;B543</f>
        <v>D2010610-Фонтаны - Группа</v>
      </c>
    </row>
    <row r="544">
      <c r="A544" t="str">
        <v>D2010700</v>
      </c>
      <c r="B544" t="str">
        <v>Душ</v>
      </c>
      <c r="C544">
        <v>4</v>
      </c>
      <c r="E544" t="str">
        <v>N/A</v>
      </c>
      <c r="F544" t="str">
        <f>IF(CODE(LEFT(A544,1))=49,"N/A",CONCATENATE("21-",IF(SUM(CODE(LEFT(A544,1))-64)&lt;10,CONCATENATE("0",SUM(CODE(LEFT(A544,1))-64)),SUM(CODE(LEFT(A544,1))-64)),IF(LEN(A544)=1,"",IF(LEN(A544)=3,CONCATENATE(" ",MID(A544,2,2)),IF(LEN(A544)=5,CONCATENATE(" ",MID(A544,2,2)," ",MID(A544,4,2)),CONCATENATE(" ",MID(A544,2,2)," ",MID(A544,4,2)," ",RIGHT(A544,2)))))))</f>
        <v>21-04 20 10 00</v>
      </c>
      <c r="G544" t="str">
        <f>IF(E544="Multiple Values","Multiple Values",IF(E544="N/A","N/A",IF(LEN(E544)&gt;8,CONCATENATE("22-",LEFT(E544,8)," ",RIGHT(E544,2)),CONCATENATE("22-",E544))))</f>
        <v>N/A</v>
      </c>
      <c r="H544" t="str">
        <v>N/A</v>
      </c>
      <c r="J544" t="str">
        <f>A544&amp;"-"&amp;B544</f>
        <v>D2010700-Душ</v>
      </c>
    </row>
    <row r="545">
      <c r="A545" t="str">
        <v>D2010710</v>
      </c>
      <c r="B545" t="str">
        <v>Душ</v>
      </c>
      <c r="C545">
        <v>5</v>
      </c>
      <c r="E545" t="str">
        <v>Multiple Values</v>
      </c>
      <c r="F545" t="str">
        <f>IF(CODE(LEFT(A545,1))=49,"N/A",CONCATENATE("21-",IF(SUM(CODE(LEFT(A545,1))-64)&lt;10,CONCATENATE("0",SUM(CODE(LEFT(A545,1))-64)),SUM(CODE(LEFT(A545,1))-64)),IF(LEN(A545)=1,"",IF(LEN(A545)=3,CONCATENATE(" ",MID(A545,2,2)),IF(LEN(A545)=5,CONCATENATE(" ",MID(A545,2,2)," ",MID(A545,4,2)),CONCATENATE(" ",MID(A545,2,2)," ",MID(A545,4,2)," ",RIGHT(A545,2)))))))</f>
        <v>21-04 20 10 10</v>
      </c>
      <c r="G545" t="str">
        <f>IF(E545="Multiple Values","Multiple Values",IF(E545="N/A","N/A",IF(LEN(E545)&gt;8,CONCATENATE("22-",LEFT(E545,8)," ",RIGHT(E545,2)),CONCATENATE("22-",E545))))</f>
        <v>Multiple Values</v>
      </c>
      <c r="H545" t="str">
        <v>N/A</v>
      </c>
      <c r="J545" t="str">
        <f>A545&amp;"-"&amp;B545</f>
        <v>D2010710-Душ</v>
      </c>
    </row>
    <row r="546">
      <c r="A546" t="str">
        <v>D2010800</v>
      </c>
      <c r="B546" t="str">
        <v>Питьевые фонтаны и куллеры</v>
      </c>
      <c r="C546">
        <v>4</v>
      </c>
      <c r="E546" t="str">
        <v>Multiple Values</v>
      </c>
      <c r="F546" t="str">
        <f>IF(CODE(LEFT(A546,1))=49,"N/A",CONCATENATE("21-",IF(SUM(CODE(LEFT(A546,1))-64)&lt;10,CONCATENATE("0",SUM(CODE(LEFT(A546,1))-64)),SUM(CODE(LEFT(A546,1))-64)),IF(LEN(A546)=1,"",IF(LEN(A546)=3,CONCATENATE(" ",MID(A546,2,2)),IF(LEN(A546)=5,CONCATENATE(" ",MID(A546,2,2)," ",MID(A546,4,2)),CONCATENATE(" ",MID(A546,2,2)," ",MID(A546,4,2)," ",RIGHT(A546,2)))))))</f>
        <v>21-04 20 10 00</v>
      </c>
      <c r="G546" t="str">
        <f>IF(E546="Multiple Values","Multiple Values",IF(E546="N/A","N/A",IF(LEN(E546)&gt;8,CONCATENATE("22-",LEFT(E546,8)," ",RIGHT(E546,2)),CONCATENATE("22-",E546))))</f>
        <v>Multiple Values</v>
      </c>
      <c r="H546" t="str">
        <v>N/A</v>
      </c>
      <c r="J546" t="str">
        <f>A546&amp;"-"&amp;B546</f>
        <v>D2010800-Питьевые фонтаны и куллеры</v>
      </c>
    </row>
    <row r="547">
      <c r="A547" t="str">
        <v>D2010810</v>
      </c>
      <c r="B547" t="str">
        <v>Питьевые фонтаны</v>
      </c>
      <c r="C547">
        <v>5</v>
      </c>
      <c r="D547">
        <v>-2001000</v>
      </c>
      <c r="E547" t="str">
        <v>Multiple Values</v>
      </c>
      <c r="F547" t="str">
        <f>IF(CODE(LEFT(A547,1))=49,"N/A",CONCATENATE("21-",IF(SUM(CODE(LEFT(A547,1))-64)&lt;10,CONCATENATE("0",SUM(CODE(LEFT(A547,1))-64)),SUM(CODE(LEFT(A547,1))-64)),IF(LEN(A547)=1,"",IF(LEN(A547)=3,CONCATENATE(" ",MID(A547,2,2)),IF(LEN(A547)=5,CONCATENATE(" ",MID(A547,2,2)," ",MID(A547,4,2)),CONCATENATE(" ",MID(A547,2,2)," ",MID(A547,4,2)," ",RIGHT(A547,2)))))))</f>
        <v>21-04 20 10 10</v>
      </c>
      <c r="G547" t="str">
        <f>IF(E547="Multiple Values","Multiple Values",IF(E547="N/A","N/A",IF(LEN(E547)&gt;8,CONCATENATE("22-",LEFT(E547,8)," ",RIGHT(E547,2)),CONCATENATE("22-",E547))))</f>
        <v>Multiple Values</v>
      </c>
      <c r="H547" t="str">
        <v>N/A</v>
      </c>
      <c r="J547" t="str">
        <f>A547&amp;"-"&amp;B547</f>
        <v>D2010810-Питьевые фонтаны</v>
      </c>
    </row>
    <row r="548">
      <c r="A548" t="str">
        <v>D2010820</v>
      </c>
      <c r="B548" t="str">
        <v>Куллеры</v>
      </c>
      <c r="C548">
        <v>5</v>
      </c>
      <c r="E548" t="str">
        <v>Multiple Values</v>
      </c>
      <c r="F548" t="str">
        <f>IF(CODE(LEFT(A548,1))=49,"N/A",CONCATENATE("21-",IF(SUM(CODE(LEFT(A548,1))-64)&lt;10,CONCATENATE("0",SUM(CODE(LEFT(A548,1))-64)),SUM(CODE(LEFT(A548,1))-64)),IF(LEN(A548)=1,"",IF(LEN(A548)=3,CONCATENATE(" ",MID(A548,2,2)),IF(LEN(A548)=5,CONCATENATE(" ",MID(A548,2,2)," ",MID(A548,4,2)),CONCATENATE(" ",MID(A548,2,2)," ",MID(A548,4,2)," ",RIGHT(A548,2)))))))</f>
        <v>21-04 20 10 20</v>
      </c>
      <c r="G548" t="str">
        <f>IF(E548="Multiple Values","Multiple Values",IF(E548="N/A","N/A",IF(LEN(E548)&gt;8,CONCATENATE("22-",LEFT(E548,8)," ",RIGHT(E548,2)),CONCATENATE("22-",E548))))</f>
        <v>Multiple Values</v>
      </c>
      <c r="H548" t="str">
        <v>N/A</v>
      </c>
      <c r="J548" t="str">
        <f>A548&amp;"-"&amp;B548</f>
        <v>D2010820-Куллеры</v>
      </c>
    </row>
    <row r="549">
      <c r="A549" t="str">
        <v>D2010900</v>
      </c>
      <c r="B549" t="str">
        <v>Другие сантехнические приборы</v>
      </c>
      <c r="C549">
        <v>4</v>
      </c>
      <c r="E549" t="str">
        <v>Multiple Values</v>
      </c>
      <c r="F549" t="str">
        <f>IF(CODE(LEFT(A549,1))=49,"N/A",CONCATENATE("21-",IF(SUM(CODE(LEFT(A549,1))-64)&lt;10,CONCATENATE("0",SUM(CODE(LEFT(A549,1))-64)),SUM(CODE(LEFT(A549,1))-64)),IF(LEN(A549)=1,"",IF(LEN(A549)=3,CONCATENATE(" ",MID(A549,2,2)),IF(LEN(A549)=5,CONCATENATE(" ",MID(A549,2,2)," ",MID(A549,4,2)),CONCATENATE(" ",MID(A549,2,2)," ",MID(A549,4,2)," ",RIGHT(A549,2)))))))</f>
        <v>21-04 20 10 00</v>
      </c>
      <c r="G549" t="str">
        <f>IF(E549="Multiple Values","Multiple Values",IF(E549="N/A","N/A",IF(LEN(E549)&gt;8,CONCATENATE("22-",LEFT(E549,8)," ",RIGHT(E549,2)),CONCATENATE("22-",E549))))</f>
        <v>Multiple Values</v>
      </c>
      <c r="H549" t="str">
        <v>N/A</v>
      </c>
      <c r="J549" t="str">
        <f>A549&amp;"-"&amp;B549</f>
        <v>D2010900-Другие сантехнические приборы</v>
      </c>
    </row>
    <row r="550">
      <c r="A550" t="str">
        <v>D2010910</v>
      </c>
      <c r="B550" t="str">
        <v>Биде</v>
      </c>
      <c r="C550">
        <v>5</v>
      </c>
      <c r="E550" t="str">
        <v>N/A</v>
      </c>
      <c r="F550" t="str">
        <f>IF(CODE(LEFT(A550,1))=49,"N/A",CONCATENATE("21-",IF(SUM(CODE(LEFT(A550,1))-64)&lt;10,CONCATENATE("0",SUM(CODE(LEFT(A550,1))-64)),SUM(CODE(LEFT(A550,1))-64)),IF(LEN(A550)=1,"",IF(LEN(A550)=3,CONCATENATE(" ",MID(A550,2,2)),IF(LEN(A550)=5,CONCATENATE(" ",MID(A550,2,2)," ",MID(A550,4,2)),CONCATENATE(" ",MID(A550,2,2)," ",MID(A550,4,2)," ",RIGHT(A550,2)))))))</f>
        <v>21-04 20 10 10</v>
      </c>
      <c r="G550" t="str">
        <f>IF(E550="Multiple Values","Multiple Values",IF(E550="N/A","N/A",IF(LEN(E550)&gt;8,CONCATENATE("22-",LEFT(E550,8)," ",RIGHT(E550,2)),CONCATENATE("22-",E550))))</f>
        <v>N/A</v>
      </c>
      <c r="H550" t="str">
        <v>N/A</v>
      </c>
      <c r="J550" t="str">
        <f>A550&amp;"-"&amp;B550</f>
        <v>D2010910-Биде</v>
      </c>
    </row>
    <row r="551">
      <c r="A551" t="str">
        <v>D2020</v>
      </c>
      <c r="B551" t="str">
        <v>Внутренние системы водоснабжения</v>
      </c>
      <c r="C551">
        <v>3</v>
      </c>
      <c r="E551" t="str">
        <v>Multiple Values</v>
      </c>
      <c r="F551" t="str">
        <f>IF(CODE(LEFT(A551,1))=49,"N/A",CONCATENATE("21-",IF(SUM(CODE(LEFT(A551,1))-64)&lt;10,CONCATENATE("0",SUM(CODE(LEFT(A551,1))-64)),SUM(CODE(LEFT(A551,1))-64)),IF(LEN(A551)=1,"",IF(LEN(A551)=3,CONCATENATE(" ",MID(A551,2,2)),IF(LEN(A551)=5,CONCATENATE(" ",MID(A551,2,2)," ",MID(A551,4,2)),CONCATENATE(" ",MID(A551,2,2)," ",MID(A551,4,2)," ",RIGHT(A551,2)))))))</f>
        <v>21-04 20 20</v>
      </c>
      <c r="G551" t="str">
        <f>IF(E551="Multiple Values","Multiple Values",IF(E551="N/A","N/A",IF(LEN(E551)&gt;8,CONCATENATE("22-",LEFT(E551,8)," ",RIGHT(E551,2)),CONCATENATE("22-",E551))))</f>
        <v>Multiple Values</v>
      </c>
      <c r="H551" t="str">
        <v>N/A</v>
      </c>
      <c r="J551" t="str">
        <f>A551&amp;"-"&amp;B551</f>
        <v>D2020-Внутренние системы водоснабжения</v>
      </c>
    </row>
    <row r="552">
      <c r="A552" t="str">
        <v>D2020100</v>
      </c>
      <c r="B552" t="str">
        <v>Холодное водоснабжение</v>
      </c>
      <c r="C552">
        <v>4</v>
      </c>
      <c r="D552">
        <v>-2000080</v>
      </c>
      <c r="E552" t="str">
        <v>Multiple Values</v>
      </c>
      <c r="F552" t="str">
        <f>IF(CODE(LEFT(A552,1))=49,"N/A",CONCATENATE("21-",IF(SUM(CODE(LEFT(A552,1))-64)&lt;10,CONCATENATE("0",SUM(CODE(LEFT(A552,1))-64)),SUM(CODE(LEFT(A552,1))-64)),IF(LEN(A552)=1,"",IF(LEN(A552)=3,CONCATENATE(" ",MID(A552,2,2)),IF(LEN(A552)=5,CONCATENATE(" ",MID(A552,2,2)," ",MID(A552,4,2)),CONCATENATE(" ",MID(A552,2,2)," ",MID(A552,4,2)," ",RIGHT(A552,2)))))))</f>
        <v>21-04 20 20 00</v>
      </c>
      <c r="G552" t="str">
        <f>IF(E552="Multiple Values","Multiple Values",IF(E552="N/A","N/A",IF(LEN(E552)&gt;8,CONCATENATE("22-",LEFT(E552,8)," ",RIGHT(E552,2)),CONCATENATE("22-",E552))))</f>
        <v>Multiple Values</v>
      </c>
      <c r="H552" t="str">
        <v>N/A</v>
      </c>
      <c r="J552" t="str">
        <f>A552&amp;"-"&amp;B552</f>
        <v>D2020100-Холодное водоснабжение</v>
      </c>
    </row>
    <row r="553">
      <c r="A553" t="str">
        <v>D2020200</v>
      </c>
      <c r="B553" t="str">
        <v>Горячее водоснабжение</v>
      </c>
      <c r="C553">
        <v>4</v>
      </c>
      <c r="E553" t="str">
        <v>Multiple Values</v>
      </c>
      <c r="F553" t="str">
        <f>IF(CODE(LEFT(A553,1))=49,"N/A",CONCATENATE("21-",IF(SUM(CODE(LEFT(A553,1))-64)&lt;10,CONCATENATE("0",SUM(CODE(LEFT(A553,1))-64)),SUM(CODE(LEFT(A553,1))-64)),IF(LEN(A553)=1,"",IF(LEN(A553)=3,CONCATENATE(" ",MID(A553,2,2)),IF(LEN(A553)=5,CONCATENATE(" ",MID(A553,2,2)," ",MID(A553,4,2)),CONCATENATE(" ",MID(A553,2,2)," ",MID(A553,4,2)," ",RIGHT(A553,2)))))))</f>
        <v>21-04 20 20 00</v>
      </c>
      <c r="G553" t="str">
        <f>IF(E553="Multiple Values","Multiple Values",IF(E553="N/A","N/A",IF(LEN(E553)&gt;8,CONCATENATE("22-",LEFT(E553,8)," ",RIGHT(E553,2)),CONCATENATE("22-",E553))))</f>
        <v>Multiple Values</v>
      </c>
      <c r="H553" t="str">
        <v>N/A</v>
      </c>
      <c r="J553" t="str">
        <f>A553&amp;"-"&amp;B553</f>
        <v>D2020200-Горячее водоснабжение</v>
      </c>
    </row>
    <row r="554">
      <c r="A554" t="str">
        <v>D2020300</v>
      </c>
      <c r="B554" t="str">
        <v>Хозяйственное водоснабжение (не питьевое)</v>
      </c>
      <c r="C554">
        <v>4</v>
      </c>
      <c r="E554" t="str">
        <v>Multiple Values</v>
      </c>
      <c r="F554" t="str">
        <f>IF(CODE(LEFT(A554,1))=49,"N/A",CONCATENATE("21-",IF(SUM(CODE(LEFT(A554,1))-64)&lt;10,CONCATENATE("0",SUM(CODE(LEFT(A554,1))-64)),SUM(CODE(LEFT(A554,1))-64)),IF(LEN(A554)=1,"",IF(LEN(A554)=3,CONCATENATE(" ",MID(A554,2,2)),IF(LEN(A554)=5,CONCATENATE(" ",MID(A554,2,2)," ",MID(A554,4,2)),CONCATENATE(" ",MID(A554,2,2)," ",MID(A554,4,2)," ",RIGHT(A554,2)))))))</f>
        <v>21-04 20 20 00</v>
      </c>
      <c r="G554" t="str">
        <f>IF(E554="Multiple Values","Multiple Values",IF(E554="N/A","N/A",IF(LEN(E554)&gt;8,CONCATENATE("22-",LEFT(E554,8)," ",RIGHT(E554,2)),CONCATENATE("22-",E554))))</f>
        <v>Multiple Values</v>
      </c>
      <c r="H554" t="str">
        <v>N/A</v>
      </c>
      <c r="J554" t="str">
        <f>A554&amp;"-"&amp;B554</f>
        <v>D2020300-Хозяйственное водоснабжение (не питьевое)</v>
      </c>
    </row>
    <row r="555">
      <c r="A555" t="str">
        <v>D2030</v>
      </c>
      <c r="B555" t="str">
        <v>Канализация</v>
      </c>
      <c r="C555">
        <v>3</v>
      </c>
      <c r="E555" t="str">
        <v>Multiple Values</v>
      </c>
      <c r="F555" t="str">
        <f>IF(CODE(LEFT(A555,1))=49,"N/A",CONCATENATE("21-",IF(SUM(CODE(LEFT(A555,1))-64)&lt;10,CONCATENATE("0",SUM(CODE(LEFT(A555,1))-64)),SUM(CODE(LEFT(A555,1))-64)),IF(LEN(A555)=1,"",IF(LEN(A555)=3,CONCATENATE(" ",MID(A555,2,2)),IF(LEN(A555)=5,CONCATENATE(" ",MID(A555,2,2)," ",MID(A555,4,2)),CONCATENATE(" ",MID(A555,2,2)," ",MID(A555,4,2)," ",RIGHT(A555,2)))))))</f>
        <v>21-04 20 30</v>
      </c>
      <c r="G555" t="str">
        <f>IF(E555="Multiple Values","Multiple Values",IF(E555="N/A","N/A",IF(LEN(E555)&gt;8,CONCATENATE("22-",LEFT(E555,8)," ",RIGHT(E555,2)),CONCATENATE("22-",E555))))</f>
        <v>Multiple Values</v>
      </c>
      <c r="H555" t="str">
        <v>N/A</v>
      </c>
      <c r="J555" t="str">
        <f>A555&amp;"-"&amp;B555</f>
        <v>D2030-Канализация</v>
      </c>
    </row>
    <row r="556">
      <c r="A556" t="str">
        <v>D2030100</v>
      </c>
      <c r="B556" t="str">
        <v>Канализационные трубы</v>
      </c>
      <c r="C556">
        <v>4</v>
      </c>
      <c r="E556" t="str">
        <v>N/A</v>
      </c>
      <c r="F556" t="str">
        <f>IF(CODE(LEFT(A556,1))=49,"N/A",CONCATENATE("21-",IF(SUM(CODE(LEFT(A556,1))-64)&lt;10,CONCATENATE("0",SUM(CODE(LEFT(A556,1))-64)),SUM(CODE(LEFT(A556,1))-64)),IF(LEN(A556)=1,"",IF(LEN(A556)=3,CONCATENATE(" ",MID(A556,2,2)),IF(LEN(A556)=5,CONCATENATE(" ",MID(A556,2,2)," ",MID(A556,4,2)),CONCATENATE(" ",MID(A556,2,2)," ",MID(A556,4,2)," ",RIGHT(A556,2)))))))</f>
        <v>21-04 20 30 00</v>
      </c>
      <c r="G556" t="str">
        <f>IF(E556="Multiple Values","Multiple Values",IF(E556="N/A","N/A",IF(LEN(E556)&gt;8,CONCATENATE("22-",LEFT(E556,8)," ",RIGHT(E556,2)),CONCATENATE("22-",E556))))</f>
        <v>N/A</v>
      </c>
      <c r="H556" t="str">
        <v>N/A</v>
      </c>
      <c r="J556" t="str">
        <f>A556&amp;"-"&amp;B556</f>
        <v>D2030100-Канализационные трубы</v>
      </c>
    </row>
    <row r="557">
      <c r="A557" t="str">
        <v>D2030200</v>
      </c>
      <c r="B557" t="str">
        <v>Вентиляционная труба</v>
      </c>
      <c r="C557">
        <v>4</v>
      </c>
      <c r="E557" t="str">
        <v>N/A</v>
      </c>
      <c r="F557" t="str">
        <f>IF(CODE(LEFT(A557,1))=49,"N/A",CONCATENATE("21-",IF(SUM(CODE(LEFT(A557,1))-64)&lt;10,CONCATENATE("0",SUM(CODE(LEFT(A557,1))-64)),SUM(CODE(LEFT(A557,1))-64)),IF(LEN(A557)=1,"",IF(LEN(A557)=3,CONCATENATE(" ",MID(A557,2,2)),IF(LEN(A557)=5,CONCATENATE(" ",MID(A557,2,2)," ",MID(A557,4,2)),CONCATENATE(" ",MID(A557,2,2)," ",MID(A557,4,2)," ",RIGHT(A557,2)))))))</f>
        <v>21-04 20 30 00</v>
      </c>
      <c r="G557" t="str">
        <f>IF(E557="Multiple Values","Multiple Values",IF(E557="N/A","N/A",IF(LEN(E557)&gt;8,CONCATENATE("22-",LEFT(E557,8)," ",RIGHT(E557,2)),CONCATENATE("22-",E557))))</f>
        <v>N/A</v>
      </c>
      <c r="H557" t="str">
        <v>N/A</v>
      </c>
      <c r="J557" t="str">
        <f>A557&amp;"-"&amp;B557</f>
        <v>D2030200-Вентиляционная труба</v>
      </c>
    </row>
    <row r="558">
      <c r="A558" t="str">
        <v>D2030300</v>
      </c>
      <c r="B558" t="str">
        <v>Внутренний дренаж в полу</v>
      </c>
      <c r="C558">
        <v>4</v>
      </c>
      <c r="D558">
        <v>-2001350</v>
      </c>
      <c r="E558" t="str">
        <v>N/A</v>
      </c>
      <c r="F558" t="str">
        <f>IF(CODE(LEFT(A558,1))=49,"N/A",CONCATENATE("21-",IF(SUM(CODE(LEFT(A558,1))-64)&lt;10,CONCATENATE("0",SUM(CODE(LEFT(A558,1))-64)),SUM(CODE(LEFT(A558,1))-64)),IF(LEN(A558)=1,"",IF(LEN(A558)=3,CONCATENATE(" ",MID(A558,2,2)),IF(LEN(A558)=5,CONCATENATE(" ",MID(A558,2,2)," ",MID(A558,4,2)),CONCATENATE(" ",MID(A558,2,2)," ",MID(A558,4,2)," ",RIGHT(A558,2)))))))</f>
        <v>21-04 20 30 00</v>
      </c>
      <c r="G558" t="str">
        <f>IF(E558="Multiple Values","Multiple Values",IF(E558="N/A","N/A",IF(LEN(E558)&gt;8,CONCATENATE("22-",LEFT(E558,8)," ",RIGHT(E558,2)),CONCATENATE("22-",E558))))</f>
        <v>N/A</v>
      </c>
      <c r="H558" t="str">
        <v>N/A</v>
      </c>
      <c r="J558" t="str">
        <f>A558&amp;"-"&amp;B558</f>
        <v>D2030300-Внутренний дренаж в полу</v>
      </c>
    </row>
    <row r="559">
      <c r="A559" t="str">
        <v>D2030400</v>
      </c>
      <c r="B559" t="str">
        <v>Оборудование для сантехнических отходов</v>
      </c>
      <c r="C559">
        <v>4</v>
      </c>
      <c r="D559">
        <v>-2001350</v>
      </c>
      <c r="E559" t="str">
        <v>Multiple Values</v>
      </c>
      <c r="F559" t="str">
        <f>IF(CODE(LEFT(A559,1))=49,"N/A",CONCATENATE("21-",IF(SUM(CODE(LEFT(A559,1))-64)&lt;10,CONCATENATE("0",SUM(CODE(LEFT(A559,1))-64)),SUM(CODE(LEFT(A559,1))-64)),IF(LEN(A559)=1,"",IF(LEN(A559)=3,CONCATENATE(" ",MID(A559,2,2)),IF(LEN(A559)=5,CONCATENATE(" ",MID(A559,2,2)," ",MID(A559,4,2)),CONCATENATE(" ",MID(A559,2,2)," ",MID(A559,4,2)," ",RIGHT(A559,2)))))))</f>
        <v>21-04 20 30 00</v>
      </c>
      <c r="G559" t="str">
        <f>IF(E559="Multiple Values","Multiple Values",IF(E559="N/A","N/A",IF(LEN(E559)&gt;8,CONCATENATE("22-",LEFT(E559,8)," ",RIGHT(E559,2)),CONCATENATE("22-",E559))))</f>
        <v>Multiple Values</v>
      </c>
      <c r="H559" t="str">
        <v>N/A</v>
      </c>
      <c r="J559" t="str">
        <f>A559&amp;"-"&amp;B559</f>
        <v>D2030400-Оборудование для сантехнических отходов</v>
      </c>
    </row>
    <row r="560">
      <c r="A560" t="str">
        <v>D2030500</v>
      </c>
      <c r="B560" t="str">
        <v>Изоляция канализационных труб</v>
      </c>
      <c r="C560">
        <v>4</v>
      </c>
      <c r="D560">
        <v>-2001350</v>
      </c>
      <c r="E560" t="str">
        <v>Multiple Values</v>
      </c>
      <c r="F560" t="str">
        <f>IF(CODE(LEFT(A560,1))=49,"N/A",CONCATENATE("21-",IF(SUM(CODE(LEFT(A560,1))-64)&lt;10,CONCATENATE("0",SUM(CODE(LEFT(A560,1))-64)),SUM(CODE(LEFT(A560,1))-64)),IF(LEN(A560)=1,"",IF(LEN(A560)=3,CONCATENATE(" ",MID(A560,2,2)),IF(LEN(A560)=5,CONCATENATE(" ",MID(A560,2,2)," ",MID(A560,4,2)),CONCATENATE(" ",MID(A560,2,2)," ",MID(A560,4,2)," ",RIGHT(A560,2)))))))</f>
        <v>21-04 20 30 00</v>
      </c>
      <c r="G560" t="str">
        <f>IF(E560="Multiple Values","Multiple Values",IF(E560="N/A","N/A",IF(LEN(E560)&gt;8,CONCATENATE("22-",LEFT(E560,8)," ",RIGHT(E560,2)),CONCATENATE("22-",E560))))</f>
        <v>Multiple Values</v>
      </c>
      <c r="H560" t="str">
        <v>N/A</v>
      </c>
      <c r="J560" t="str">
        <f>A560&amp;"-"&amp;B560</f>
        <v>D2030500-Изоляция канализационных труб</v>
      </c>
    </row>
    <row r="561">
      <c r="A561" t="str">
        <v>D2040</v>
      </c>
      <c r="B561" t="str">
        <v>Дождевой дренаж</v>
      </c>
      <c r="C561">
        <v>3</v>
      </c>
      <c r="D561">
        <v>-2001350</v>
      </c>
      <c r="E561" t="str">
        <v>13 44 00</v>
      </c>
      <c r="F561" t="str">
        <f>IF(CODE(LEFT(A561,1))=49,"N/A",CONCATENATE("21-",IF(SUM(CODE(LEFT(A561,1))-64)&lt;10,CONCATENATE("0",SUM(CODE(LEFT(A561,1))-64)),SUM(CODE(LEFT(A561,1))-64)),IF(LEN(A561)=1,"",IF(LEN(A561)=3,CONCATENATE(" ",MID(A561,2,2)),IF(LEN(A561)=5,CONCATENATE(" ",MID(A561,2,2)," ",MID(A561,4,2)),CONCATENATE(" ",MID(A561,2,2)," ",MID(A561,4,2)," ",RIGHT(A561,2)))))))</f>
        <v>21-04 20 40</v>
      </c>
      <c r="G561" t="str">
        <f>IF(E561="Multiple Values","Multiple Values",IF(E561="N/A","N/A",IF(LEN(E561)&gt;8,CONCATENATE("22-",LEFT(E561,8)," ",RIGHT(E561,2)),CONCATENATE("22-",E561))))</f>
        <v>22-13 44 00</v>
      </c>
      <c r="H561" t="str">
        <v>N/A</v>
      </c>
      <c r="J561" t="str">
        <f>A561&amp;"-"&amp;B561</f>
        <v>D2040-Дождевой дренаж</v>
      </c>
    </row>
    <row r="562">
      <c r="A562" t="str">
        <v>D2040100</v>
      </c>
      <c r="B562" t="str">
        <v>Трубы и фиттинги</v>
      </c>
      <c r="C562">
        <v>4</v>
      </c>
      <c r="D562">
        <v>-2001350</v>
      </c>
      <c r="E562" t="str">
        <v>13 30 00</v>
      </c>
      <c r="F562" t="str">
        <f>IF(CODE(LEFT(A562,1))=49,"N/A",CONCATENATE("21-",IF(SUM(CODE(LEFT(A562,1))-64)&lt;10,CONCATENATE("0",SUM(CODE(LEFT(A562,1))-64)),SUM(CODE(LEFT(A562,1))-64)),IF(LEN(A562)=1,"",IF(LEN(A562)=3,CONCATENATE(" ",MID(A562,2,2)),IF(LEN(A562)=5,CONCATENATE(" ",MID(A562,2,2)," ",MID(A562,4,2)),CONCATENATE(" ",MID(A562,2,2)," ",MID(A562,4,2)," ",RIGHT(A562,2)))))))</f>
        <v>21-04 20 40 00</v>
      </c>
      <c r="G562" t="str">
        <f>IF(E562="Multiple Values","Multiple Values",IF(E562="N/A","N/A",IF(LEN(E562)&gt;8,CONCATENATE("22-",LEFT(E562,8)," ",RIGHT(E562,2)),CONCATENATE("22-",E562))))</f>
        <v>22-13 30 00</v>
      </c>
      <c r="H562" t="str">
        <v>N/A</v>
      </c>
      <c r="J562" t="str">
        <f>A562&amp;"-"&amp;B562</f>
        <v>D2040100-Трубы и фиттинги</v>
      </c>
    </row>
    <row r="563">
      <c r="A563" t="str">
        <v>D2040200</v>
      </c>
      <c r="B563" t="str">
        <v>Кровельный дренаж</v>
      </c>
      <c r="C563">
        <v>4</v>
      </c>
      <c r="D563">
        <v>-2001350</v>
      </c>
      <c r="E563" t="str">
        <v>Multiple Values</v>
      </c>
      <c r="F563" t="str">
        <f>IF(CODE(LEFT(A563,1))=49,"N/A",CONCATENATE("21-",IF(SUM(CODE(LEFT(A563,1))-64)&lt;10,CONCATENATE("0",SUM(CODE(LEFT(A563,1))-64)),SUM(CODE(LEFT(A563,1))-64)),IF(LEN(A563)=1,"",IF(LEN(A563)=3,CONCATENATE(" ",MID(A563,2,2)),IF(LEN(A563)=5,CONCATENATE(" ",MID(A563,2,2)," ",MID(A563,4,2)),CONCATENATE(" ",MID(A563,2,2)," ",MID(A563,4,2)," ",RIGHT(A563,2)))))))</f>
        <v>21-04 20 40 00</v>
      </c>
      <c r="G563" t="str">
        <f>IF(E563="Multiple Values","Multiple Values",IF(E563="N/A","N/A",IF(LEN(E563)&gt;8,CONCATENATE("22-",LEFT(E563,8)," ",RIGHT(E563,2)),CONCATENATE("22-",E563))))</f>
        <v>Multiple Values</v>
      </c>
      <c r="H563" t="str">
        <v>N/A</v>
      </c>
      <c r="J563" t="str">
        <f>A563&amp;"-"&amp;B563</f>
        <v>D2040200-Кровельный дренаж</v>
      </c>
    </row>
    <row r="564">
      <c r="A564" t="str">
        <v>D2040300</v>
      </c>
      <c r="B564" t="str">
        <v>Дренажные насосы и дренажное оборудование</v>
      </c>
      <c r="C564">
        <v>4</v>
      </c>
      <c r="D564">
        <v>-2001350</v>
      </c>
      <c r="E564" t="str">
        <v>13 32 00</v>
      </c>
      <c r="F564" t="str">
        <f>IF(CODE(LEFT(A564,1))=49,"N/A",CONCATENATE("21-",IF(SUM(CODE(LEFT(A564,1))-64)&lt;10,CONCATENATE("0",SUM(CODE(LEFT(A564,1))-64)),SUM(CODE(LEFT(A564,1))-64)),IF(LEN(A564)=1,"",IF(LEN(A564)=3,CONCATENATE(" ",MID(A564,2,2)),IF(LEN(A564)=5,CONCATENATE(" ",MID(A564,2,2)," ",MID(A564,4,2)),CONCATENATE(" ",MID(A564,2,2)," ",MID(A564,4,2)," ",RIGHT(A564,2)))))))</f>
        <v>21-04 20 40 00</v>
      </c>
      <c r="G564" t="str">
        <f>IF(E564="Multiple Values","Multiple Values",IF(E564="N/A","N/A",IF(LEN(E564)&gt;8,CONCATENATE("22-",LEFT(E564,8)," ",RIGHT(E564,2)),CONCATENATE("22-",E564))))</f>
        <v>22-13 32 00</v>
      </c>
      <c r="H564" t="str">
        <v>N/A</v>
      </c>
      <c r="J564" t="str">
        <f>A564&amp;"-"&amp;B564</f>
        <v>D2040300-Дренажные насосы и дренажное оборудование</v>
      </c>
    </row>
    <row r="565">
      <c r="A565" t="str">
        <v>D2040400</v>
      </c>
      <c r="B565" t="str">
        <v>Изоляция дренажных труб</v>
      </c>
      <c r="C565">
        <v>4</v>
      </c>
      <c r="D565">
        <v>-2001350</v>
      </c>
      <c r="E565" t="str">
        <v>13 33 00</v>
      </c>
      <c r="F565" t="str">
        <f>IF(CODE(LEFT(A565,1))=49,"N/A",CONCATENATE("21-",IF(SUM(CODE(LEFT(A565,1))-64)&lt;10,CONCATENATE("0",SUM(CODE(LEFT(A565,1))-64)),SUM(CODE(LEFT(A565,1))-64)),IF(LEN(A565)=1,"",IF(LEN(A565)=3,CONCATENATE(" ",MID(A565,2,2)),IF(LEN(A565)=5,CONCATENATE(" ",MID(A565,2,2)," ",MID(A565,4,2)),CONCATENATE(" ",MID(A565,2,2)," ",MID(A565,4,2)," ",RIGHT(A565,2)))))))</f>
        <v>21-04 20 40 00</v>
      </c>
      <c r="G565" t="str">
        <f>IF(E565="Multiple Values","Multiple Values",IF(E565="N/A","N/A",IF(LEN(E565)&gt;8,CONCATENATE("22-",LEFT(E565,8)," ",RIGHT(E565,2)),CONCATENATE("22-",E565))))</f>
        <v>22-13 33 00</v>
      </c>
      <c r="H565" t="str">
        <v>N/A</v>
      </c>
      <c r="J565" t="str">
        <f>A565&amp;"-"&amp;B565</f>
        <v>D2040400-Изоляция дренажных труб</v>
      </c>
    </row>
    <row r="566">
      <c r="A566" t="str">
        <v>D2090</v>
      </c>
      <c r="B566" t="str">
        <v>Другие трубные системы</v>
      </c>
      <c r="C566">
        <v>3</v>
      </c>
      <c r="D566">
        <v>-2001350</v>
      </c>
      <c r="E566" t="str">
        <v>Multiple Values</v>
      </c>
      <c r="F566" t="str">
        <f>IF(CODE(LEFT(A566,1))=49,"N/A",CONCATENATE("21-",IF(SUM(CODE(LEFT(A566,1))-64)&lt;10,CONCATENATE("0",SUM(CODE(LEFT(A566,1))-64)),SUM(CODE(LEFT(A566,1))-64)),IF(LEN(A566)=1,"",IF(LEN(A566)=3,CONCATENATE(" ",MID(A566,2,2)),IF(LEN(A566)=5,CONCATENATE(" ",MID(A566,2,2)," ",MID(A566,4,2)),CONCATENATE(" ",MID(A566,2,2)," ",MID(A566,4,2)," ",RIGHT(A566,2)))))))</f>
        <v>21-04 20 90</v>
      </c>
      <c r="G566" t="str">
        <f>IF(E566="Multiple Values","Multiple Values",IF(E566="N/A","N/A",IF(LEN(E566)&gt;8,CONCATENATE("22-",LEFT(E566,8)," ",RIGHT(E566,2)),CONCATENATE("22-",E566))))</f>
        <v>Multiple Values</v>
      </c>
      <c r="H566" t="str">
        <v>N/A</v>
      </c>
      <c r="J566" t="str">
        <f>A566&amp;"-"&amp;B566</f>
        <v>D2090-Другие трубные системы</v>
      </c>
    </row>
    <row r="567">
      <c r="A567" t="str">
        <v>D2090100</v>
      </c>
      <c r="B567" t="str">
        <v>Система распределения газа</v>
      </c>
      <c r="C567">
        <v>4</v>
      </c>
      <c r="D567">
        <v>-2001350</v>
      </c>
      <c r="E567" t="str">
        <v>10 73 16</v>
      </c>
      <c r="F567" t="str">
        <f>IF(CODE(LEFT(A567,1))=49,"N/A",CONCATENATE("21-",IF(SUM(CODE(LEFT(A567,1))-64)&lt;10,CONCATENATE("0",SUM(CODE(LEFT(A567,1))-64)),SUM(CODE(LEFT(A567,1))-64)),IF(LEN(A567)=1,"",IF(LEN(A567)=3,CONCATENATE(" ",MID(A567,2,2)),IF(LEN(A567)=5,CONCATENATE(" ",MID(A567,2,2)," ",MID(A567,4,2)),CONCATENATE(" ",MID(A567,2,2)," ",MID(A567,4,2)," ",RIGHT(A567,2)))))))</f>
        <v>21-04 20 90 00</v>
      </c>
      <c r="G567" t="str">
        <f>IF(E567="Multiple Values","Multiple Values",IF(E567="N/A","N/A",IF(LEN(E567)&gt;8,CONCATENATE("22-",LEFT(E567,8)," ",RIGHT(E567,2)),CONCATENATE("22-",E567))))</f>
        <v>22-10 73 16</v>
      </c>
      <c r="H567" t="str">
        <v>N/A</v>
      </c>
      <c r="J567" t="str">
        <f>A567&amp;"-"&amp;B567</f>
        <v>D2090100-Система распределения газа</v>
      </c>
    </row>
    <row r="568">
      <c r="A568" t="str">
        <v>D2090200</v>
      </c>
      <c r="B568" t="str">
        <v>Системы кислотных отходов</v>
      </c>
      <c r="C568">
        <v>4</v>
      </c>
      <c r="D568">
        <v>-2001350</v>
      </c>
      <c r="E568" t="str">
        <v>Multiple Values</v>
      </c>
      <c r="F568" t="str">
        <f>IF(CODE(LEFT(A568,1))=49,"N/A",CONCATENATE("21-",IF(SUM(CODE(LEFT(A568,1))-64)&lt;10,CONCATENATE("0",SUM(CODE(LEFT(A568,1))-64)),SUM(CODE(LEFT(A568,1))-64)),IF(LEN(A568)=1,"",IF(LEN(A568)=3,CONCATENATE(" ",MID(A568,2,2)),IF(LEN(A568)=5,CONCATENATE(" ",MID(A568,2,2)," ",MID(A568,4,2)),CONCATENATE(" ",MID(A568,2,2)," ",MID(A568,4,2)," ",RIGHT(A568,2)))))))</f>
        <v>21-04 20 90 00</v>
      </c>
      <c r="G568" t="str">
        <f>IF(E568="Multiple Values","Multiple Values",IF(E568="N/A","N/A",IF(LEN(E568)&gt;8,CONCATENATE("22-",LEFT(E568,8)," ",RIGHT(E568,2)),CONCATENATE("22-",E568))))</f>
        <v>Multiple Values</v>
      </c>
      <c r="H568" t="str">
        <v>N/A</v>
      </c>
      <c r="J568" t="str">
        <f>A568&amp;"-"&amp;B568</f>
        <v>D2090200-Системы кислотных отходов</v>
      </c>
    </row>
    <row r="569">
      <c r="A569" t="str">
        <v>D2090300</v>
      </c>
      <c r="B569" t="str">
        <v>Жироуловители и перехватчики</v>
      </c>
      <c r="C569">
        <v>4</v>
      </c>
      <c r="D569">
        <v>-2001350</v>
      </c>
      <c r="E569" t="str">
        <v>13 36 00</v>
      </c>
      <c r="F569" t="str">
        <f>IF(CODE(LEFT(A569,1))=49,"N/A",CONCATENATE("21-",IF(SUM(CODE(LEFT(A569,1))-64)&lt;10,CONCATENATE("0",SUM(CODE(LEFT(A569,1))-64)),SUM(CODE(LEFT(A569,1))-64)),IF(LEN(A569)=1,"",IF(LEN(A569)=3,CONCATENATE(" ",MID(A569,2,2)),IF(LEN(A569)=5,CONCATENATE(" ",MID(A569,2,2)," ",MID(A569,4,2)),CONCATENATE(" ",MID(A569,2,2)," ",MID(A569,4,2)," ",RIGHT(A569,2)))))))</f>
        <v>21-04 20 90 00</v>
      </c>
      <c r="G569" t="str">
        <f>IF(E569="Multiple Values","Multiple Values",IF(E569="N/A","N/A",IF(LEN(E569)&gt;8,CONCATENATE("22-",LEFT(E569,8)," ",RIGHT(E569,2)),CONCATENATE("22-",E569))))</f>
        <v>22-13 36 00</v>
      </c>
      <c r="H569" t="str">
        <v>N/A</v>
      </c>
      <c r="J569" t="str">
        <f>A569&amp;"-"&amp;B569</f>
        <v>D2090300-Жироуловители и перехватчики</v>
      </c>
    </row>
    <row r="570">
      <c r="A570" t="str">
        <v>D2090400</v>
      </c>
      <c r="B570" t="str">
        <v>Трубопроводы и оборудование для бассейнов</v>
      </c>
      <c r="C570">
        <v>4</v>
      </c>
      <c r="D570">
        <v>-2001350</v>
      </c>
      <c r="E570" t="str">
        <v>N/A</v>
      </c>
      <c r="F570" t="str">
        <f>IF(CODE(LEFT(A570,1))=49,"N/A",CONCATENATE("21-",IF(SUM(CODE(LEFT(A570,1))-64)&lt;10,CONCATENATE("0",SUM(CODE(LEFT(A570,1))-64)),SUM(CODE(LEFT(A570,1))-64)),IF(LEN(A570)=1,"",IF(LEN(A570)=3,CONCATENATE(" ",MID(A570,2,2)),IF(LEN(A570)=5,CONCATENATE(" ",MID(A570,2,2)," ",MID(A570,4,2)),CONCATENATE(" ",MID(A570,2,2)," ",MID(A570,4,2)," ",RIGHT(A570,2)))))))</f>
        <v>21-04 20 90 00</v>
      </c>
      <c r="G570" t="str">
        <f>IF(E570="Multiple Values","Multiple Values",IF(E570="N/A","N/A",IF(LEN(E570)&gt;8,CONCATENATE("22-",LEFT(E570,8)," ",RIGHT(E570,2)),CONCATENATE("22-",E570))))</f>
        <v>N/A</v>
      </c>
      <c r="H570" t="str">
        <v>N/A</v>
      </c>
      <c r="J570" t="str">
        <f>A570&amp;"-"&amp;B570</f>
        <v>D2090400-Трубопроводы и оборудование для бассейнов</v>
      </c>
    </row>
    <row r="571">
      <c r="A571" t="str">
        <v>D2090500</v>
      </c>
      <c r="B571" t="str">
        <v>Декоративные фонтанные трубопроводы и устройства</v>
      </c>
      <c r="C571">
        <v>4</v>
      </c>
      <c r="D571">
        <v>-2001350</v>
      </c>
      <c r="E571" t="str">
        <v>13 48 00</v>
      </c>
      <c r="F571" t="str">
        <f>IF(CODE(LEFT(A571,1))=49,"N/A",CONCATENATE("21-",IF(SUM(CODE(LEFT(A571,1))-64)&lt;10,CONCATENATE("0",SUM(CODE(LEFT(A571,1))-64)),SUM(CODE(LEFT(A571,1))-64)),IF(LEN(A571)=1,"",IF(LEN(A571)=3,CONCATENATE(" ",MID(A571,2,2)),IF(LEN(A571)=5,CONCATENATE(" ",MID(A571,2,2)," ",MID(A571,4,2)),CONCATENATE(" ",MID(A571,2,2)," ",MID(A571,4,2)," ",RIGHT(A571,2)))))))</f>
        <v>21-04 20 90 00</v>
      </c>
      <c r="G571" t="str">
        <f>IF(E571="Multiple Values","Multiple Values",IF(E571="N/A","N/A",IF(LEN(E571)&gt;8,CONCATENATE("22-",LEFT(E571,8)," ",RIGHT(E571,2)),CONCATENATE("22-",E571))))</f>
        <v>22-13 48 00</v>
      </c>
      <c r="H571" t="str">
        <v>N/A</v>
      </c>
      <c r="J571" t="str">
        <f>A571&amp;"-"&amp;B571</f>
        <v>D2090500-Декоративные фонтанные трубопроводы и устройства</v>
      </c>
    </row>
    <row r="572">
      <c r="A572" t="str">
        <v>D2090600</v>
      </c>
      <c r="B572" t="str">
        <v>Специальные системы водоснабжения</v>
      </c>
      <c r="C572">
        <v>4</v>
      </c>
      <c r="D572">
        <v>-2001350</v>
      </c>
      <c r="E572" t="str">
        <v>13 48 00</v>
      </c>
      <c r="F572" t="str">
        <f>IF(CODE(LEFT(A572,1))=49,"N/A",CONCATENATE("21-",IF(SUM(CODE(LEFT(A572,1))-64)&lt;10,CONCATENATE("0",SUM(CODE(LEFT(A572,1))-64)),SUM(CODE(LEFT(A572,1))-64)),IF(LEN(A572)=1,"",IF(LEN(A572)=3,CONCATENATE(" ",MID(A572,2,2)),IF(LEN(A572)=5,CONCATENATE(" ",MID(A572,2,2)," ",MID(A572,4,2)),CONCATENATE(" ",MID(A572,2,2)," ",MID(A572,4,2)," ",RIGHT(A572,2)))))))</f>
        <v>21-04 20 90 00</v>
      </c>
      <c r="G572" t="str">
        <f>IF(E572="Multiple Values","Multiple Values",IF(E572="N/A","N/A",IF(LEN(E572)&gt;8,CONCATENATE("22-",LEFT(E572,8)," ",RIGHT(E572,2)),CONCATENATE("22-",E572))))</f>
        <v>22-13 48 00</v>
      </c>
      <c r="H572" t="str">
        <v>N/A</v>
      </c>
      <c r="J572" t="str">
        <f>A572&amp;"-"&amp;B572</f>
        <v>D2090600-Специальные системы водоснабжения</v>
      </c>
    </row>
    <row r="573">
      <c r="A573" t="str">
        <v>D2090800</v>
      </c>
      <c r="B573" t="str">
        <v>Трубы и фиттинги других трубопроводных систем</v>
      </c>
      <c r="C573">
        <v>4</v>
      </c>
      <c r="D573">
        <v>-2001350</v>
      </c>
      <c r="E573" t="str">
        <v>13 49 00</v>
      </c>
      <c r="F573" t="str">
        <f>IF(CODE(LEFT(A573,1))=49,"N/A",CONCATENATE("21-",IF(SUM(CODE(LEFT(A573,1))-64)&lt;10,CONCATENATE("0",SUM(CODE(LEFT(A573,1))-64)),SUM(CODE(LEFT(A573,1))-64)),IF(LEN(A573)=1,"",IF(LEN(A573)=3,CONCATENATE(" ",MID(A573,2,2)),IF(LEN(A573)=5,CONCATENATE(" ",MID(A573,2,2)," ",MID(A573,4,2)),CONCATENATE(" ",MID(A573,2,2)," ",MID(A573,4,2)," ",RIGHT(A573,2)))))))</f>
        <v>21-04 20 90 00</v>
      </c>
      <c r="G573" t="str">
        <f>IF(E573="Multiple Values","Multiple Values",IF(E573="N/A","N/A",IF(LEN(E573)&gt;8,CONCATENATE("22-",LEFT(E573,8)," ",RIGHT(E573,2)),CONCATENATE("22-",E573))))</f>
        <v>22-13 49 00</v>
      </c>
      <c r="H573" t="str">
        <v>N/A</v>
      </c>
      <c r="J573" t="str">
        <f>A573&amp;"-"&amp;B573</f>
        <v>D2090800-Трубы и фиттинги других трубопроводных систем</v>
      </c>
    </row>
    <row r="574">
      <c r="A574" t="str">
        <v>D2090900</v>
      </c>
      <c r="B574" t="str">
        <v>Другие детали трубопроводных систем</v>
      </c>
      <c r="C574">
        <v>4</v>
      </c>
      <c r="D574">
        <v>-2001350</v>
      </c>
      <c r="E574" t="str">
        <v>N/A</v>
      </c>
      <c r="F574" t="str">
        <f>IF(CODE(LEFT(A574,1))=49,"N/A",CONCATENATE("21-",IF(SUM(CODE(LEFT(A574,1))-64)&lt;10,CONCATENATE("0",SUM(CODE(LEFT(A574,1))-64)),SUM(CODE(LEFT(A574,1))-64)),IF(LEN(A574)=1,"",IF(LEN(A574)=3,CONCATENATE(" ",MID(A574,2,2)),IF(LEN(A574)=5,CONCATENATE(" ",MID(A574,2,2)," ",MID(A574,4,2)),CONCATENATE(" ",MID(A574,2,2)," ",MID(A574,4,2)," ",RIGHT(A574,2)))))))</f>
        <v>21-04 20 90 00</v>
      </c>
      <c r="G574" t="str">
        <f>IF(E574="Multiple Values","Multiple Values",IF(E574="N/A","N/A",IF(LEN(E574)&gt;8,CONCATENATE("22-",LEFT(E574,8)," ",RIGHT(E574,2)),CONCATENATE("22-",E574))))</f>
        <v>N/A</v>
      </c>
      <c r="H574" t="str">
        <v>N/A</v>
      </c>
      <c r="I574" t="str">
        <v>Отопление, вентиляция и кондиционирование</v>
      </c>
      <c r="J574" t="str">
        <f>A574&amp;"-"&amp;B574</f>
        <v>D2090900-Другие детали трубопроводных систем</v>
      </c>
    </row>
    <row r="575">
      <c r="A575" t="str">
        <v>D30</v>
      </c>
      <c r="B575" t="str">
        <v>Отопление, вентиляция и кондеционирование</v>
      </c>
      <c r="C575">
        <v>2</v>
      </c>
      <c r="D575">
        <v>-2001350</v>
      </c>
      <c r="E575" t="str">
        <v>Multiple Values</v>
      </c>
      <c r="F575" t="str">
        <f>IF(CODE(LEFT(A575,1))=49,"N/A",CONCATENATE("21-",IF(SUM(CODE(LEFT(A575,1))-64)&lt;10,CONCATENATE("0",SUM(CODE(LEFT(A575,1))-64)),SUM(CODE(LEFT(A575,1))-64)),IF(LEN(A575)=1,"",IF(LEN(A575)=3,CONCATENATE(" ",MID(A575,2,2)),IF(LEN(A575)=5,CONCATENATE(" ",MID(A575,2,2)," ",MID(A575,4,2)),CONCATENATE(" ",MID(A575,2,2)," ",MID(A575,4,2)," ",RIGHT(A575,2)))))))</f>
        <v>21-04 30</v>
      </c>
      <c r="G575" t="str">
        <f>IF(E575="Multiple Values","Multiple Values",IF(E575="N/A","N/A",IF(LEN(E575)&gt;8,CONCATENATE("22-",LEFT(E575,8)," ",RIGHT(E575,2)),CONCATENATE("22-",E575))))</f>
        <v>Multiple Values</v>
      </c>
      <c r="H575" t="str">
        <v>N/A</v>
      </c>
      <c r="I575" t="str">
        <f>A575&amp;"-"&amp;B575</f>
        <v>D30-Отопление, вентиляция и кондеционирование</v>
      </c>
    </row>
    <row r="576">
      <c r="A576" t="str">
        <v>D3010</v>
      </c>
      <c r="B576" t="str">
        <v>Энергоснабжение</v>
      </c>
      <c r="C576">
        <v>3</v>
      </c>
      <c r="D576">
        <v>-2001350</v>
      </c>
      <c r="E576" t="str">
        <v>Multiple Values</v>
      </c>
      <c r="F576" t="str">
        <f>IF(CODE(LEFT(A576,1))=49,"N/A",CONCATENATE("21-",IF(SUM(CODE(LEFT(A576,1))-64)&lt;10,CONCATENATE("0",SUM(CODE(LEFT(A576,1))-64)),SUM(CODE(LEFT(A576,1))-64)),IF(LEN(A576)=1,"",IF(LEN(A576)=3,CONCATENATE(" ",MID(A576,2,2)),IF(LEN(A576)=5,CONCATENATE(" ",MID(A576,2,2)," ",MID(A576,4,2)),CONCATENATE(" ",MID(A576,2,2)," ",MID(A576,4,2)," ",RIGHT(A576,2)))))))</f>
        <v>21-04 30 10</v>
      </c>
      <c r="G576" t="str">
        <f>IF(E576="Multiple Values","Multiple Values",IF(E576="N/A","N/A",IF(LEN(E576)&gt;8,CONCATENATE("22-",LEFT(E576,8)," ",RIGHT(E576,2)),CONCATENATE("22-",E576))))</f>
        <v>Multiple Values</v>
      </c>
      <c r="H576" t="str">
        <v>N/A</v>
      </c>
      <c r="I576" t="str">
        <f>A576&amp;"-"&amp;B576</f>
        <v>D3010-Энергоснабжение</v>
      </c>
    </row>
    <row r="577">
      <c r="A577" t="str">
        <v>D3010100</v>
      </c>
      <c r="B577" t="str">
        <v>Система подачи масла</v>
      </c>
      <c r="C577">
        <v>4</v>
      </c>
      <c r="D577">
        <v>-2001350</v>
      </c>
      <c r="E577" t="str">
        <v>N/A</v>
      </c>
      <c r="F577" t="str">
        <f>IF(CODE(LEFT(A577,1))=49,"N/A",CONCATENATE("21-",IF(SUM(CODE(LEFT(A577,1))-64)&lt;10,CONCATENATE("0",SUM(CODE(LEFT(A577,1))-64)),SUM(CODE(LEFT(A577,1))-64)),IF(LEN(A577)=1,"",IF(LEN(A577)=3,CONCATENATE(" ",MID(A577,2,2)),IF(LEN(A577)=5,CONCATENATE(" ",MID(A577,2,2)," ",MID(A577,4,2)),CONCATENATE(" ",MID(A577,2,2)," ",MID(A577,4,2)," ",RIGHT(A577,2)))))))</f>
        <v>21-04 30 10 00</v>
      </c>
      <c r="G577" t="str">
        <f>IF(E577="Multiple Values","Multiple Values",IF(E577="N/A","N/A",IF(LEN(E577)&gt;8,CONCATENATE("22-",LEFT(E577,8)," ",RIGHT(E577,2)),CONCATENATE("22-",E577))))</f>
        <v>N/A</v>
      </c>
      <c r="H577" t="str">
        <v>N/A</v>
      </c>
      <c r="I577" t="str">
        <f>A577&amp;"-"&amp;B577</f>
        <v>D3010100-Система подачи масла</v>
      </c>
    </row>
    <row r="578">
      <c r="A578" t="str">
        <v>D3010200</v>
      </c>
      <c r="B578" t="str">
        <v>Система подачи газа</v>
      </c>
      <c r="C578">
        <v>4</v>
      </c>
      <c r="D578">
        <v>-2001350</v>
      </c>
      <c r="E578" t="str">
        <v>13 13 00</v>
      </c>
      <c r="F578" t="str">
        <f>IF(CODE(LEFT(A578,1))=49,"N/A",CONCATENATE("21-",IF(SUM(CODE(LEFT(A578,1))-64)&lt;10,CONCATENATE("0",SUM(CODE(LEFT(A578,1))-64)),SUM(CODE(LEFT(A578,1))-64)),IF(LEN(A578)=1,"",IF(LEN(A578)=3,CONCATENATE(" ",MID(A578,2,2)),IF(LEN(A578)=5,CONCATENATE(" ",MID(A578,2,2)," ",MID(A578,4,2)),CONCATENATE(" ",MID(A578,2,2)," ",MID(A578,4,2)," ",RIGHT(A578,2)))))))</f>
        <v>21-04 30 10 00</v>
      </c>
      <c r="G578" t="str">
        <f>IF(E578="Multiple Values","Multiple Values",IF(E578="N/A","N/A",IF(LEN(E578)&gt;8,CONCATENATE("22-",LEFT(E578,8)," ",RIGHT(E578,2)),CONCATENATE("22-",E578))))</f>
        <v>22-13 13 00</v>
      </c>
      <c r="H578" t="str">
        <v>N/A</v>
      </c>
      <c r="I578" t="str">
        <f>A578&amp;"-"&amp;B578</f>
        <v>D3010200-Система подачи газа</v>
      </c>
    </row>
    <row r="579">
      <c r="A579" t="str">
        <v>D3010300</v>
      </c>
      <c r="B579" t="str">
        <v>Система подачи угля</v>
      </c>
      <c r="C579">
        <v>4</v>
      </c>
      <c r="D579">
        <v>-2001350</v>
      </c>
      <c r="E579" t="str">
        <v>Multiple Values</v>
      </c>
      <c r="F579" t="str">
        <f>IF(CODE(LEFT(A579,1))=49,"N/A",CONCATENATE("21-",IF(SUM(CODE(LEFT(A579,1))-64)&lt;10,CONCATENATE("0",SUM(CODE(LEFT(A579,1))-64)),SUM(CODE(LEFT(A579,1))-64)),IF(LEN(A579)=1,"",IF(LEN(A579)=3,CONCATENATE(" ",MID(A579,2,2)),IF(LEN(A579)=5,CONCATENATE(" ",MID(A579,2,2)," ",MID(A579,4,2)),CONCATENATE(" ",MID(A579,2,2)," ",MID(A579,4,2)," ",RIGHT(A579,2)))))))</f>
        <v>21-04 30 10 00</v>
      </c>
      <c r="G579" t="str">
        <f>IF(E579="Multiple Values","Multiple Values",IF(E579="N/A","N/A",IF(LEN(E579)&gt;8,CONCATENATE("22-",LEFT(E579,8)," ",RIGHT(E579,2)),CONCATENATE("22-",E579))))</f>
        <v>Multiple Values</v>
      </c>
      <c r="H579" t="str">
        <v>N/A</v>
      </c>
      <c r="I579" t="str">
        <f>A579&amp;"-"&amp;B579</f>
        <v>D3010300-Система подачи угля</v>
      </c>
    </row>
    <row r="580">
      <c r="A580" t="str">
        <v>D3010400</v>
      </c>
      <c r="B580" t="str">
        <v>Система подачи пара</v>
      </c>
      <c r="C580">
        <v>4</v>
      </c>
      <c r="D580">
        <v>-2001350</v>
      </c>
      <c r="E580" t="str">
        <v>13 18 00</v>
      </c>
      <c r="F580" t="str">
        <f>IF(CODE(LEFT(A580,1))=49,"N/A",CONCATENATE("21-",IF(SUM(CODE(LEFT(A580,1))-64)&lt;10,CONCATENATE("0",SUM(CODE(LEFT(A580,1))-64)),SUM(CODE(LEFT(A580,1))-64)),IF(LEN(A580)=1,"",IF(LEN(A580)=3,CONCATENATE(" ",MID(A580,2,2)),IF(LEN(A580)=5,CONCATENATE(" ",MID(A580,2,2)," ",MID(A580,4,2)),CONCATENATE(" ",MID(A580,2,2)," ",MID(A580,4,2)," ",RIGHT(A580,2)))))))</f>
        <v>21-04 30 10 00</v>
      </c>
      <c r="G580" t="str">
        <f>IF(E580="Multiple Values","Multiple Values",IF(E580="N/A","N/A",IF(LEN(E580)&gt;8,CONCATENATE("22-",LEFT(E580,8)," ",RIGHT(E580,2)),CONCATENATE("22-",E580))))</f>
        <v>22-13 18 00</v>
      </c>
      <c r="H580" t="str">
        <v>N/A</v>
      </c>
      <c r="I580" t="str">
        <f>A580&amp;"-"&amp;B580</f>
        <v>D3010400-Система подачи пара</v>
      </c>
    </row>
    <row r="581">
      <c r="A581" t="str">
        <v>D3010500</v>
      </c>
      <c r="B581" t="str">
        <v>Система подачи горячей воды</v>
      </c>
      <c r="C581">
        <v>4</v>
      </c>
      <c r="D581">
        <v>-2001350</v>
      </c>
      <c r="E581" t="str">
        <v>13 19 00</v>
      </c>
      <c r="F581" t="str">
        <f>IF(CODE(LEFT(A581,1))=49,"N/A",CONCATENATE("21-",IF(SUM(CODE(LEFT(A581,1))-64)&lt;10,CONCATENATE("0",SUM(CODE(LEFT(A581,1))-64)),SUM(CODE(LEFT(A581,1))-64)),IF(LEN(A581)=1,"",IF(LEN(A581)=3,CONCATENATE(" ",MID(A581,2,2)),IF(LEN(A581)=5,CONCATENATE(" ",MID(A581,2,2)," ",MID(A581,4,2)),CONCATENATE(" ",MID(A581,2,2)," ",MID(A581,4,2)," ",RIGHT(A581,2)))))))</f>
        <v>21-04 30 10 00</v>
      </c>
      <c r="G581" t="str">
        <f>IF(E581="Multiple Values","Multiple Values",IF(E581="N/A","N/A",IF(LEN(E581)&gt;8,CONCATENATE("22-",LEFT(E581,8)," ",RIGHT(E581,2)),CONCATENATE("22-",E581))))</f>
        <v>22-13 19 00</v>
      </c>
      <c r="H581" t="str">
        <v>N/A</v>
      </c>
      <c r="I581" t="str">
        <f>A581&amp;"-"&amp;B581</f>
        <v>D3010500-Система подачи горячей воды</v>
      </c>
    </row>
    <row r="582">
      <c r="A582" t="str">
        <v>D3010600</v>
      </c>
      <c r="B582" t="str">
        <v>Система подачи холодной воды</v>
      </c>
      <c r="C582">
        <v>4</v>
      </c>
      <c r="D582">
        <v>-2001350</v>
      </c>
      <c r="E582" t="str">
        <v>13 28 00</v>
      </c>
      <c r="F582" t="str">
        <f>IF(CODE(LEFT(A582,1))=49,"N/A",CONCATENATE("21-",IF(SUM(CODE(LEFT(A582,1))-64)&lt;10,CONCATENATE("0",SUM(CODE(LEFT(A582,1))-64)),SUM(CODE(LEFT(A582,1))-64)),IF(LEN(A582)=1,"",IF(LEN(A582)=3,CONCATENATE(" ",MID(A582,2,2)),IF(LEN(A582)=5,CONCATENATE(" ",MID(A582,2,2)," ",MID(A582,4,2)),CONCATENATE(" ",MID(A582,2,2)," ",MID(A582,4,2)," ",RIGHT(A582,2)))))))</f>
        <v>21-04 30 10 00</v>
      </c>
      <c r="G582" t="str">
        <f>IF(E582="Multiple Values","Multiple Values",IF(E582="N/A","N/A",IF(LEN(E582)&gt;8,CONCATENATE("22-",LEFT(E582,8)," ",RIGHT(E582,2)),CONCATENATE("22-",E582))))</f>
        <v>22-13 28 00</v>
      </c>
      <c r="H582" t="str">
        <v>N/A</v>
      </c>
      <c r="I582" t="str">
        <f>A582&amp;"-"&amp;B582</f>
        <v>D3010600-Система подачи холодной воды</v>
      </c>
    </row>
    <row r="583">
      <c r="A583" t="str">
        <v>D3010700</v>
      </c>
      <c r="B583" t="str">
        <v>Солнечные энергетические системы</v>
      </c>
      <c r="C583">
        <v>4</v>
      </c>
      <c r="D583">
        <v>-2001350</v>
      </c>
      <c r="E583" t="str">
        <v>13 28 13</v>
      </c>
      <c r="F583" t="str">
        <f>IF(CODE(LEFT(A583,1))=49,"N/A",CONCATENATE("21-",IF(SUM(CODE(LEFT(A583,1))-64)&lt;10,CONCATENATE("0",SUM(CODE(LEFT(A583,1))-64)),SUM(CODE(LEFT(A583,1))-64)),IF(LEN(A583)=1,"",IF(LEN(A583)=3,CONCATENATE(" ",MID(A583,2,2)),IF(LEN(A583)=5,CONCATENATE(" ",MID(A583,2,2)," ",MID(A583,4,2)),CONCATENATE(" ",MID(A583,2,2)," ",MID(A583,4,2)," ",RIGHT(A583,2)))))))</f>
        <v>21-04 30 10 00</v>
      </c>
      <c r="G583" t="str">
        <f>IF(E583="Multiple Values","Multiple Values",IF(E583="N/A","N/A",IF(LEN(E583)&gt;8,CONCATENATE("22-",LEFT(E583,8)," ",RIGHT(E583,2)),CONCATENATE("22-",E583))))</f>
        <v>22-13 28 13</v>
      </c>
      <c r="H583" t="str">
        <v>N/A</v>
      </c>
      <c r="I583" t="str">
        <f>A583&amp;"-"&amp;B583</f>
        <v>D3010700-Солнечные энергетические системы</v>
      </c>
    </row>
    <row r="584">
      <c r="A584" t="str">
        <v>D3010800</v>
      </c>
      <c r="B584" t="str">
        <v>Ветряные энергетические системы</v>
      </c>
      <c r="C584">
        <v>4</v>
      </c>
      <c r="D584">
        <v>-2001350</v>
      </c>
      <c r="E584" t="str">
        <v>13 28 16</v>
      </c>
      <c r="F584" t="str">
        <f>IF(CODE(LEFT(A584,1))=49,"N/A",CONCATENATE("21-",IF(SUM(CODE(LEFT(A584,1))-64)&lt;10,CONCATENATE("0",SUM(CODE(LEFT(A584,1))-64)),SUM(CODE(LEFT(A584,1))-64)),IF(LEN(A584)=1,"",IF(LEN(A584)=3,CONCATENATE(" ",MID(A584,2,2)),IF(LEN(A584)=5,CONCATENATE(" ",MID(A584,2,2)," ",MID(A584,4,2)),CONCATENATE(" ",MID(A584,2,2)," ",MID(A584,4,2)," ",RIGHT(A584,2)))))))</f>
        <v>21-04 30 10 00</v>
      </c>
      <c r="G584" t="str">
        <f>IF(E584="Multiple Values","Multiple Values",IF(E584="N/A","N/A",IF(LEN(E584)&gt;8,CONCATENATE("22-",LEFT(E584,8)," ",RIGHT(E584,2)),CONCATENATE("22-",E584))))</f>
        <v>22-13 28 16</v>
      </c>
      <c r="H584" t="str">
        <v>N/A</v>
      </c>
      <c r="I584" t="str">
        <f>A584&amp;"-"&amp;B584</f>
        <v>D3010800-Ветряные энергетические системы</v>
      </c>
    </row>
    <row r="585">
      <c r="A585" t="str">
        <v>D3010900</v>
      </c>
      <c r="B585" t="str">
        <v>Системы на топливных элементах</v>
      </c>
      <c r="C585">
        <v>4</v>
      </c>
      <c r="D585">
        <v>-2001350</v>
      </c>
      <c r="E585" t="str">
        <v>13 28 19</v>
      </c>
      <c r="F585" t="str">
        <f>IF(CODE(LEFT(A585,1))=49,"N/A",CONCATENATE("21-",IF(SUM(CODE(LEFT(A585,1))-64)&lt;10,CONCATENATE("0",SUM(CODE(LEFT(A585,1))-64)),SUM(CODE(LEFT(A585,1))-64)),IF(LEN(A585)=1,"",IF(LEN(A585)=3,CONCATENATE(" ",MID(A585,2,2)),IF(LEN(A585)=5,CONCATENATE(" ",MID(A585,2,2)," ",MID(A585,4,2)),CONCATENATE(" ",MID(A585,2,2)," ",MID(A585,4,2)," ",RIGHT(A585,2)))))))</f>
        <v>21-04 30 10 00</v>
      </c>
      <c r="G585" t="str">
        <f>IF(E585="Multiple Values","Multiple Values",IF(E585="N/A","N/A",IF(LEN(E585)&gt;8,CONCATENATE("22-",LEFT(E585,8)," ",RIGHT(E585,2)),CONCATENATE("22-",E585))))</f>
        <v>22-13 28 19</v>
      </c>
      <c r="H585" t="str">
        <v>N/A</v>
      </c>
      <c r="I585" t="str">
        <f>A585&amp;"-"&amp;B585</f>
        <v>D3010900-Системы на топливных элементах</v>
      </c>
    </row>
    <row r="586">
      <c r="A586" t="str">
        <v>D3020</v>
      </c>
      <c r="B586" t="str">
        <v>Теплогенерирующие системы</v>
      </c>
      <c r="C586">
        <v>3</v>
      </c>
      <c r="D586">
        <v>-2001350</v>
      </c>
      <c r="E586" t="str">
        <v>13 28 26</v>
      </c>
      <c r="F586" t="str">
        <f>IF(CODE(LEFT(A586,1))=49,"N/A",CONCATENATE("21-",IF(SUM(CODE(LEFT(A586,1))-64)&lt;10,CONCATENATE("0",SUM(CODE(LEFT(A586,1))-64)),SUM(CODE(LEFT(A586,1))-64)),IF(LEN(A586)=1,"",IF(LEN(A586)=3,CONCATENATE(" ",MID(A586,2,2)),IF(LEN(A586)=5,CONCATENATE(" ",MID(A586,2,2)," ",MID(A586,4,2)),CONCATENATE(" ",MID(A586,2,2)," ",MID(A586,4,2)," ",RIGHT(A586,2)))))))</f>
        <v>21-04 30 20</v>
      </c>
      <c r="G586" t="str">
        <f>IF(E586="Multiple Values","Multiple Values",IF(E586="N/A","N/A",IF(LEN(E586)&gt;8,CONCATENATE("22-",LEFT(E586,8)," ",RIGHT(E586,2)),CONCATENATE("22-",E586))))</f>
        <v>22-13 28 26</v>
      </c>
      <c r="H586" t="str">
        <v>N/A</v>
      </c>
      <c r="I586" t="str">
        <f>A586&amp;"-"&amp;B586</f>
        <v>D3020-Теплогенерирующие системы</v>
      </c>
    </row>
    <row r="587">
      <c r="A587" t="str">
        <v>D3020100</v>
      </c>
      <c r="B587" t="str">
        <v>Бойлеры</v>
      </c>
      <c r="C587">
        <v>4</v>
      </c>
      <c r="D587">
        <v>-2001350</v>
      </c>
      <c r="E587" t="str">
        <v>13 28 33</v>
      </c>
      <c r="F587" t="str">
        <f>IF(CODE(LEFT(A587,1))=49,"N/A",CONCATENATE("21-",IF(SUM(CODE(LEFT(A587,1))-64)&lt;10,CONCATENATE("0",SUM(CODE(LEFT(A587,1))-64)),SUM(CODE(LEFT(A587,1))-64)),IF(LEN(A587)=1,"",IF(LEN(A587)=3,CONCATENATE(" ",MID(A587,2,2)),IF(LEN(A587)=5,CONCATENATE(" ",MID(A587,2,2)," ",MID(A587,4,2)),CONCATENATE(" ",MID(A587,2,2)," ",MID(A587,4,2)," ",RIGHT(A587,2)))))))</f>
        <v>21-04 30 20 00</v>
      </c>
      <c r="G587" t="str">
        <f>IF(E587="Multiple Values","Multiple Values",IF(E587="N/A","N/A",IF(LEN(E587)&gt;8,CONCATENATE("22-",LEFT(E587,8)," ",RIGHT(E587,2)),CONCATENATE("22-",E587))))</f>
        <v>22-13 28 33</v>
      </c>
      <c r="H587" t="str">
        <v>N/A</v>
      </c>
      <c r="I587" t="str">
        <f>A587&amp;"-"&amp;B587</f>
        <v>D3020100-Бойлеры</v>
      </c>
    </row>
    <row r="588">
      <c r="A588" t="str">
        <v>D3020200</v>
      </c>
      <c r="B588" t="str">
        <v>Бойлерная комната и трубная обвязка</v>
      </c>
      <c r="C588">
        <v>4</v>
      </c>
      <c r="D588">
        <v>-2001350</v>
      </c>
      <c r="E588" t="str">
        <v>13 28 66</v>
      </c>
      <c r="F588" t="str">
        <f>IF(CODE(LEFT(A588,1))=49,"N/A",CONCATENATE("21-",IF(SUM(CODE(LEFT(A588,1))-64)&lt;10,CONCATENATE("0",SUM(CODE(LEFT(A588,1))-64)),SUM(CODE(LEFT(A588,1))-64)),IF(LEN(A588)=1,"",IF(LEN(A588)=3,CONCATENATE(" ",MID(A588,2,2)),IF(LEN(A588)=5,CONCATENATE(" ",MID(A588,2,2)," ",MID(A588,4,2)),CONCATENATE(" ",MID(A588,2,2)," ",MID(A588,4,2)," ",RIGHT(A588,2)))))))</f>
        <v>21-04 30 20 00</v>
      </c>
      <c r="G588" t="str">
        <f>IF(E588="Multiple Values","Multiple Values",IF(E588="N/A","N/A",IF(LEN(E588)&gt;8,CONCATENATE("22-",LEFT(E588,8)," ",RIGHT(E588,2)),CONCATENATE("22-",E588))))</f>
        <v>22-13 28 66</v>
      </c>
      <c r="H588" t="str">
        <v>N/A</v>
      </c>
      <c r="I588" t="str">
        <f>A588&amp;"-"&amp;B588</f>
        <v>D3020200-Бойлерная комната и трубная обвязка</v>
      </c>
    </row>
    <row r="589">
      <c r="A589" t="str">
        <v>D3020300</v>
      </c>
      <c r="B589" t="str">
        <v>Вспомогательное оборудование</v>
      </c>
      <c r="C589">
        <v>4</v>
      </c>
      <c r="D589">
        <v>-2001350</v>
      </c>
      <c r="E589" t="str">
        <v>13 50 00</v>
      </c>
      <c r="F589" t="str">
        <f>IF(CODE(LEFT(A589,1))=49,"N/A",CONCATENATE("21-",IF(SUM(CODE(LEFT(A589,1))-64)&lt;10,CONCATENATE("0",SUM(CODE(LEFT(A589,1))-64)),SUM(CODE(LEFT(A589,1))-64)),IF(LEN(A589)=1,"",IF(LEN(A589)=3,CONCATENATE(" ",MID(A589,2,2)),IF(LEN(A589)=5,CONCATENATE(" ",MID(A589,2,2)," ",MID(A589,4,2)),CONCATENATE(" ",MID(A589,2,2)," ",MID(A589,4,2)," ",RIGHT(A589,2)))))))</f>
        <v>21-04 30 20 00</v>
      </c>
      <c r="G589" t="str">
        <f>IF(E589="Multiple Values","Multiple Values",IF(E589="N/A","N/A",IF(LEN(E589)&gt;8,CONCATENATE("22-",LEFT(E589,8)," ",RIGHT(E589,2)),CONCATENATE("22-",E589))))</f>
        <v>22-13 50 00</v>
      </c>
      <c r="H589" t="str">
        <v>N/A</v>
      </c>
      <c r="I589" t="str">
        <f>A589&amp;"-"&amp;B589</f>
        <v>D3020300-Вспомогательное оборудование</v>
      </c>
    </row>
    <row r="590">
      <c r="A590" t="str">
        <v>D3020400</v>
      </c>
      <c r="B590" t="str">
        <v>Изоляция</v>
      </c>
      <c r="C590">
        <v>4</v>
      </c>
      <c r="D590">
        <v>-2001350</v>
      </c>
      <c r="E590" t="str">
        <v>13 51 00</v>
      </c>
      <c r="F590" t="str">
        <f>IF(CODE(LEFT(A590,1))=49,"N/A",CONCATENATE("21-",IF(SUM(CODE(LEFT(A590,1))-64)&lt;10,CONCATENATE("0",SUM(CODE(LEFT(A590,1))-64)),SUM(CODE(LEFT(A590,1))-64)),IF(LEN(A590)=1,"",IF(LEN(A590)=3,CONCATENATE(" ",MID(A590,2,2)),IF(LEN(A590)=5,CONCATENATE(" ",MID(A590,2,2)," ",MID(A590,4,2)),CONCATENATE(" ",MID(A590,2,2)," ",MID(A590,4,2)," ",RIGHT(A590,2)))))))</f>
        <v>21-04 30 20 00</v>
      </c>
      <c r="G590" t="str">
        <f>IF(E590="Multiple Values","Multiple Values",IF(E590="N/A","N/A",IF(LEN(E590)&gt;8,CONCATENATE("22-",LEFT(E590,8)," ",RIGHT(E590,2)),CONCATENATE("22-",E590))))</f>
        <v>22-13 51 00</v>
      </c>
      <c r="H590" t="str">
        <v>N/A</v>
      </c>
      <c r="I590" t="str">
        <f>A590&amp;"-"&amp;B590</f>
        <v>D3020400-Изоляция</v>
      </c>
    </row>
    <row r="591">
      <c r="A591" t="str">
        <v>D3030</v>
      </c>
      <c r="B591" t="str">
        <v>Системы охлаждения</v>
      </c>
      <c r="C591">
        <v>3</v>
      </c>
      <c r="D591">
        <v>-2001350</v>
      </c>
      <c r="E591" t="str">
        <v>13 51 00</v>
      </c>
      <c r="F591" t="str">
        <f>IF(CODE(LEFT(A591,1))=49,"N/A",CONCATENATE("21-",IF(SUM(CODE(LEFT(A591,1))-64)&lt;10,CONCATENATE("0",SUM(CODE(LEFT(A591,1))-64)),SUM(CODE(LEFT(A591,1))-64)),IF(LEN(A591)=1,"",IF(LEN(A591)=3,CONCATENATE(" ",MID(A591,2,2)),IF(LEN(A591)=5,CONCATENATE(" ",MID(A591,2,2)," ",MID(A591,4,2)),CONCATENATE(" ",MID(A591,2,2)," ",MID(A591,4,2)," ",RIGHT(A591,2)))))))</f>
        <v>21-04 30 30</v>
      </c>
      <c r="G591" t="str">
        <f>IF(E591="Multiple Values","Multiple Values",IF(E591="N/A","N/A",IF(LEN(E591)&gt;8,CONCATENATE("22-",LEFT(E591,8)," ",RIGHT(E591,2)),CONCATENATE("22-",E591))))</f>
        <v>22-13 51 00</v>
      </c>
      <c r="H591" t="str">
        <v>N/A</v>
      </c>
      <c r="I591" t="str">
        <f>A591&amp;"-"&amp;B591</f>
        <v>D3030-Системы охлаждения</v>
      </c>
    </row>
    <row r="592">
      <c r="A592" t="str">
        <v>D3030100</v>
      </c>
      <c r="B592" t="str">
        <v>Водяные системы охлаждения</v>
      </c>
      <c r="C592">
        <v>4</v>
      </c>
      <c r="D592">
        <v>-2001350</v>
      </c>
      <c r="E592" t="str">
        <v>Multiple Values</v>
      </c>
      <c r="F592" t="str">
        <f>IF(CODE(LEFT(A592,1))=49,"N/A",CONCATENATE("21-",IF(SUM(CODE(LEFT(A592,1))-64)&lt;10,CONCATENATE("0",SUM(CODE(LEFT(A592,1))-64)),SUM(CODE(LEFT(A592,1))-64)),IF(LEN(A592)=1,"",IF(LEN(A592)=3,CONCATENATE(" ",MID(A592,2,2)),IF(LEN(A592)=5,CONCATENATE(" ",MID(A592,2,2)," ",MID(A592,4,2)),CONCATENATE(" ",MID(A592,2,2)," ",MID(A592,4,2)," ",RIGHT(A592,2)))))))</f>
        <v>21-04 30 30 00</v>
      </c>
      <c r="G592" t="str">
        <f>IF(E592="Multiple Values","Multiple Values",IF(E592="N/A","N/A",IF(LEN(E592)&gt;8,CONCATENATE("22-",LEFT(E592,8)," ",RIGHT(E592,2)),CONCATENATE("22-",E592))))</f>
        <v>Multiple Values</v>
      </c>
      <c r="H592" t="str">
        <v>N/A</v>
      </c>
      <c r="I592" t="str">
        <f>A592&amp;"-"&amp;B592</f>
        <v>D3030100-Водяные системы охлаждения</v>
      </c>
    </row>
    <row r="593">
      <c r="A593" t="str">
        <v>D3030200</v>
      </c>
      <c r="B593" t="str">
        <v>Обноступенчатые системы прямого расширения</v>
      </c>
      <c r="C593">
        <v>4</v>
      </c>
      <c r="D593">
        <v>-2001350</v>
      </c>
      <c r="E593" t="str">
        <v>N/A</v>
      </c>
      <c r="F593" t="str">
        <f>IF(CODE(LEFT(A593,1))=49,"N/A",CONCATENATE("21-",IF(SUM(CODE(LEFT(A593,1))-64)&lt;10,CONCATENATE("0",SUM(CODE(LEFT(A593,1))-64)),SUM(CODE(LEFT(A593,1))-64)),IF(LEN(A593)=1,"",IF(LEN(A593)=3,CONCATENATE(" ",MID(A593,2,2)),IF(LEN(A593)=5,CONCATENATE(" ",MID(A593,2,2)," ",MID(A593,4,2)),CONCATENATE(" ",MID(A593,2,2)," ",MID(A593,4,2)," ",RIGHT(A593,2)))))))</f>
        <v>21-04 30 30 00</v>
      </c>
      <c r="G593" t="str">
        <f>IF(E593="Multiple Values","Multiple Values",IF(E593="N/A","N/A",IF(LEN(E593)&gt;8,CONCATENATE("22-",LEFT(E593,8)," ",RIGHT(E593,2)),CONCATENATE("22-",E593))))</f>
        <v>N/A</v>
      </c>
      <c r="H593" t="str">
        <v>N/A</v>
      </c>
      <c r="I593" t="str">
        <f>A593&amp;"-"&amp;B593</f>
        <v>D3030200-Обноступенчатые системы прямого расширения</v>
      </c>
    </row>
    <row r="594">
      <c r="A594" t="str">
        <v>D3030300</v>
      </c>
      <c r="B594" t="str">
        <v>Компоненты других систем охлаждения</v>
      </c>
      <c r="C594">
        <v>4</v>
      </c>
      <c r="E594" t="str">
        <v>N/A</v>
      </c>
      <c r="F594" t="str">
        <f>IF(CODE(LEFT(A594,1))=49,"N/A",CONCATENATE("21-",IF(SUM(CODE(LEFT(A594,1))-64)&lt;10,CONCATENATE("0",SUM(CODE(LEFT(A594,1))-64)),SUM(CODE(LEFT(A594,1))-64)),IF(LEN(A594)=1,"",IF(LEN(A594)=3,CONCATENATE(" ",MID(A594,2,2)),IF(LEN(A594)=5,CONCATENATE(" ",MID(A594,2,2)," ",MID(A594,4,2)),CONCATENATE(" ",MID(A594,2,2)," ",MID(A594,4,2)," ",RIGHT(A594,2)))))))</f>
        <v>21-04 30 30 00</v>
      </c>
      <c r="G594" t="str">
        <f>IF(E594="Multiple Values","Multiple Values",IF(E594="N/A","N/A",IF(LEN(E594)&gt;8,CONCATENATE("22-",LEFT(E594,8)," ",RIGHT(E594,2)),CONCATENATE("22-",E594))))</f>
        <v>N/A</v>
      </c>
      <c r="H594" t="str">
        <v>N/A</v>
      </c>
      <c r="I594" t="str">
        <f>A594&amp;"-"&amp;B594</f>
        <v>D3030300-Компоненты других систем охлаждения</v>
      </c>
    </row>
    <row r="595">
      <c r="A595" t="str">
        <v>D3040</v>
      </c>
      <c r="B595" t="str">
        <v>Системы распределения</v>
      </c>
      <c r="C595">
        <v>3</v>
      </c>
      <c r="E595" t="str">
        <v>02 80 00</v>
      </c>
      <c r="F595" t="str">
        <f>IF(CODE(LEFT(A595,1))=49,"N/A",CONCATENATE("21-",IF(SUM(CODE(LEFT(A595,1))-64)&lt;10,CONCATENATE("0",SUM(CODE(LEFT(A595,1))-64)),SUM(CODE(LEFT(A595,1))-64)),IF(LEN(A595)=1,"",IF(LEN(A595)=3,CONCATENATE(" ",MID(A595,2,2)),IF(LEN(A595)=5,CONCATENATE(" ",MID(A595,2,2)," ",MID(A595,4,2)),CONCATENATE(" ",MID(A595,2,2)," ",MID(A595,4,2)," ",RIGHT(A595,2)))))))</f>
        <v>21-04 30 40</v>
      </c>
      <c r="G595" t="str">
        <f>IF(E595="Multiple Values","Multiple Values",IF(E595="N/A","N/A",IF(LEN(E595)&gt;8,CONCATENATE("22-",LEFT(E595,8)," ",RIGHT(E595,2)),CONCATENATE("22-",E595))))</f>
        <v>22-02 80 00</v>
      </c>
      <c r="H595" t="str">
        <v>N/A</v>
      </c>
      <c r="I595" t="str">
        <f>A595&amp;"-"&amp;B595</f>
        <v>D3040-Системы распределения</v>
      </c>
    </row>
    <row r="596">
      <c r="A596" t="str">
        <v>D3040100</v>
      </c>
      <c r="B596" t="str">
        <v>Системы распределения воздуха</v>
      </c>
      <c r="C596">
        <v>4</v>
      </c>
      <c r="E596" t="str">
        <v>02 81 00</v>
      </c>
      <c r="F596" t="str">
        <f>IF(CODE(LEFT(A596,1))=49,"N/A",CONCATENATE("21-",IF(SUM(CODE(LEFT(A596,1))-64)&lt;10,CONCATENATE("0",SUM(CODE(LEFT(A596,1))-64)),SUM(CODE(LEFT(A596,1))-64)),IF(LEN(A596)=1,"",IF(LEN(A596)=3,CONCATENATE(" ",MID(A596,2,2)),IF(LEN(A596)=5,CONCATENATE(" ",MID(A596,2,2)," ",MID(A596,4,2)),CONCATENATE(" ",MID(A596,2,2)," ",MID(A596,4,2)," ",RIGHT(A596,2)))))))</f>
        <v>21-04 30 40 00</v>
      </c>
      <c r="G596" t="str">
        <f>IF(E596="Multiple Values","Multiple Values",IF(E596="N/A","N/A",IF(LEN(E596)&gt;8,CONCATENATE("22-",LEFT(E596,8)," ",RIGHT(E596,2)),CONCATENATE("22-",E596))))</f>
        <v>22-02 81 00</v>
      </c>
      <c r="H596" t="str">
        <v>N/A</v>
      </c>
      <c r="I596" t="str">
        <f>A596&amp;"-"&amp;B596</f>
        <v>D3040100-Системы распределения воздуха</v>
      </c>
    </row>
    <row r="597">
      <c r="A597" t="str">
        <v>D3040200</v>
      </c>
      <c r="B597" t="str">
        <v>Системы вытяжной вентиляции</v>
      </c>
      <c r="C597">
        <v>4</v>
      </c>
      <c r="E597" t="str">
        <v>Multiple Values</v>
      </c>
      <c r="F597" t="str">
        <f>IF(CODE(LEFT(A597,1))=49,"N/A",CONCATENATE("21-",IF(SUM(CODE(LEFT(A597,1))-64)&lt;10,CONCATENATE("0",SUM(CODE(LEFT(A597,1))-64)),SUM(CODE(LEFT(A597,1))-64)),IF(LEN(A597)=1,"",IF(LEN(A597)=3,CONCATENATE(" ",MID(A597,2,2)),IF(LEN(A597)=5,CONCATENATE(" ",MID(A597,2,2)," ",MID(A597,4,2)),CONCATENATE(" ",MID(A597,2,2)," ",MID(A597,4,2)," ",RIGHT(A597,2)))))))</f>
        <v>21-04 30 40 00</v>
      </c>
      <c r="G597" t="str">
        <f>IF(E597="Multiple Values","Multiple Values",IF(E597="N/A","N/A",IF(LEN(E597)&gt;8,CONCATENATE("22-",LEFT(E597,8)," ",RIGHT(E597,2)),CONCATENATE("22-",E597))))</f>
        <v>Multiple Values</v>
      </c>
      <c r="H597" t="str">
        <v>N/A</v>
      </c>
      <c r="I597" t="str">
        <f>A597&amp;"-"&amp;B597</f>
        <v>D3040200-Системы вытяжной вентиляции</v>
      </c>
    </row>
    <row r="598">
      <c r="A598" t="str">
        <v>D3040300</v>
      </c>
      <c r="B598" t="str">
        <v>Системы распределения пара</v>
      </c>
      <c r="C598">
        <v>4</v>
      </c>
      <c r="E598" t="str">
        <v>Multiple Values</v>
      </c>
      <c r="F598" t="str">
        <f>IF(CODE(LEFT(A598,1))=49,"N/A",CONCATENATE("21-",IF(SUM(CODE(LEFT(A598,1))-64)&lt;10,CONCATENATE("0",SUM(CODE(LEFT(A598,1))-64)),SUM(CODE(LEFT(A598,1))-64)),IF(LEN(A598)=1,"",IF(LEN(A598)=3,CONCATENATE(" ",MID(A598,2,2)),IF(LEN(A598)=5,CONCATENATE(" ",MID(A598,2,2)," ",MID(A598,4,2)),CONCATENATE(" ",MID(A598,2,2)," ",MID(A598,4,2)," ",RIGHT(A598,2)))))))</f>
        <v>21-04 30 40 00</v>
      </c>
      <c r="G598" t="str">
        <f>IF(E598="Multiple Values","Multiple Values",IF(E598="N/A","N/A",IF(LEN(E598)&gt;8,CONCATENATE("22-",LEFT(E598,8)," ",RIGHT(E598,2)),CONCATENATE("22-",E598))))</f>
        <v>Multiple Values</v>
      </c>
      <c r="H598" t="str">
        <v>N/A</v>
      </c>
      <c r="I598" t="str">
        <f>A598&amp;"-"&amp;B598</f>
        <v>D3040300-Системы распределения пара</v>
      </c>
    </row>
    <row r="599">
      <c r="A599" t="str">
        <v>D3040400</v>
      </c>
      <c r="B599" t="str">
        <v>Распределение горячей воды</v>
      </c>
      <c r="C599">
        <v>4</v>
      </c>
      <c r="E599" t="str">
        <v>Multiple Values</v>
      </c>
      <c r="F599" t="str">
        <f>IF(CODE(LEFT(A599,1))=49,"N/A",CONCATENATE("21-",IF(SUM(CODE(LEFT(A599,1))-64)&lt;10,CONCATENATE("0",SUM(CODE(LEFT(A599,1))-64)),SUM(CODE(LEFT(A599,1))-64)),IF(LEN(A599)=1,"",IF(LEN(A599)=3,CONCATENATE(" ",MID(A599,2,2)),IF(LEN(A599)=5,CONCATENATE(" ",MID(A599,2,2)," ",MID(A599,4,2)),CONCATENATE(" ",MID(A599,2,2)," ",MID(A599,4,2)," ",RIGHT(A599,2)))))))</f>
        <v>21-04 30 40 00</v>
      </c>
      <c r="G599" t="str">
        <f>IF(E599="Multiple Values","Multiple Values",IF(E599="N/A","N/A",IF(LEN(E599)&gt;8,CONCATENATE("22-",LEFT(E599,8)," ",RIGHT(E599,2)),CONCATENATE("22-",E599))))</f>
        <v>Multiple Values</v>
      </c>
      <c r="H599" t="str">
        <v>N/A</v>
      </c>
      <c r="I599" t="str">
        <f>A599&amp;"-"&amp;B599</f>
        <v>D3040400-Распределение горячей воды</v>
      </c>
    </row>
    <row r="600">
      <c r="A600" t="str">
        <v>D3040500</v>
      </c>
      <c r="B600" t="str">
        <v>Распределение холодной воды</v>
      </c>
      <c r="C600">
        <v>4</v>
      </c>
      <c r="E600" t="str">
        <v>Multiple Values</v>
      </c>
      <c r="F600" t="str">
        <f>IF(CODE(LEFT(A600,1))=49,"N/A",CONCATENATE("21-",IF(SUM(CODE(LEFT(A600,1))-64)&lt;10,CONCATENATE("0",SUM(CODE(LEFT(A600,1))-64)),SUM(CODE(LEFT(A600,1))-64)),IF(LEN(A600)=1,"",IF(LEN(A600)=3,CONCATENATE(" ",MID(A600,2,2)),IF(LEN(A600)=5,CONCATENATE(" ",MID(A600,2,2)," ",MID(A600,4,2)),CONCATENATE(" ",MID(A600,2,2)," ",MID(A600,4,2)," ",RIGHT(A600,2)))))))</f>
        <v>21-04 30 40 00</v>
      </c>
      <c r="G600" t="str">
        <f>IF(E600="Multiple Values","Multiple Values",IF(E600="N/A","N/A",IF(LEN(E600)&gt;8,CONCATENATE("22-",LEFT(E600,8)," ",RIGHT(E600,2)),CONCATENATE("22-",E600))))</f>
        <v>Multiple Values</v>
      </c>
      <c r="H600" t="str">
        <v>N/A</v>
      </c>
      <c r="I600" t="str">
        <f>A600&amp;"-"&amp;B600</f>
        <v>D3040500-Распределение холодной воды</v>
      </c>
    </row>
    <row r="601">
      <c r="A601" t="str">
        <v>D3040600</v>
      </c>
      <c r="B601" t="str">
        <v>Системы распределения с переключением режимов работы</v>
      </c>
      <c r="C601">
        <v>4</v>
      </c>
      <c r="E601" t="str">
        <v>N/A</v>
      </c>
      <c r="F601" t="str">
        <f>IF(CODE(LEFT(A601,1))=49,"N/A",CONCATENATE("21-",IF(SUM(CODE(LEFT(A601,1))-64)&lt;10,CONCATENATE("0",SUM(CODE(LEFT(A601,1))-64)),SUM(CODE(LEFT(A601,1))-64)),IF(LEN(A601)=1,"",IF(LEN(A601)=3,CONCATENATE(" ",MID(A601,2,2)),IF(LEN(A601)=5,CONCATENATE(" ",MID(A601,2,2)," ",MID(A601,4,2)),CONCATENATE(" ",MID(A601,2,2)," ",MID(A601,4,2)," ",RIGHT(A601,2)))))))</f>
        <v>21-04 30 40 00</v>
      </c>
      <c r="G601" t="str">
        <f>IF(E601="Multiple Values","Multiple Values",IF(E601="N/A","N/A",IF(LEN(E601)&gt;8,CONCATENATE("22-",LEFT(E601,8)," ",RIGHT(E601,2)),CONCATENATE("22-",E601))))</f>
        <v>N/A</v>
      </c>
      <c r="H601" t="str">
        <v>N/A</v>
      </c>
      <c r="I601" t="str">
        <f>A601&amp;"-"&amp;B601</f>
        <v>D3040600-Системы распределения с переключением режимов работы</v>
      </c>
    </row>
    <row r="602">
      <c r="A602" t="str">
        <v>D3040700</v>
      </c>
      <c r="B602" t="str">
        <v>Системы распределения гликоля</v>
      </c>
      <c r="C602">
        <v>4</v>
      </c>
      <c r="E602" t="str">
        <v>02 41 16</v>
      </c>
      <c r="F602" t="str">
        <f>IF(CODE(LEFT(A602,1))=49,"N/A",CONCATENATE("21-",IF(SUM(CODE(LEFT(A602,1))-64)&lt;10,CONCATENATE("0",SUM(CODE(LEFT(A602,1))-64)),SUM(CODE(LEFT(A602,1))-64)),IF(LEN(A602)=1,"",IF(LEN(A602)=3,CONCATENATE(" ",MID(A602,2,2)),IF(LEN(A602)=5,CONCATENATE(" ",MID(A602,2,2)," ",MID(A602,4,2)),CONCATENATE(" ",MID(A602,2,2)," ",MID(A602,4,2)," ",RIGHT(A602,2)))))))</f>
        <v>21-04 30 40 00</v>
      </c>
      <c r="G602" t="str">
        <f>IF(E602="Multiple Values","Multiple Values",IF(E602="N/A","N/A",IF(LEN(E602)&gt;8,CONCATENATE("22-",LEFT(E602,8)," ",RIGHT(E602,2)),CONCATENATE("22-",E602))))</f>
        <v>22-02 41 16</v>
      </c>
      <c r="H602" t="str">
        <v>N/A</v>
      </c>
      <c r="I602" t="str">
        <f>A602&amp;"-"&amp;B602</f>
        <v>D3040700-Системы распределения гликоля</v>
      </c>
    </row>
    <row r="603">
      <c r="A603" t="str">
        <v>D3050</v>
      </c>
      <c r="B603" t="str">
        <v>Автономные и неавтономные местные кондиционеры</v>
      </c>
      <c r="C603">
        <v>3</v>
      </c>
      <c r="E603" t="str">
        <v>02 41 16.13</v>
      </c>
      <c r="F603" t="str">
        <f>IF(CODE(LEFT(A603,1))=49,"N/A",CONCATENATE("21-",IF(SUM(CODE(LEFT(A603,1))-64)&lt;10,CONCATENATE("0",SUM(CODE(LEFT(A603,1))-64)),SUM(CODE(LEFT(A603,1))-64)),IF(LEN(A603)=1,"",IF(LEN(A603)=3,CONCATENATE(" ",MID(A603,2,2)),IF(LEN(A603)=5,CONCATENATE(" ",MID(A603,2,2)," ",MID(A603,4,2)),CONCATENATE(" ",MID(A603,2,2)," ",MID(A603,4,2)," ",RIGHT(A603,2)))))))</f>
        <v>21-04 30 50</v>
      </c>
      <c r="G603" t="str">
        <f>IF(E603="Multiple Values","Multiple Values",IF(E603="N/A","N/A",IF(LEN(E603)&gt;8,CONCATENATE("22-",LEFT(E603,8)," ",RIGHT(E603,2)),CONCATENATE("22-",E603))))</f>
        <v>22-02 41 16 13</v>
      </c>
      <c r="H603" t="str">
        <v>N/A</v>
      </c>
      <c r="I603" t="str">
        <f>A603&amp;"-"&amp;B603</f>
        <v>D3050-Автономные и неавтономные местные кондиционеры</v>
      </c>
    </row>
    <row r="604">
      <c r="A604" t="str">
        <v>D3050100</v>
      </c>
      <c r="B604" t="str">
        <v>Неавтономные местные кондиционеры</v>
      </c>
      <c r="C604">
        <v>4</v>
      </c>
      <c r="E604" t="str">
        <v>02 41 16.23</v>
      </c>
      <c r="F604" t="str">
        <f>IF(CODE(LEFT(A604,1))=49,"N/A",CONCATENATE("21-",IF(SUM(CODE(LEFT(A604,1))-64)&lt;10,CONCATENATE("0",SUM(CODE(LEFT(A604,1))-64)),SUM(CODE(LEFT(A604,1))-64)),IF(LEN(A604)=1,"",IF(LEN(A604)=3,CONCATENATE(" ",MID(A604,2,2)),IF(LEN(A604)=5,CONCATENATE(" ",MID(A604,2,2)," ",MID(A604,4,2)),CONCATENATE(" ",MID(A604,2,2)," ",MID(A604,4,2)," ",RIGHT(A604,2)))))))</f>
        <v>21-04 30 50 00</v>
      </c>
      <c r="G604" t="str">
        <f>IF(E604="Multiple Values","Multiple Values",IF(E604="N/A","N/A",IF(LEN(E604)&gt;8,CONCATENATE("22-",LEFT(E604,8)," ",RIGHT(E604,2)),CONCATENATE("22-",E604))))</f>
        <v>22-02 41 16 23</v>
      </c>
      <c r="H604" t="str">
        <v>N/A</v>
      </c>
      <c r="I604" t="str">
        <f>A604&amp;"-"&amp;B604</f>
        <v>D3050100-Неавтономные местные кондиционеры</v>
      </c>
    </row>
    <row r="605">
      <c r="A605" t="str">
        <v>D3050200</v>
      </c>
      <c r="B605" t="str">
        <v>Автономные местные кондиционеры</v>
      </c>
      <c r="C605">
        <v>4</v>
      </c>
      <c r="E605" t="str">
        <v>02 41 16.33</v>
      </c>
      <c r="F605" t="str">
        <f>IF(CODE(LEFT(A605,1))=49,"N/A",CONCATENATE("21-",IF(SUM(CODE(LEFT(A605,1))-64)&lt;10,CONCATENATE("0",SUM(CODE(LEFT(A605,1))-64)),SUM(CODE(LEFT(A605,1))-64)),IF(LEN(A605)=1,"",IF(LEN(A605)=3,CONCATENATE(" ",MID(A605,2,2)),IF(LEN(A605)=5,CONCATENATE(" ",MID(A605,2,2)," ",MID(A605,4,2)),CONCATENATE(" ",MID(A605,2,2)," ",MID(A605,4,2)," ",RIGHT(A605,2)))))))</f>
        <v>21-04 30 50 00</v>
      </c>
      <c r="G605" t="str">
        <f>IF(E605="Multiple Values","Multiple Values",IF(E605="N/A","N/A",IF(LEN(E605)&gt;8,CONCATENATE("22-",LEFT(E605,8)," ",RIGHT(E605,2)),CONCATENATE("22-",E605))))</f>
        <v>22-02 41 16 33</v>
      </c>
      <c r="H605" t="str">
        <v>N/A</v>
      </c>
      <c r="I605" t="str">
        <f>A605&amp;"-"&amp;B605</f>
        <v>D3050200-Автономные местные кондиционеры</v>
      </c>
    </row>
    <row r="606">
      <c r="A606" t="str">
        <v>D3060</v>
      </c>
      <c r="B606" t="str">
        <v>Контрольно-измерительные приборы и автоматика</v>
      </c>
      <c r="C606">
        <v>3</v>
      </c>
      <c r="E606" t="str">
        <v>02 41 16.43</v>
      </c>
      <c r="F606" t="str">
        <f>IF(CODE(LEFT(A606,1))=49,"N/A",CONCATENATE("21-",IF(SUM(CODE(LEFT(A606,1))-64)&lt;10,CONCATENATE("0",SUM(CODE(LEFT(A606,1))-64)),SUM(CODE(LEFT(A606,1))-64)),IF(LEN(A606)=1,"",IF(LEN(A606)=3,CONCATENATE(" ",MID(A606,2,2)),IF(LEN(A606)=5,CONCATENATE(" ",MID(A606,2,2)," ",MID(A606,4,2)),CONCATENATE(" ",MID(A606,2,2)," ",MID(A606,4,2)," ",RIGHT(A606,2)))))))</f>
        <v>21-04 30 60</v>
      </c>
      <c r="G606" t="str">
        <f>IF(E606="Multiple Values","Multiple Values",IF(E606="N/A","N/A",IF(LEN(E606)&gt;8,CONCATENATE("22-",LEFT(E606,8)," ",RIGHT(E606,2)),CONCATENATE("22-",E606))))</f>
        <v>22-02 41 16 43</v>
      </c>
      <c r="H606" t="str">
        <v>N/A</v>
      </c>
      <c r="I606" t="str">
        <f>A606&amp;"-"&amp;B606</f>
        <v>D3060-Контрольно-измерительные приборы и автоматика</v>
      </c>
    </row>
    <row r="607">
      <c r="A607" t="str">
        <v>D3060100</v>
      </c>
      <c r="B607" t="str">
        <v>КИПиА отопительных систем</v>
      </c>
      <c r="C607">
        <v>4</v>
      </c>
      <c r="E607" t="str">
        <v>02 41 19</v>
      </c>
      <c r="F607" t="str">
        <f>IF(CODE(LEFT(A607,1))=49,"N/A",CONCATENATE("21-",IF(SUM(CODE(LEFT(A607,1))-64)&lt;10,CONCATENATE("0",SUM(CODE(LEFT(A607,1))-64)),SUM(CODE(LEFT(A607,1))-64)),IF(LEN(A607)=1,"",IF(LEN(A607)=3,CONCATENATE(" ",MID(A607,2,2)),IF(LEN(A607)=5,CONCATENATE(" ",MID(A607,2,2)," ",MID(A607,4,2)),CONCATENATE(" ",MID(A607,2,2)," ",MID(A607,4,2)," ",RIGHT(A607,2)))))))</f>
        <v>21-04 30 60 00</v>
      </c>
      <c r="G607" t="str">
        <f>IF(E607="Multiple Values","Multiple Values",IF(E607="N/A","N/A",IF(LEN(E607)&gt;8,CONCATENATE("22-",LEFT(E607,8)," ",RIGHT(E607,2)),CONCATENATE("22-",E607))))</f>
        <v>22-02 41 19</v>
      </c>
      <c r="H607" t="str">
        <v>N/A</v>
      </c>
      <c r="I607" t="str">
        <f>A607&amp;"-"&amp;B607</f>
        <v>D3060100-КИПиА отопительных систем</v>
      </c>
    </row>
    <row r="608">
      <c r="A608" t="str">
        <v>D3060200</v>
      </c>
      <c r="B608" t="str">
        <v>КИПиА охладительных систем</v>
      </c>
      <c r="C608">
        <v>4</v>
      </c>
      <c r="E608" t="str">
        <v>02 41 19.13</v>
      </c>
      <c r="F608" t="str">
        <f>IF(CODE(LEFT(A608,1))=49,"N/A",CONCATENATE("21-",IF(SUM(CODE(LEFT(A608,1))-64)&lt;10,CONCATENATE("0",SUM(CODE(LEFT(A608,1))-64)),SUM(CODE(LEFT(A608,1))-64)),IF(LEN(A608)=1,"",IF(LEN(A608)=3,CONCATENATE(" ",MID(A608,2,2)),IF(LEN(A608)=5,CONCATENATE(" ",MID(A608,2,2)," ",MID(A608,4,2)),CONCATENATE(" ",MID(A608,2,2)," ",MID(A608,4,2)," ",RIGHT(A608,2)))))))</f>
        <v>21-04 30 60 00</v>
      </c>
      <c r="G608" t="str">
        <f>IF(E608="Multiple Values","Multiple Values",IF(E608="N/A","N/A",IF(LEN(E608)&gt;8,CONCATENATE("22-",LEFT(E608,8)," ",RIGHT(E608,2)),CONCATENATE("22-",E608))))</f>
        <v>22-02 41 19 13</v>
      </c>
      <c r="H608" t="str">
        <v>N/A</v>
      </c>
      <c r="I608" t="str">
        <f>A608&amp;"-"&amp;B608</f>
        <v>D3060200-КИПиА охладительных систем</v>
      </c>
    </row>
    <row r="609">
      <c r="A609" t="str">
        <v>D3060300</v>
      </c>
      <c r="B609" t="str">
        <v>КИПиА воздушных систем отопления/охлаждения</v>
      </c>
      <c r="C609">
        <v>4</v>
      </c>
      <c r="E609" t="str">
        <v>02 41 19.16</v>
      </c>
      <c r="F609" t="str">
        <f>IF(CODE(LEFT(A609,1))=49,"N/A",CONCATENATE("21-",IF(SUM(CODE(LEFT(A609,1))-64)&lt;10,CONCATENATE("0",SUM(CODE(LEFT(A609,1))-64)),SUM(CODE(LEFT(A609,1))-64)),IF(LEN(A609)=1,"",IF(LEN(A609)=3,CONCATENATE(" ",MID(A609,2,2)),IF(LEN(A609)=5,CONCATENATE(" ",MID(A609,2,2)," ",MID(A609,4,2)),CONCATENATE(" ",MID(A609,2,2)," ",MID(A609,4,2)," ",RIGHT(A609,2)))))))</f>
        <v>21-04 30 60 00</v>
      </c>
      <c r="G609" t="str">
        <f>IF(E609="Multiple Values","Multiple Values",IF(E609="N/A","N/A",IF(LEN(E609)&gt;8,CONCATENATE("22-",LEFT(E609,8)," ",RIGHT(E609,2)),CONCATENATE("22-",E609))))</f>
        <v>22-02 41 19 16</v>
      </c>
      <c r="H609" t="str">
        <v>N/A</v>
      </c>
      <c r="I609" t="str">
        <f>A609&amp;"-"&amp;B609</f>
        <v>D3060300-КИПиА воздушных систем отопления/охлаждения</v>
      </c>
    </row>
    <row r="610">
      <c r="A610" t="str">
        <v>D3060400</v>
      </c>
      <c r="B610" t="str">
        <v>КИПиА систем вентиляции и дымоудаления</v>
      </c>
      <c r="C610">
        <v>4</v>
      </c>
      <c r="E610" t="str">
        <v>02 41 19.33</v>
      </c>
      <c r="F610" t="str">
        <f>IF(CODE(LEFT(A610,1))=49,"N/A",CONCATENATE("21-",IF(SUM(CODE(LEFT(A610,1))-64)&lt;10,CONCATENATE("0",SUM(CODE(LEFT(A610,1))-64)),SUM(CODE(LEFT(A610,1))-64)),IF(LEN(A610)=1,"",IF(LEN(A610)=3,CONCATENATE(" ",MID(A610,2,2)),IF(LEN(A610)=5,CONCATENATE(" ",MID(A610,2,2)," ",MID(A610,4,2)),CONCATENATE(" ",MID(A610,2,2)," ",MID(A610,4,2)," ",RIGHT(A610,2)))))))</f>
        <v>21-04 30 60 00</v>
      </c>
      <c r="G610" t="str">
        <f>IF(E610="Multiple Values","Multiple Values",IF(E610="N/A","N/A",IF(LEN(E610)&gt;8,CONCATENATE("22-",LEFT(E610,8)," ",RIGHT(E610,2)),CONCATENATE("22-",E610))))</f>
        <v>22-02 41 19 33</v>
      </c>
      <c r="H610" t="str">
        <v>N/A</v>
      </c>
      <c r="I610" t="str">
        <f>A610&amp;"-"&amp;B610</f>
        <v>D3060400-КИПиА систем вентиляции и дымоудаления</v>
      </c>
    </row>
    <row r="611">
      <c r="A611" t="str">
        <v>D3060500</v>
      </c>
      <c r="B611" t="str">
        <v>КИПиА вытяжки и вытяжных систем</v>
      </c>
      <c r="C611">
        <v>4</v>
      </c>
      <c r="E611" t="str">
        <v>02 41 91</v>
      </c>
      <c r="F611" t="str">
        <f>IF(CODE(LEFT(A611,1))=49,"N/A",CONCATENATE("21-",IF(SUM(CODE(LEFT(A611,1))-64)&lt;10,CONCATENATE("0",SUM(CODE(LEFT(A611,1))-64)),SUM(CODE(LEFT(A611,1))-64)),IF(LEN(A611)=1,"",IF(LEN(A611)=3,CONCATENATE(" ",MID(A611,2,2)),IF(LEN(A611)=5,CONCATENATE(" ",MID(A611,2,2)," ",MID(A611,4,2)),CONCATENATE(" ",MID(A611,2,2)," ",MID(A611,4,2)," ",RIGHT(A611,2)))))))</f>
        <v>21-04 30 60 00</v>
      </c>
      <c r="G611" t="str">
        <f>IF(E611="Multiple Values","Multiple Values",IF(E611="N/A","N/A",IF(LEN(E611)&gt;8,CONCATENATE("22-",LEFT(E611,8)," ",RIGHT(E611,2)),CONCATENATE("22-",E611))))</f>
        <v>22-02 41 91</v>
      </c>
      <c r="H611" t="str">
        <v>N/A</v>
      </c>
      <c r="I611" t="str">
        <f>A611&amp;"-"&amp;B611</f>
        <v>D3060500-КИПиА вытяжки и вытяжных систем</v>
      </c>
    </row>
    <row r="612">
      <c r="A612" t="str">
        <v>D3060600</v>
      </c>
      <c r="B612" t="str">
        <v>КИПиА воздухораспределителей</v>
      </c>
      <c r="C612">
        <v>4</v>
      </c>
      <c r="E612" t="str">
        <v>02 43 00</v>
      </c>
      <c r="F612" t="str">
        <f>IF(CODE(LEFT(A612,1))=49,"N/A",CONCATENATE("21-",IF(SUM(CODE(LEFT(A612,1))-64)&lt;10,CONCATENATE("0",SUM(CODE(LEFT(A612,1))-64)),SUM(CODE(LEFT(A612,1))-64)),IF(LEN(A612)=1,"",IF(LEN(A612)=3,CONCATENATE(" ",MID(A612,2,2)),IF(LEN(A612)=5,CONCATENATE(" ",MID(A612,2,2)," ",MID(A612,4,2)),CONCATENATE(" ",MID(A612,2,2)," ",MID(A612,4,2)," ",RIGHT(A612,2)))))))</f>
        <v>21-04 30 60 00</v>
      </c>
      <c r="G612" t="str">
        <f>IF(E612="Multiple Values","Multiple Values",IF(E612="N/A","N/A",IF(LEN(E612)&gt;8,CONCATENATE("22-",LEFT(E612,8)," ",RIGHT(E612,2)),CONCATENATE("22-",E612))))</f>
        <v>22-02 43 00</v>
      </c>
      <c r="H612" t="str">
        <v>N/A</v>
      </c>
      <c r="I612" t="str">
        <f>A612&amp;"-"&amp;B612</f>
        <v>D3060600-КИПиА воздухораспределителей</v>
      </c>
    </row>
    <row r="613">
      <c r="A613" t="str">
        <v>D3060700</v>
      </c>
      <c r="B613" t="str">
        <v>Приборы учета потребления энергии и мониторинга</v>
      </c>
      <c r="C613">
        <v>4</v>
      </c>
      <c r="E613" t="str">
        <v>02 43 13</v>
      </c>
      <c r="F613" t="str">
        <f>IF(CODE(LEFT(A613,1))=49,"N/A",CONCATENATE("21-",IF(SUM(CODE(LEFT(A613,1))-64)&lt;10,CONCATENATE("0",SUM(CODE(LEFT(A613,1))-64)),SUM(CODE(LEFT(A613,1))-64)),IF(LEN(A613)=1,"",IF(LEN(A613)=3,CONCATENATE(" ",MID(A613,2,2)),IF(LEN(A613)=5,CONCATENATE(" ",MID(A613,2,2)," ",MID(A613,4,2)),CONCATENATE(" ",MID(A613,2,2)," ",MID(A613,4,2)," ",RIGHT(A613,2)))))))</f>
        <v>21-04 30 60 00</v>
      </c>
      <c r="G613" t="str">
        <f>IF(E613="Multiple Values","Multiple Values",IF(E613="N/A","N/A",IF(LEN(E613)&gt;8,CONCATENATE("22-",LEFT(E613,8)," ",RIGHT(E613,2)),CONCATENATE("22-",E613))))</f>
        <v>22-02 43 13</v>
      </c>
      <c r="H613" t="str">
        <v>N/A</v>
      </c>
      <c r="I613" t="str">
        <f>A613&amp;"-"&amp;B613</f>
        <v>D3060700-Приборы учета потребления энергии и мониторинга</v>
      </c>
    </row>
    <row r="614">
      <c r="A614" t="str">
        <v>D3060800</v>
      </c>
      <c r="B614" t="str">
        <v>Автоматизированная система управления инженерным оборудованием здания</v>
      </c>
      <c r="C614">
        <v>4</v>
      </c>
      <c r="E614" t="str">
        <v>02 43 16</v>
      </c>
      <c r="F614" t="str">
        <f>IF(CODE(LEFT(A614,1))=49,"N/A",CONCATENATE("21-",IF(SUM(CODE(LEFT(A614,1))-64)&lt;10,CONCATENATE("0",SUM(CODE(LEFT(A614,1))-64)),SUM(CODE(LEFT(A614,1))-64)),IF(LEN(A614)=1,"",IF(LEN(A614)=3,CONCATENATE(" ",MID(A614,2,2)),IF(LEN(A614)=5,CONCATENATE(" ",MID(A614,2,2)," ",MID(A614,4,2)),CONCATENATE(" ",MID(A614,2,2)," ",MID(A614,4,2)," ",RIGHT(A614,2)))))))</f>
        <v>21-04 30 60 00</v>
      </c>
      <c r="G614" t="str">
        <f>IF(E614="Multiple Values","Multiple Values",IF(E614="N/A","N/A",IF(LEN(E614)&gt;8,CONCATENATE("22-",LEFT(E614,8)," ",RIGHT(E614,2)),CONCATENATE("22-",E614))))</f>
        <v>22-02 43 16</v>
      </c>
      <c r="H614" t="str">
        <v>N/A</v>
      </c>
      <c r="I614" t="str">
        <f>A614&amp;"-"&amp;B614</f>
        <v>D3060800-Автоматизированная система управления инженерным оборудованием здания</v>
      </c>
    </row>
    <row r="615">
      <c r="A615" t="str">
        <v>D3070</v>
      </c>
      <c r="B615" t="str">
        <v>Системы тестирования и балансировки</v>
      </c>
      <c r="C615">
        <v>3</v>
      </c>
      <c r="E615" t="str">
        <v>N/A</v>
      </c>
      <c r="F615" t="str">
        <f>IF(CODE(LEFT(A615,1))=49,"N/A",CONCATENATE("21-",IF(SUM(CODE(LEFT(A615,1))-64)&lt;10,CONCATENATE("0",SUM(CODE(LEFT(A615,1))-64)),SUM(CODE(LEFT(A615,1))-64)),IF(LEN(A615)=1,"",IF(LEN(A615)=3,CONCATENATE(" ",MID(A615,2,2)),IF(LEN(A615)=5,CONCATENATE(" ",MID(A615,2,2)," ",MID(A615,4,2)),CONCATENATE(" ",MID(A615,2,2)," ",MID(A615,4,2)," ",RIGHT(A615,2)))))))</f>
        <v>21-04 30 70</v>
      </c>
      <c r="G615" t="str">
        <f>IF(E615="Multiple Values","Multiple Values",IF(E615="N/A","N/A",IF(LEN(E615)&gt;8,CONCATENATE("22-",LEFT(E615,8)," ",RIGHT(E615,2)),CONCATENATE("22-",E615))))</f>
        <v>N/A</v>
      </c>
      <c r="H615" t="str">
        <v>N/A</v>
      </c>
      <c r="I615" t="str">
        <f>A615&amp;"-"&amp;B615</f>
        <v>D3070-Системы тестирования и балансировки</v>
      </c>
    </row>
    <row r="616">
      <c r="A616" t="str">
        <v>D3070100</v>
      </c>
      <c r="B616" t="str">
        <v>Системы тестирования и балансировки трубопроводов</v>
      </c>
      <c r="C616">
        <v>4</v>
      </c>
      <c r="E616" t="str">
        <v>31 00 00</v>
      </c>
      <c r="F616" t="str">
        <f>IF(CODE(LEFT(A616,1))=49,"N/A",CONCATENATE("21-",IF(SUM(CODE(LEFT(A616,1))-64)&lt;10,CONCATENATE("0",SUM(CODE(LEFT(A616,1))-64)),SUM(CODE(LEFT(A616,1))-64)),IF(LEN(A616)=1,"",IF(LEN(A616)=3,CONCATENATE(" ",MID(A616,2,2)),IF(LEN(A616)=5,CONCATENATE(" ",MID(A616,2,2)," ",MID(A616,4,2)),CONCATENATE(" ",MID(A616,2,2)," ",MID(A616,4,2)," ",RIGHT(A616,2)))))))</f>
        <v>21-04 30 70 00</v>
      </c>
      <c r="G616" t="str">
        <f>IF(E616="Multiple Values","Multiple Values",IF(E616="N/A","N/A",IF(LEN(E616)&gt;8,CONCATENATE("22-",LEFT(E616,8)," ",RIGHT(E616,2)),CONCATENATE("22-",E616))))</f>
        <v>22-31 00 00</v>
      </c>
      <c r="H616" t="str">
        <v>N/A</v>
      </c>
      <c r="I616" t="str">
        <f>A616&amp;"-"&amp;B616</f>
        <v>D3070100-Системы тестирования и балансировки трубопроводов</v>
      </c>
    </row>
    <row r="617">
      <c r="A617" t="str">
        <v>D3070200</v>
      </c>
      <c r="B617" t="str">
        <v>Системы тестирования и балансировки воздуховодов</v>
      </c>
      <c r="C617">
        <v>4</v>
      </c>
      <c r="E617" t="str">
        <v>31 10 00</v>
      </c>
      <c r="F617" t="str">
        <f>IF(CODE(LEFT(A617,1))=49,"N/A",CONCATENATE("21-",IF(SUM(CODE(LEFT(A617,1))-64)&lt;10,CONCATENATE("0",SUM(CODE(LEFT(A617,1))-64)),SUM(CODE(LEFT(A617,1))-64)),IF(LEN(A617)=1,"",IF(LEN(A617)=3,CONCATENATE(" ",MID(A617,2,2)),IF(LEN(A617)=5,CONCATENATE(" ",MID(A617,2,2)," ",MID(A617,4,2)),CONCATENATE(" ",MID(A617,2,2)," ",MID(A617,4,2)," ",RIGHT(A617,2)))))))</f>
        <v>21-04 30 70 00</v>
      </c>
      <c r="G617" t="str">
        <f>IF(E617="Multiple Values","Multiple Values",IF(E617="N/A","N/A",IF(LEN(E617)&gt;8,CONCATENATE("22-",LEFT(E617,8)," ",RIGHT(E617,2)),CONCATENATE("22-",E617))))</f>
        <v>22-31 10 00</v>
      </c>
      <c r="H617" t="str">
        <v>N/A</v>
      </c>
      <c r="I617" t="str">
        <f>A617&amp;"-"&amp;B617</f>
        <v>D3070200-Системы тестирования и балансировки воздуховодов</v>
      </c>
    </row>
    <row r="618">
      <c r="A618" t="str">
        <v>D3070300</v>
      </c>
      <c r="B618" t="str">
        <v>Приемка и ввод в эксплуатацию систем ОВиК</v>
      </c>
      <c r="C618">
        <v>4</v>
      </c>
      <c r="E618" t="str">
        <v>31 11 00</v>
      </c>
      <c r="F618" t="str">
        <f>IF(CODE(LEFT(A618,1))=49,"N/A",CONCATENATE("21-",IF(SUM(CODE(LEFT(A618,1))-64)&lt;10,CONCATENATE("0",SUM(CODE(LEFT(A618,1))-64)),SUM(CODE(LEFT(A618,1))-64)),IF(LEN(A618)=1,"",IF(LEN(A618)=3,CONCATENATE(" ",MID(A618,2,2)),IF(LEN(A618)=5,CONCATENATE(" ",MID(A618,2,2)," ",MID(A618,4,2)),CONCATENATE(" ",MID(A618,2,2)," ",MID(A618,4,2)," ",RIGHT(A618,2)))))))</f>
        <v>21-04 30 70 00</v>
      </c>
      <c r="G618" t="str">
        <f>IF(E618="Multiple Values","Multiple Values",IF(E618="N/A","N/A",IF(LEN(E618)&gt;8,CONCATENATE("22-",LEFT(E618,8)," ",RIGHT(E618,2)),CONCATENATE("22-",E618))))</f>
        <v>22-31 11 00</v>
      </c>
      <c r="H618" t="str">
        <v>N/A</v>
      </c>
      <c r="I618" t="str">
        <f>A618&amp;"-"&amp;B618</f>
        <v>D3070300-Приемка и ввод в эксплуатацию систем ОВиК</v>
      </c>
    </row>
    <row r="619">
      <c r="A619" t="str">
        <v>D3070900</v>
      </c>
      <c r="B619" t="str">
        <v>Тестирование и балансировка других систем</v>
      </c>
      <c r="C619">
        <v>4</v>
      </c>
      <c r="E619" t="str">
        <v>31 13 00</v>
      </c>
      <c r="F619" t="str">
        <f>IF(CODE(LEFT(A619,1))=49,"N/A",CONCATENATE("21-",IF(SUM(CODE(LEFT(A619,1))-64)&lt;10,CONCATENATE("0",SUM(CODE(LEFT(A619,1))-64)),SUM(CODE(LEFT(A619,1))-64)),IF(LEN(A619)=1,"",IF(LEN(A619)=3,CONCATENATE(" ",MID(A619,2,2)),IF(LEN(A619)=5,CONCATENATE(" ",MID(A619,2,2)," ",MID(A619,4,2)),CONCATENATE(" ",MID(A619,2,2)," ",MID(A619,4,2)," ",RIGHT(A619,2)))))))</f>
        <v>21-04 30 70 00</v>
      </c>
      <c r="G619" t="str">
        <f>IF(E619="Multiple Values","Multiple Values",IF(E619="N/A","N/A",IF(LEN(E619)&gt;8,CONCATENATE("22-",LEFT(E619,8)," ",RIGHT(E619,2)),CONCATENATE("22-",E619))))</f>
        <v>22-31 13 00</v>
      </c>
      <c r="H619" t="str">
        <v>N/A</v>
      </c>
      <c r="I619" t="str">
        <f>A619&amp;"-"&amp;B619</f>
        <v>D3070900-Тестирование и балансировка других систем</v>
      </c>
    </row>
    <row r="620">
      <c r="A620" t="str">
        <v>D3090</v>
      </c>
      <c r="B620" t="str">
        <v>Другие системы и оборудование ОВиК</v>
      </c>
      <c r="C620">
        <v>3</v>
      </c>
      <c r="E620" t="str">
        <v>Multiple Values</v>
      </c>
      <c r="F620" t="str">
        <f>IF(CODE(LEFT(A620,1))=49,"N/A",CONCATENATE("21-",IF(SUM(CODE(LEFT(A620,1))-64)&lt;10,CONCATENATE("0",SUM(CODE(LEFT(A620,1))-64)),SUM(CODE(LEFT(A620,1))-64)),IF(LEN(A620)=1,"",IF(LEN(A620)=3,CONCATENATE(" ",MID(A620,2,2)),IF(LEN(A620)=5,CONCATENATE(" ",MID(A620,2,2)," ",MID(A620,4,2)),CONCATENATE(" ",MID(A620,2,2)," ",MID(A620,4,2)," ",RIGHT(A620,2)))))))</f>
        <v>21-04 30 90</v>
      </c>
      <c r="G620" t="str">
        <f>IF(E620="Multiple Values","Multiple Values",IF(E620="N/A","N/A",IF(LEN(E620)&gt;8,CONCATENATE("22-",LEFT(E620,8)," ",RIGHT(E620,2)),CONCATENATE("22-",E620))))</f>
        <v>Multiple Values</v>
      </c>
      <c r="H620" t="str">
        <v>N/A</v>
      </c>
      <c r="I620" t="str">
        <f>A620&amp;"-"&amp;B620</f>
        <v>D3090-Другие системы и оборудование ОВиК</v>
      </c>
    </row>
    <row r="621">
      <c r="A621" t="str">
        <v>D3090100</v>
      </c>
      <c r="B621" t="str">
        <v>Специализированный охлаждающие системы и устройства</v>
      </c>
      <c r="C621">
        <v>4</v>
      </c>
      <c r="E621" t="str">
        <v>N/A</v>
      </c>
      <c r="F621" t="str">
        <f>IF(CODE(LEFT(A621,1))=49,"N/A",CONCATENATE("21-",IF(SUM(CODE(LEFT(A621,1))-64)&lt;10,CONCATENATE("0",SUM(CODE(LEFT(A621,1))-64)),SUM(CODE(LEFT(A621,1))-64)),IF(LEN(A621)=1,"",IF(LEN(A621)=3,CONCATENATE(" ",MID(A621,2,2)),IF(LEN(A621)=5,CONCATENATE(" ",MID(A621,2,2)," ",MID(A621,4,2)),CONCATENATE(" ",MID(A621,2,2)," ",MID(A621,4,2)," ",RIGHT(A621,2)))))))</f>
        <v>21-04 30 90 00</v>
      </c>
      <c r="G621" t="str">
        <f>IF(E621="Multiple Values","Multiple Values",IF(E621="N/A","N/A",IF(LEN(E621)&gt;8,CONCATENATE("22-",LEFT(E621,8)," ",RIGHT(E621,2)),CONCATENATE("22-",E621))))</f>
        <v>N/A</v>
      </c>
      <c r="H621" t="str">
        <v>N/A</v>
      </c>
      <c r="I621" t="str">
        <f>A621&amp;"-"&amp;B621</f>
        <v>D3090100-Специализированный охлаждающие системы и устройства</v>
      </c>
    </row>
    <row r="622">
      <c r="A622" t="str">
        <v>D3090200</v>
      </c>
      <c r="B622" t="str">
        <v>Специализированный контроль влажности</v>
      </c>
      <c r="C622">
        <v>4</v>
      </c>
      <c r="E622" t="str">
        <v>N/A</v>
      </c>
      <c r="F622" t="str">
        <f>IF(CODE(LEFT(A622,1))=49,"N/A",CONCATENATE("21-",IF(SUM(CODE(LEFT(A622,1))-64)&lt;10,CONCATENATE("0",SUM(CODE(LEFT(A622,1))-64)),SUM(CODE(LEFT(A622,1))-64)),IF(LEN(A622)=1,"",IF(LEN(A622)=3,CONCATENATE(" ",MID(A622,2,2)),IF(LEN(A622)=5,CONCATENATE(" ",MID(A622,2,2)," ",MID(A622,4,2)),CONCATENATE(" ",MID(A622,2,2)," ",MID(A622,4,2)," ",RIGHT(A622,2)))))))</f>
        <v>21-04 30 90 00</v>
      </c>
      <c r="G622" t="str">
        <f>IF(E622="Multiple Values","Multiple Values",IF(E622="N/A","N/A",IF(LEN(E622)&gt;8,CONCATENATE("22-",LEFT(E622,8)," ",RIGHT(E622,2)),CONCATENATE("22-",E622))))</f>
        <v>N/A</v>
      </c>
      <c r="H622" t="str">
        <v>N/A</v>
      </c>
      <c r="I622" t="str">
        <f>A622&amp;"-"&amp;B622</f>
        <v>D3090200-Специализированный контроль влажности</v>
      </c>
    </row>
    <row r="623">
      <c r="A623" t="str">
        <v>D3090300</v>
      </c>
      <c r="B623" t="str">
        <v>Пылеуловители</v>
      </c>
      <c r="C623">
        <v>4</v>
      </c>
      <c r="E623" t="str">
        <v>N/A</v>
      </c>
      <c r="F623" t="str">
        <f>IF(CODE(LEFT(A623,1))=49,"N/A",CONCATENATE("21-",IF(SUM(CODE(LEFT(A623,1))-64)&lt;10,CONCATENATE("0",SUM(CODE(LEFT(A623,1))-64)),SUM(CODE(LEFT(A623,1))-64)),IF(LEN(A623)=1,"",IF(LEN(A623)=3,CONCATENATE(" ",MID(A623,2,2)),IF(LEN(A623)=5,CONCATENATE(" ",MID(A623,2,2)," ",MID(A623,4,2)),CONCATENATE(" ",MID(A623,2,2)," ",MID(A623,4,2)," ",RIGHT(A623,2)))))))</f>
        <v>21-04 30 90 00</v>
      </c>
      <c r="G623" t="str">
        <f>IF(E623="Multiple Values","Multiple Values",IF(E623="N/A","N/A",IF(LEN(E623)&gt;8,CONCATENATE("22-",LEFT(E623,8)," ",RIGHT(E623,2)),CONCATENATE("22-",E623))))</f>
        <v>N/A</v>
      </c>
      <c r="H623" t="str">
        <v>N/A</v>
      </c>
      <c r="I623" t="str">
        <f>A623&amp;"-"&amp;B623</f>
        <v>D3090300-Пылеуловители</v>
      </c>
    </row>
    <row r="624">
      <c r="A624" t="str">
        <v>D3090400</v>
      </c>
      <c r="B624" t="str">
        <v>Воздушные завесы</v>
      </c>
      <c r="C624">
        <v>4</v>
      </c>
      <c r="E624" t="str">
        <v>02 41 13</v>
      </c>
      <c r="F624" t="str">
        <f>IF(CODE(LEFT(A624,1))=49,"N/A",CONCATENATE("21-",IF(SUM(CODE(LEFT(A624,1))-64)&lt;10,CONCATENATE("0",SUM(CODE(LEFT(A624,1))-64)),SUM(CODE(LEFT(A624,1))-64)),IF(LEN(A624)=1,"",IF(LEN(A624)=3,CONCATENATE(" ",MID(A624,2,2)),IF(LEN(A624)=5,CONCATENATE(" ",MID(A624,2,2)," ",MID(A624,4,2)),CONCATENATE(" ",MID(A624,2,2)," ",MID(A624,4,2)," ",RIGHT(A624,2)))))))</f>
        <v>21-04 30 90 00</v>
      </c>
      <c r="G624" t="str">
        <f>IF(E624="Multiple Values","Multiple Values",IF(E624="N/A","N/A",IF(LEN(E624)&gt;8,CONCATENATE("22-",LEFT(E624,8)," ",RIGHT(E624,2)),CONCATENATE("22-",E624))))</f>
        <v>22-02 41 13</v>
      </c>
      <c r="H624" t="str">
        <v>N/A</v>
      </c>
      <c r="I624" t="str">
        <f>A624&amp;"-"&amp;B624</f>
        <v>D3090400-Воздушные завесы</v>
      </c>
    </row>
    <row r="625">
      <c r="A625" t="str">
        <v>D3090500</v>
      </c>
      <c r="B625" t="str">
        <v>Очистители воздуха</v>
      </c>
      <c r="C625">
        <v>4</v>
      </c>
      <c r="E625" t="str">
        <v>N/A</v>
      </c>
      <c r="F625" t="str">
        <f>IF(CODE(LEFT(A625,1))=49,"N/A",CONCATENATE("21-",IF(SUM(CODE(LEFT(A625,1))-64)&lt;10,CONCATENATE("0",SUM(CODE(LEFT(A625,1))-64)),SUM(CODE(LEFT(A625,1))-64)),IF(LEN(A625)=1,"",IF(LEN(A625)=3,CONCATENATE(" ",MID(A625,2,2)),IF(LEN(A625)=5,CONCATENATE(" ",MID(A625,2,2)," ",MID(A625,4,2)),CONCATENATE(" ",MID(A625,2,2)," ",MID(A625,4,2)," ",RIGHT(A625,2)))))))</f>
        <v>21-04 30 90 00</v>
      </c>
      <c r="G625" t="str">
        <f>IF(E625="Multiple Values","Multiple Values",IF(E625="N/A","N/A",IF(LEN(E625)&gt;8,CONCATENATE("22-",LEFT(E625,8)," ",RIGHT(E625,2)),CONCATENATE("22-",E625))))</f>
        <v>N/A</v>
      </c>
      <c r="H625" t="str">
        <v>N/A</v>
      </c>
      <c r="I625" t="str">
        <f>A625&amp;"-"&amp;B625</f>
        <v>D3090500-Очистители воздуха</v>
      </c>
    </row>
    <row r="626">
      <c r="A626" t="str">
        <v>D3090600</v>
      </c>
      <c r="B626" t="str">
        <v>Вентиляция для краскораспылителей</v>
      </c>
      <c r="C626">
        <v>4</v>
      </c>
      <c r="E626" t="str">
        <v>N/A</v>
      </c>
      <c r="F626" t="str">
        <f>IF(CODE(LEFT(A626,1))=49,"N/A",CONCATENATE("21-",IF(SUM(CODE(LEFT(A626,1))-64)&lt;10,CONCATENATE("0",SUM(CODE(LEFT(A626,1))-64)),SUM(CODE(LEFT(A626,1))-64)),IF(LEN(A626)=1,"",IF(LEN(A626)=3,CONCATENATE(" ",MID(A626,2,2)),IF(LEN(A626)=5,CONCATENATE(" ",MID(A626,2,2)," ",MID(A626,4,2)),CONCATENATE(" ",MID(A626,2,2)," ",MID(A626,4,2)," ",RIGHT(A626,2)))))))</f>
        <v>21-04 30 90 00</v>
      </c>
      <c r="G626" t="str">
        <f>IF(E626="Multiple Values","Multiple Values",IF(E626="N/A","N/A",IF(LEN(E626)&gt;8,CONCATENATE("22-",LEFT(E626,8)," ",RIGHT(E626,2)),CONCATENATE("22-",E626))))</f>
        <v>N/A</v>
      </c>
      <c r="H626" t="str">
        <v>N/A</v>
      </c>
      <c r="I626" t="str">
        <f>A626&amp;"-"&amp;B626</f>
        <v>D3090600-Вентиляция для краскораспылителей</v>
      </c>
    </row>
    <row r="627">
      <c r="A627" t="str">
        <v>D3090700</v>
      </c>
      <c r="B627" t="str">
        <v>Общие строительные элементы (ОВиК)</v>
      </c>
      <c r="C627">
        <v>4</v>
      </c>
      <c r="E627" t="str">
        <v>02 50 00</v>
      </c>
      <c r="F627" t="str">
        <f>IF(CODE(LEFT(A627,1))=49,"N/A",CONCATENATE("21-",IF(SUM(CODE(LEFT(A627,1))-64)&lt;10,CONCATENATE("0",SUM(CODE(LEFT(A627,1))-64)),SUM(CODE(LEFT(A627,1))-64)),IF(LEN(A627)=1,"",IF(LEN(A627)=3,CONCATENATE(" ",MID(A627,2,2)),IF(LEN(A627)=5,CONCATENATE(" ",MID(A627,2,2)," ",MID(A627,4,2)),CONCATENATE(" ",MID(A627,2,2)," ",MID(A627,4,2)," ",RIGHT(A627,2)))))))</f>
        <v>21-04 30 90 00</v>
      </c>
      <c r="G627" t="str">
        <f>IF(E627="Multiple Values","Multiple Values",IF(E627="N/A","N/A",IF(LEN(E627)&gt;8,CONCATENATE("22-",LEFT(E627,8)," ",RIGHT(E627,2)),CONCATENATE("22-",E627))))</f>
        <v>22-02 50 00</v>
      </c>
      <c r="H627" t="str">
        <v>N/A</v>
      </c>
      <c r="I627" t="str">
        <f>A627&amp;"-"&amp;B627</f>
        <v>D3090700-Общие строительные элементы (ОВиК)</v>
      </c>
    </row>
    <row r="628">
      <c r="A628" t="str">
        <v>D3090900</v>
      </c>
      <c r="B628" t="str">
        <v>Другие детали ОВИК систем и оборудования</v>
      </c>
      <c r="C628">
        <v>4</v>
      </c>
      <c r="E628" t="str">
        <v>Multiple Values</v>
      </c>
      <c r="F628" t="str">
        <f>IF(CODE(LEFT(A628,1))=49,"N/A",CONCATENATE("21-",IF(SUM(CODE(LEFT(A628,1))-64)&lt;10,CONCATENATE("0",SUM(CODE(LEFT(A628,1))-64)),SUM(CODE(LEFT(A628,1))-64)),IF(LEN(A628)=1,"",IF(LEN(A628)=3,CONCATENATE(" ",MID(A628,2,2)),IF(LEN(A628)=5,CONCATENATE(" ",MID(A628,2,2)," ",MID(A628,4,2)),CONCATENATE(" ",MID(A628,2,2)," ",MID(A628,4,2)," ",RIGHT(A628,2)))))))</f>
        <v>21-04 30 90 00</v>
      </c>
      <c r="G628" t="str">
        <f>IF(E628="Multiple Values","Multiple Values",IF(E628="N/A","N/A",IF(LEN(E628)&gt;8,CONCATENATE("22-",LEFT(E628,8)," ",RIGHT(E628,2)),CONCATENATE("22-",E628))))</f>
        <v>Multiple Values</v>
      </c>
      <c r="H628" t="str">
        <v>N/A</v>
      </c>
      <c r="I628" t="str">
        <f>A628&amp;"-"&amp;B628</f>
        <v>D3090900-Другие детали ОВИК систем и оборудования</v>
      </c>
      <c r="J628" t="str">
        <v>Огнезащита</v>
      </c>
    </row>
    <row r="629">
      <c r="A629" t="str">
        <v>D40</v>
      </c>
      <c r="B629" t="str">
        <v>Огнезащита</v>
      </c>
      <c r="C629">
        <v>2</v>
      </c>
      <c r="E629" t="str">
        <v>Multiple Values</v>
      </c>
      <c r="F629" t="str">
        <f>IF(CODE(LEFT(A629,1))=49,"N/A",CONCATENATE("21-",IF(SUM(CODE(LEFT(A629,1))-64)&lt;10,CONCATENATE("0",SUM(CODE(LEFT(A629,1))-64)),SUM(CODE(LEFT(A629,1))-64)),IF(LEN(A629)=1,"",IF(LEN(A629)=3,CONCATENATE(" ",MID(A629,2,2)),IF(LEN(A629)=5,CONCATENATE(" ",MID(A629,2,2)," ",MID(A629,4,2)),CONCATENATE(" ",MID(A629,2,2)," ",MID(A629,4,2)," ",RIGHT(A629,2)))))))</f>
        <v>21-04 40</v>
      </c>
      <c r="G629" t="str">
        <f>IF(E629="Multiple Values","Multiple Values",IF(E629="N/A","N/A",IF(LEN(E629)&gt;8,CONCATENATE("22-",LEFT(E629,8)," ",RIGHT(E629,2)),CONCATENATE("22-",E629))))</f>
        <v>Multiple Values</v>
      </c>
      <c r="H629" t="str">
        <v>N/A</v>
      </c>
      <c r="J629" t="str">
        <f>A629&amp;"-"&amp;B629</f>
        <v>D40-Огнезащита</v>
      </c>
    </row>
    <row r="630">
      <c r="A630" t="str">
        <v>D4010</v>
      </c>
      <c r="B630" t="str">
        <v>Спринклеры</v>
      </c>
      <c r="C630">
        <v>3</v>
      </c>
      <c r="E630" t="str">
        <v>Multiple Values</v>
      </c>
      <c r="F630" t="str">
        <f>IF(CODE(LEFT(A630,1))=49,"N/A",CONCATENATE("21-",IF(SUM(CODE(LEFT(A630,1))-64)&lt;10,CONCATENATE("0",SUM(CODE(LEFT(A630,1))-64)),SUM(CODE(LEFT(A630,1))-64)),IF(LEN(A630)=1,"",IF(LEN(A630)=3,CONCATENATE(" ",MID(A630,2,2)),IF(LEN(A630)=5,CONCATENATE(" ",MID(A630,2,2)," ",MID(A630,4,2)),CONCATENATE(" ",MID(A630,2,2)," ",MID(A630,4,2)," ",RIGHT(A630,2)))))))</f>
        <v>21-04 40 10</v>
      </c>
      <c r="G630" t="str">
        <f>IF(E630="Multiple Values","Multiple Values",IF(E630="N/A","N/A",IF(LEN(E630)&gt;8,CONCATENATE("22-",LEFT(E630,8)," ",RIGHT(E630,2)),CONCATENATE("22-",E630))))</f>
        <v>Multiple Values</v>
      </c>
      <c r="H630" t="str">
        <v>N/A</v>
      </c>
      <c r="J630" t="str">
        <f>A630&amp;"-"&amp;B630</f>
        <v>D4010-Спринклеры</v>
      </c>
    </row>
    <row r="631">
      <c r="A631" t="str">
        <v>D4010100</v>
      </c>
      <c r="B631" t="str">
        <v>Спринклерный водопровод</v>
      </c>
      <c r="C631">
        <v>4</v>
      </c>
      <c r="E631" t="str">
        <v>Multiple Values</v>
      </c>
      <c r="F631" t="str">
        <f>IF(CODE(LEFT(A631,1))=49,"N/A",CONCATENATE("21-",IF(SUM(CODE(LEFT(A631,1))-64)&lt;10,CONCATENATE("0",SUM(CODE(LEFT(A631,1))-64)),SUM(CODE(LEFT(A631,1))-64)),IF(LEN(A631)=1,"",IF(LEN(A631)=3,CONCATENATE(" ",MID(A631,2,2)),IF(LEN(A631)=5,CONCATENATE(" ",MID(A631,2,2)," ",MID(A631,4,2)),CONCATENATE(" ",MID(A631,2,2)," ",MID(A631,4,2)," ",RIGHT(A631,2)))))))</f>
        <v>21-04 40 10 00</v>
      </c>
      <c r="G631" t="str">
        <f>IF(E631="Multiple Values","Multiple Values",IF(E631="N/A","N/A",IF(LEN(E631)&gt;8,CONCATENATE("22-",LEFT(E631,8)," ",RIGHT(E631,2)),CONCATENATE("22-",E631))))</f>
        <v>Multiple Values</v>
      </c>
      <c r="H631" t="str">
        <v>N/A</v>
      </c>
      <c r="J631" t="str">
        <f>A631&amp;"-"&amp;B631</f>
        <v>D4010100-Спринклерный водопровод</v>
      </c>
    </row>
    <row r="632">
      <c r="A632" t="str">
        <v>D4010200</v>
      </c>
      <c r="B632" t="str">
        <v>Спринклерные насосные установки</v>
      </c>
      <c r="C632">
        <v>4</v>
      </c>
      <c r="E632" t="str">
        <v>02 55 00</v>
      </c>
      <c r="F632" t="str">
        <f>IF(CODE(LEFT(A632,1))=49,"N/A",CONCATENATE("21-",IF(SUM(CODE(LEFT(A632,1))-64)&lt;10,CONCATENATE("0",SUM(CODE(LEFT(A632,1))-64)),SUM(CODE(LEFT(A632,1))-64)),IF(LEN(A632)=1,"",IF(LEN(A632)=3,CONCATENATE(" ",MID(A632,2,2)),IF(LEN(A632)=5,CONCATENATE(" ",MID(A632,2,2)," ",MID(A632,4,2)),CONCATENATE(" ",MID(A632,2,2)," ",MID(A632,4,2)," ",RIGHT(A632,2)))))))</f>
        <v>21-04 40 10 00</v>
      </c>
      <c r="G632" t="str">
        <f>IF(E632="Multiple Values","Multiple Values",IF(E632="N/A","N/A",IF(LEN(E632)&gt;8,CONCATENATE("22-",LEFT(E632,8)," ",RIGHT(E632,2)),CONCATENATE("22-",E632))))</f>
        <v>22-02 55 00</v>
      </c>
      <c r="H632" t="str">
        <v>N/A</v>
      </c>
      <c r="J632" t="str">
        <f>A632&amp;"-"&amp;B632</f>
        <v>D4010200-Спринклерные насосные установки</v>
      </c>
    </row>
    <row r="633">
      <c r="A633" t="str">
        <v>D4010300</v>
      </c>
      <c r="B633" t="str">
        <v>Наполненные спринклерные системы</v>
      </c>
      <c r="C633">
        <v>4</v>
      </c>
      <c r="E633" t="str">
        <v>Multiple Values</v>
      </c>
      <c r="F633" t="str">
        <f>IF(CODE(LEFT(A633,1))=49,"N/A",CONCATENATE("21-",IF(SUM(CODE(LEFT(A633,1))-64)&lt;10,CONCATENATE("0",SUM(CODE(LEFT(A633,1))-64)),SUM(CODE(LEFT(A633,1))-64)),IF(LEN(A633)=1,"",IF(LEN(A633)=3,CONCATENATE(" ",MID(A633,2,2)),IF(LEN(A633)=5,CONCATENATE(" ",MID(A633,2,2)," ",MID(A633,4,2)),CONCATENATE(" ",MID(A633,2,2)," ",MID(A633,4,2)," ",RIGHT(A633,2)))))))</f>
        <v>21-04 40 10 00</v>
      </c>
      <c r="G633" t="str">
        <f>IF(E633="Multiple Values","Multiple Values",IF(E633="N/A","N/A",IF(LEN(E633)&gt;8,CONCATENATE("22-",LEFT(E633,8)," ",RIGHT(E633,2)),CONCATENATE("22-",E633))))</f>
        <v>Multiple Values</v>
      </c>
      <c r="H633" t="str">
        <v>N/A</v>
      </c>
      <c r="J633" t="str">
        <f>A633&amp;"-"&amp;B633</f>
        <v>D4010300-Наполненные спринклерные системы</v>
      </c>
    </row>
    <row r="634">
      <c r="A634" t="str">
        <v>D4010400</v>
      </c>
      <c r="B634" t="str">
        <v>Сухотрубные спринклерные системы</v>
      </c>
      <c r="C634">
        <v>4</v>
      </c>
      <c r="E634" t="str">
        <v>Multiple Values</v>
      </c>
      <c r="F634" t="str">
        <f>IF(CODE(LEFT(A634,1))=49,"N/A",CONCATENATE("21-",IF(SUM(CODE(LEFT(A634,1))-64)&lt;10,CONCATENATE("0",SUM(CODE(LEFT(A634,1))-64)),SUM(CODE(LEFT(A634,1))-64)),IF(LEN(A634)=1,"",IF(LEN(A634)=3,CONCATENATE(" ",MID(A634,2,2)),IF(LEN(A634)=5,CONCATENATE(" ",MID(A634,2,2)," ",MID(A634,4,2)),CONCATENATE(" ",MID(A634,2,2)," ",MID(A634,4,2)," ",RIGHT(A634,2)))))))</f>
        <v>21-04 40 10 00</v>
      </c>
      <c r="G634" t="str">
        <f>IF(E634="Multiple Values","Multiple Values",IF(E634="N/A","N/A",IF(LEN(E634)&gt;8,CONCATENATE("22-",LEFT(E634,8)," ",RIGHT(E634,2)),CONCATENATE("22-",E634))))</f>
        <v>Multiple Values</v>
      </c>
      <c r="H634" t="str">
        <v>N/A</v>
      </c>
      <c r="J634" t="str">
        <f>A634&amp;"-"&amp;B634</f>
        <v>D4010400-Сухотрубные спринклерные системы</v>
      </c>
    </row>
    <row r="635">
      <c r="A635" t="str">
        <v>D4020</v>
      </c>
      <c r="B635" t="str">
        <v>Напорные трубопроводы</v>
      </c>
      <c r="C635">
        <v>3</v>
      </c>
      <c r="E635" t="str">
        <v>02 86 00</v>
      </c>
      <c r="F635" t="str">
        <f>IF(CODE(LEFT(A635,1))=49,"N/A",CONCATENATE("21-",IF(SUM(CODE(LEFT(A635,1))-64)&lt;10,CONCATENATE("0",SUM(CODE(LEFT(A635,1))-64)),SUM(CODE(LEFT(A635,1))-64)),IF(LEN(A635)=1,"",IF(LEN(A635)=3,CONCATENATE(" ",MID(A635,2,2)),IF(LEN(A635)=5,CONCATENATE(" ",MID(A635,2,2)," ",MID(A635,4,2)),CONCATENATE(" ",MID(A635,2,2)," ",MID(A635,4,2)," ",RIGHT(A635,2)))))))</f>
        <v>21-04 40 20</v>
      </c>
      <c r="G635" t="str">
        <f>IF(E635="Multiple Values","Multiple Values",IF(E635="N/A","N/A",IF(LEN(E635)&gt;8,CONCATENATE("22-",LEFT(E635,8)," ",RIGHT(E635,2)),CONCATENATE("22-",E635))))</f>
        <v>22-02 86 00</v>
      </c>
      <c r="H635" t="str">
        <v>N/A</v>
      </c>
      <c r="J635" t="str">
        <f>A635&amp;"-"&amp;B635</f>
        <v>D4020-Напорные трубопроводы</v>
      </c>
    </row>
    <row r="636">
      <c r="A636" t="str">
        <v>D4020100</v>
      </c>
      <c r="B636" t="str">
        <v>Напорные трубопроводы водоснабжения</v>
      </c>
      <c r="C636">
        <v>4</v>
      </c>
      <c r="E636" t="str">
        <v>Multiple Values</v>
      </c>
      <c r="F636" t="str">
        <f>IF(CODE(LEFT(A636,1))=49,"N/A",CONCATENATE("21-",IF(SUM(CODE(LEFT(A636,1))-64)&lt;10,CONCATENATE("0",SUM(CODE(LEFT(A636,1))-64)),SUM(CODE(LEFT(A636,1))-64)),IF(LEN(A636)=1,"",IF(LEN(A636)=3,CONCATENATE(" ",MID(A636,2,2)),IF(LEN(A636)=5,CONCATENATE(" ",MID(A636,2,2)," ",MID(A636,4,2)),CONCATENATE(" ",MID(A636,2,2)," ",MID(A636,4,2)," ",RIGHT(A636,2)))))))</f>
        <v>21-04 40 20 00</v>
      </c>
      <c r="G636" t="str">
        <f>IF(E636="Multiple Values","Multiple Values",IF(E636="N/A","N/A",IF(LEN(E636)&gt;8,CONCATENATE("22-",LEFT(E636,8)," ",RIGHT(E636,2)),CONCATENATE("22-",E636))))</f>
        <v>Multiple Values</v>
      </c>
      <c r="H636" t="str">
        <v>N/A</v>
      </c>
      <c r="J636" t="str">
        <f>A636&amp;"-"&amp;B636</f>
        <v>D4020100-Напорные трубопроводы водоснабжения</v>
      </c>
    </row>
    <row r="637">
      <c r="A637" t="str">
        <v>D4020200</v>
      </c>
      <c r="B637" t="str">
        <v>Насосное оборудование</v>
      </c>
      <c r="C637">
        <v>4</v>
      </c>
      <c r="E637" t="str">
        <v>Multiple Values</v>
      </c>
      <c r="F637" t="str">
        <f>IF(CODE(LEFT(A637,1))=49,"N/A",CONCATENATE("21-",IF(SUM(CODE(LEFT(A637,1))-64)&lt;10,CONCATENATE("0",SUM(CODE(LEFT(A637,1))-64)),SUM(CODE(LEFT(A637,1))-64)),IF(LEN(A637)=1,"",IF(LEN(A637)=3,CONCATENATE(" ",MID(A637,2,2)),IF(LEN(A637)=5,CONCATENATE(" ",MID(A637,2,2)," ",MID(A637,4,2)),CONCATENATE(" ",MID(A637,2,2)," ",MID(A637,4,2)," ",RIGHT(A637,2)))))))</f>
        <v>21-04 40 20 00</v>
      </c>
      <c r="G637" t="str">
        <f>IF(E637="Multiple Values","Multiple Values",IF(E637="N/A","N/A",IF(LEN(E637)&gt;8,CONCATENATE("22-",LEFT(E637,8)," ",RIGHT(E637,2)),CONCATENATE("22-",E637))))</f>
        <v>Multiple Values</v>
      </c>
      <c r="H637" t="str">
        <v>N/A</v>
      </c>
      <c r="J637" t="str">
        <f>A637&amp;"-"&amp;B637</f>
        <v>D4020200-Насосное оборудование</v>
      </c>
    </row>
    <row r="638">
      <c r="A638" t="str">
        <v>D4020300</v>
      </c>
      <c r="B638" t="str">
        <v>Напорное оборудование</v>
      </c>
      <c r="C638">
        <v>4</v>
      </c>
      <c r="E638" t="str">
        <v>31 20 00</v>
      </c>
      <c r="F638" t="str">
        <f>IF(CODE(LEFT(A638,1))=49,"N/A",CONCATENATE("21-",IF(SUM(CODE(LEFT(A638,1))-64)&lt;10,CONCATENATE("0",SUM(CODE(LEFT(A638,1))-64)),SUM(CODE(LEFT(A638,1))-64)),IF(LEN(A638)=1,"",IF(LEN(A638)=3,CONCATENATE(" ",MID(A638,2,2)),IF(LEN(A638)=5,CONCATENATE(" ",MID(A638,2,2)," ",MID(A638,4,2)),CONCATENATE(" ",MID(A638,2,2)," ",MID(A638,4,2)," ",RIGHT(A638,2)))))))</f>
        <v>21-04 40 20 00</v>
      </c>
      <c r="G638" t="str">
        <f>IF(E638="Multiple Values","Multiple Values",IF(E638="N/A","N/A",IF(LEN(E638)&gt;8,CONCATENATE("22-",LEFT(E638,8)," ",RIGHT(E638,2)),CONCATENATE("22-",E638))))</f>
        <v>22-31 20 00</v>
      </c>
      <c r="H638" t="str">
        <v>N/A</v>
      </c>
      <c r="J638" t="str">
        <f>A638&amp;"-"&amp;B638</f>
        <v>D4020300-Напорное оборудование</v>
      </c>
    </row>
    <row r="639">
      <c r="A639" t="str">
        <v>D4020400</v>
      </c>
      <c r="B639" t="str">
        <v>Напорное оборудование пожаротушения</v>
      </c>
      <c r="C639">
        <v>4</v>
      </c>
      <c r="D639">
        <v>-2001340</v>
      </c>
      <c r="E639" t="str">
        <v>Multiple Values</v>
      </c>
      <c r="F639" t="str">
        <f>IF(CODE(LEFT(A639,1))=49,"N/A",CONCATENATE("21-",IF(SUM(CODE(LEFT(A639,1))-64)&lt;10,CONCATENATE("0",SUM(CODE(LEFT(A639,1))-64)),SUM(CODE(LEFT(A639,1))-64)),IF(LEN(A639)=1,"",IF(LEN(A639)=3,CONCATENATE(" ",MID(A639,2,2)),IF(LEN(A639)=5,CONCATENATE(" ",MID(A639,2,2)," ",MID(A639,4,2)),CONCATENATE(" ",MID(A639,2,2)," ",MID(A639,4,2)," ",RIGHT(A639,2)))))))</f>
        <v>21-04 40 20 00</v>
      </c>
      <c r="G639" t="str">
        <f>IF(E639="Multiple Values","Multiple Values",IF(E639="N/A","N/A",IF(LEN(E639)&gt;8,CONCATENATE("22-",LEFT(E639,8)," ",RIGHT(E639,2)),CONCATENATE("22-",E639))))</f>
        <v>Multiple Values</v>
      </c>
      <c r="H639" t="str">
        <v>N/A</v>
      </c>
      <c r="J639" t="str">
        <f>A639&amp;"-"&amp;B639</f>
        <v>D4020400-Напорное оборудование пожаротушения</v>
      </c>
    </row>
    <row r="640">
      <c r="A640" t="str">
        <v>D4030</v>
      </c>
      <c r="B640" t="str">
        <v>Специализированная противопожарная защита</v>
      </c>
      <c r="C640">
        <v>3</v>
      </c>
      <c r="E640" t="str">
        <v>Multiple Values</v>
      </c>
      <c r="F640" t="str">
        <f>IF(CODE(LEFT(A640,1))=49,"N/A",CONCATENATE("21-",IF(SUM(CODE(LEFT(A640,1))-64)&lt;10,CONCATENATE("0",SUM(CODE(LEFT(A640,1))-64)),SUM(CODE(LEFT(A640,1))-64)),IF(LEN(A640)=1,"",IF(LEN(A640)=3,CONCATENATE(" ",MID(A640,2,2)),IF(LEN(A640)=5,CONCATENATE(" ",MID(A640,2,2)," ",MID(A640,4,2)),CONCATENATE(" ",MID(A640,2,2)," ",MID(A640,4,2)," ",RIGHT(A640,2)))))))</f>
        <v>21-04 40 30</v>
      </c>
      <c r="G640" t="str">
        <f>IF(E640="Multiple Values","Multiple Values",IF(E640="N/A","N/A",IF(LEN(E640)&gt;8,CONCATENATE("22-",LEFT(E640,8)," ",RIGHT(E640,2)),CONCATENATE("22-",E640))))</f>
        <v>Multiple Values</v>
      </c>
      <c r="H640" t="str">
        <v>N/A</v>
      </c>
      <c r="J640" t="str">
        <f>A640&amp;"-"&amp;B640</f>
        <v>D4030-Специализированная противопожарная защита</v>
      </c>
    </row>
    <row r="641">
      <c r="A641" t="str">
        <v>D4030100</v>
      </c>
      <c r="B641" t="str">
        <v>Огнетушители</v>
      </c>
      <c r="C641">
        <v>4</v>
      </c>
      <c r="E641" t="str">
        <v>Multiple Values</v>
      </c>
      <c r="F641" t="str">
        <f>IF(CODE(LEFT(A641,1))=49,"N/A",CONCATENATE("21-",IF(SUM(CODE(LEFT(A641,1))-64)&lt;10,CONCATENATE("0",SUM(CODE(LEFT(A641,1))-64)),SUM(CODE(LEFT(A641,1))-64)),IF(LEN(A641)=1,"",IF(LEN(A641)=3,CONCATENATE(" ",MID(A641,2,2)),IF(LEN(A641)=5,CONCATENATE(" ",MID(A641,2,2)," ",MID(A641,4,2)),CONCATENATE(" ",MID(A641,2,2)," ",MID(A641,4,2)," ",RIGHT(A641,2)))))))</f>
        <v>21-04 40 30 00</v>
      </c>
      <c r="G641" t="str">
        <f>IF(E641="Multiple Values","Multiple Values",IF(E641="N/A","N/A",IF(LEN(E641)&gt;8,CONCATENATE("22-",LEFT(E641,8)," ",RIGHT(E641,2)),CONCATENATE("22-",E641))))</f>
        <v>Multiple Values</v>
      </c>
      <c r="H641" t="str">
        <v>N/A</v>
      </c>
      <c r="J641" t="str">
        <f>A641&amp;"-"&amp;B641</f>
        <v>D4030100-Огнетушители</v>
      </c>
    </row>
    <row r="642">
      <c r="A642" t="str">
        <v>D4030200</v>
      </c>
      <c r="B642" t="str">
        <v>Шкафы с огнетушителями</v>
      </c>
      <c r="C642">
        <v>4</v>
      </c>
      <c r="E642" t="str">
        <v>31 25 00</v>
      </c>
      <c r="F642" t="str">
        <f>IF(CODE(LEFT(A642,1))=49,"N/A",CONCATENATE("21-",IF(SUM(CODE(LEFT(A642,1))-64)&lt;10,CONCATENATE("0",SUM(CODE(LEFT(A642,1))-64)),SUM(CODE(LEFT(A642,1))-64)),IF(LEN(A642)=1,"",IF(LEN(A642)=3,CONCATENATE(" ",MID(A642,2,2)),IF(LEN(A642)=5,CONCATENATE(" ",MID(A642,2,2)," ",MID(A642,4,2)),CONCATENATE(" ",MID(A642,2,2)," ",MID(A642,4,2)," ",RIGHT(A642,2)))))))</f>
        <v>21-04 40 30 00</v>
      </c>
      <c r="G642" t="str">
        <f>IF(E642="Multiple Values","Multiple Values",IF(E642="N/A","N/A",IF(LEN(E642)&gt;8,CONCATENATE("22-",LEFT(E642,8)," ",RIGHT(E642,2)),CONCATENATE("22-",E642))))</f>
        <v>22-31 25 00</v>
      </c>
      <c r="H642" t="str">
        <v>N/A</v>
      </c>
      <c r="J642" t="str">
        <f>A642&amp;"-"&amp;B642</f>
        <v>D4030200-Шкафы с огнетушителями</v>
      </c>
    </row>
    <row r="643">
      <c r="A643" t="str">
        <v>D4030900</v>
      </c>
      <c r="B643" t="str">
        <v>Другие специализированные элементы противопожарной защиты</v>
      </c>
      <c r="C643">
        <v>4</v>
      </c>
      <c r="E643" t="str">
        <v>Multiple Values</v>
      </c>
      <c r="F643" t="str">
        <f>IF(CODE(LEFT(A643,1))=49,"N/A",CONCATENATE("21-",IF(SUM(CODE(LEFT(A643,1))-64)&lt;10,CONCATENATE("0",SUM(CODE(LEFT(A643,1))-64)),SUM(CODE(LEFT(A643,1))-64)),IF(LEN(A643)=1,"",IF(LEN(A643)=3,CONCATENATE(" ",MID(A643,2,2)),IF(LEN(A643)=5,CONCATENATE(" ",MID(A643,2,2)," ",MID(A643,4,2)),CONCATENATE(" ",MID(A643,2,2)," ",MID(A643,4,2)," ",RIGHT(A643,2)))))))</f>
        <v>21-04 40 30 00</v>
      </c>
      <c r="G643" t="str">
        <f>IF(E643="Multiple Values","Multiple Values",IF(E643="N/A","N/A",IF(LEN(E643)&gt;8,CONCATENATE("22-",LEFT(E643,8)," ",RIGHT(E643,2)),CONCATENATE("22-",E643))))</f>
        <v>Multiple Values</v>
      </c>
      <c r="H643" t="str">
        <v>N/A</v>
      </c>
      <c r="J643" t="str">
        <f>A643&amp;"-"&amp;B643</f>
        <v>D4030900-Другие специализированные элементы противопожарной защиты</v>
      </c>
    </row>
    <row r="644">
      <c r="A644" t="str">
        <v>D4090</v>
      </c>
      <c r="B644" t="str">
        <v>Другие системы противопожарной защиты</v>
      </c>
      <c r="C644">
        <v>3</v>
      </c>
      <c r="E644" t="str">
        <v>Multiple Values</v>
      </c>
      <c r="F644" t="str">
        <f>IF(CODE(LEFT(A644,1))=49,"N/A",CONCATENATE("21-",IF(SUM(CODE(LEFT(A644,1))-64)&lt;10,CONCATENATE("0",SUM(CODE(LEFT(A644,1))-64)),SUM(CODE(LEFT(A644,1))-64)),IF(LEN(A644)=1,"",IF(LEN(A644)=3,CONCATENATE(" ",MID(A644,2,2)),IF(LEN(A644)=5,CONCATENATE(" ",MID(A644,2,2)," ",MID(A644,4,2)),CONCATENATE(" ",MID(A644,2,2)," ",MID(A644,4,2)," ",RIGHT(A644,2)))))))</f>
        <v>21-04 40 90</v>
      </c>
      <c r="G644" t="str">
        <f>IF(E644="Multiple Values","Multiple Values",IF(E644="N/A","N/A",IF(LEN(E644)&gt;8,CONCATENATE("22-",LEFT(E644,8)," ",RIGHT(E644,2)),CONCATENATE("22-",E644))))</f>
        <v>Multiple Values</v>
      </c>
      <c r="H644" t="str">
        <v>N/A</v>
      </c>
      <c r="J644" t="str">
        <f>A644&amp;"-"&amp;B644</f>
        <v>D4090-Другие системы противопожарной защиты</v>
      </c>
    </row>
    <row r="645">
      <c r="A645" t="str">
        <v>D4090100</v>
      </c>
      <c r="B645" t="str">
        <v>Углекислотные противопожарные системы</v>
      </c>
      <c r="C645">
        <v>4</v>
      </c>
      <c r="E645" t="str">
        <v>Multiple Values</v>
      </c>
      <c r="F645" t="str">
        <f>IF(CODE(LEFT(A645,1))=49,"N/A",CONCATENATE("21-",IF(SUM(CODE(LEFT(A645,1))-64)&lt;10,CONCATENATE("0",SUM(CODE(LEFT(A645,1))-64)),SUM(CODE(LEFT(A645,1))-64)),IF(LEN(A645)=1,"",IF(LEN(A645)=3,CONCATENATE(" ",MID(A645,2,2)),IF(LEN(A645)=5,CONCATENATE(" ",MID(A645,2,2)," ",MID(A645,4,2)),CONCATENATE(" ",MID(A645,2,2)," ",MID(A645,4,2)," ",RIGHT(A645,2)))))))</f>
        <v>21-04 40 90 00</v>
      </c>
      <c r="G645" t="str">
        <f>IF(E645="Multiple Values","Multiple Values",IF(E645="N/A","N/A",IF(LEN(E645)&gt;8,CONCATENATE("22-",LEFT(E645,8)," ",RIGHT(E645,2)),CONCATENATE("22-",E645))))</f>
        <v>Multiple Values</v>
      </c>
      <c r="H645" t="str">
        <v>N/A</v>
      </c>
      <c r="J645" t="str">
        <f>A645&amp;"-"&amp;B645</f>
        <v>D4090100-Углекислотные противопожарные системы</v>
      </c>
    </row>
    <row r="646">
      <c r="A646" t="str">
        <v>D4090200</v>
      </c>
      <c r="B646" t="str">
        <v>Пеногенерирующее оборудование для тушения пожаров</v>
      </c>
      <c r="C646">
        <v>4</v>
      </c>
      <c r="E646" t="str">
        <v>Multiple Values</v>
      </c>
      <c r="F646" t="str">
        <f>IF(CODE(LEFT(A646,1))=49,"N/A",CONCATENATE("21-",IF(SUM(CODE(LEFT(A646,1))-64)&lt;10,CONCATENATE("0",SUM(CODE(LEFT(A646,1))-64)),SUM(CODE(LEFT(A646,1))-64)),IF(LEN(A646)=1,"",IF(LEN(A646)=3,CONCATENATE(" ",MID(A646,2,2)),IF(LEN(A646)=5,CONCATENATE(" ",MID(A646,2,2)," ",MID(A646,4,2)),CONCATENATE(" ",MID(A646,2,2)," ",MID(A646,4,2)," ",RIGHT(A646,2)))))))</f>
        <v>21-04 40 90 00</v>
      </c>
      <c r="G646" t="str">
        <f>IF(E646="Multiple Values","Multiple Values",IF(E646="N/A","N/A",IF(LEN(E646)&gt;8,CONCATENATE("22-",LEFT(E646,8)," ",RIGHT(E646,2)),CONCATENATE("22-",E646))))</f>
        <v>Multiple Values</v>
      </c>
      <c r="H646" t="str">
        <v>N/A</v>
      </c>
      <c r="J646" t="str">
        <f>A646&amp;"-"&amp;B646</f>
        <v>D4090200-Пеногенерирующее оборудование для тушения пожаров</v>
      </c>
    </row>
    <row r="647">
      <c r="A647" t="str">
        <v>D4090300</v>
      </c>
      <c r="B647" t="str">
        <v>Система автономного пожаротушения огнетушителями</v>
      </c>
      <c r="C647">
        <v>4</v>
      </c>
      <c r="E647" t="str">
        <v>Multiple Values</v>
      </c>
      <c r="F647" t="str">
        <f>IF(CODE(LEFT(A647,1))=49,"N/A",CONCATENATE("21-",IF(SUM(CODE(LEFT(A647,1))-64)&lt;10,CONCATENATE("0",SUM(CODE(LEFT(A647,1))-64)),SUM(CODE(LEFT(A647,1))-64)),IF(LEN(A647)=1,"",IF(LEN(A647)=3,CONCATENATE(" ",MID(A647,2,2)),IF(LEN(A647)=5,CONCATENATE(" ",MID(A647,2,2)," ",MID(A647,4,2)),CONCATENATE(" ",MID(A647,2,2)," ",MID(A647,4,2)," ",RIGHT(A647,2)))))))</f>
        <v>21-04 40 90 00</v>
      </c>
      <c r="G647" t="str">
        <f>IF(E647="Multiple Values","Multiple Values",IF(E647="N/A","N/A",IF(LEN(E647)&gt;8,CONCATENATE("22-",LEFT(E647,8)," ",RIGHT(E647,2)),CONCATENATE("22-",E647))))</f>
        <v>Multiple Values</v>
      </c>
      <c r="H647" t="str">
        <v>N/A</v>
      </c>
      <c r="J647" t="str">
        <f>A647&amp;"-"&amp;B647</f>
        <v>D4090300-Система автономного пожаротушения огнетушителями</v>
      </c>
    </row>
    <row r="648">
      <c r="A648" t="str">
        <v>D4090400</v>
      </c>
      <c r="B648" t="str">
        <v>Системы порошкового пожаротушения</v>
      </c>
      <c r="C648">
        <v>4</v>
      </c>
      <c r="E648" t="str">
        <v>31 37 00</v>
      </c>
      <c r="F648" t="str">
        <f>IF(CODE(LEFT(A648,1))=49,"N/A",CONCATENATE("21-",IF(SUM(CODE(LEFT(A648,1))-64)&lt;10,CONCATENATE("0",SUM(CODE(LEFT(A648,1))-64)),SUM(CODE(LEFT(A648,1))-64)),IF(LEN(A648)=1,"",IF(LEN(A648)=3,CONCATENATE(" ",MID(A648,2,2)),IF(LEN(A648)=5,CONCATENATE(" ",MID(A648,2,2)," ",MID(A648,4,2)),CONCATENATE(" ",MID(A648,2,2)," ",MID(A648,4,2)," ",RIGHT(A648,2)))))))</f>
        <v>21-04 40 90 00</v>
      </c>
      <c r="G648" t="str">
        <f>IF(E648="Multiple Values","Multiple Values",IF(E648="N/A","N/A",IF(LEN(E648)&gt;8,CONCATENATE("22-",LEFT(E648,8)," ",RIGHT(E648,2)),CONCATENATE("22-",E648))))</f>
        <v>22-31 37 00</v>
      </c>
      <c r="H648" t="str">
        <v>N/A</v>
      </c>
      <c r="J648" t="str">
        <f>A648&amp;"-"&amp;B648</f>
        <v>D4090400-Системы порошкового пожаротушения</v>
      </c>
    </row>
    <row r="649">
      <c r="A649" t="str">
        <v>D4090500</v>
      </c>
      <c r="B649" t="str">
        <v>Вытяжные и воздухоудаляющия противопожарная защита</v>
      </c>
      <c r="C649">
        <v>4</v>
      </c>
      <c r="E649" t="str">
        <v>Multiple Values</v>
      </c>
      <c r="F649" t="str">
        <f>IF(CODE(LEFT(A649,1))=49,"N/A",CONCATENATE("21-",IF(SUM(CODE(LEFT(A649,1))-64)&lt;10,CONCATENATE("0",SUM(CODE(LEFT(A649,1))-64)),SUM(CODE(LEFT(A649,1))-64)),IF(LEN(A649)=1,"",IF(LEN(A649)=3,CONCATENATE(" ",MID(A649,2,2)),IF(LEN(A649)=5,CONCATENATE(" ",MID(A649,2,2)," ",MID(A649,4,2)),CONCATENATE(" ",MID(A649,2,2)," ",MID(A649,4,2)," ",RIGHT(A649,2)))))))</f>
        <v>21-04 40 90 00</v>
      </c>
      <c r="G649" t="str">
        <f>IF(E649="Multiple Values","Multiple Values",IF(E649="N/A","N/A",IF(LEN(E649)&gt;8,CONCATENATE("22-",LEFT(E649,8)," ",RIGHT(E649,2)),CONCATENATE("22-",E649))))</f>
        <v>Multiple Values</v>
      </c>
      <c r="H649" t="str">
        <v>N/A</v>
      </c>
      <c r="J649" t="str">
        <f>A649&amp;"-"&amp;B649</f>
        <v>D4090500-Вытяжные и воздухоудаляющия противопожарная защита</v>
      </c>
    </row>
    <row r="650">
      <c r="A650" t="str">
        <v>D4090900</v>
      </c>
      <c r="B650" t="str">
        <v>Другие системы пожаротушения</v>
      </c>
      <c r="C650">
        <v>4</v>
      </c>
      <c r="E650" t="str">
        <v>35 73 13</v>
      </c>
      <c r="F650" t="str">
        <f>IF(CODE(LEFT(A650,1))=49,"N/A",CONCATENATE("21-",IF(SUM(CODE(LEFT(A650,1))-64)&lt;10,CONCATENATE("0",SUM(CODE(LEFT(A650,1))-64)),SUM(CODE(LEFT(A650,1))-64)),IF(LEN(A650)=1,"",IF(LEN(A650)=3,CONCATENATE(" ",MID(A650,2,2)),IF(LEN(A650)=5,CONCATENATE(" ",MID(A650,2,2)," ",MID(A650,4,2)),CONCATENATE(" ",MID(A650,2,2)," ",MID(A650,4,2)," ",RIGHT(A650,2)))))))</f>
        <v>21-04 40 90 00</v>
      </c>
      <c r="G650" t="str">
        <f>IF(E650="Multiple Values","Multiple Values",IF(E650="N/A","N/A",IF(LEN(E650)&gt;8,CONCATENATE("22-",LEFT(E650,8)," ",RIGHT(E650,2)),CONCATENATE("22-",E650))))</f>
        <v>22-35 73 13</v>
      </c>
      <c r="H650" t="str">
        <v>N/A</v>
      </c>
      <c r="I650" t="str">
        <v>Электрика</v>
      </c>
      <c r="J650" t="str">
        <f>A650&amp;"-"&amp;B650</f>
        <v>D4090900-Другие системы пожаротушения</v>
      </c>
    </row>
    <row r="651">
      <c r="A651" t="str">
        <v>D50</v>
      </c>
      <c r="B651" t="str">
        <v>Электрика</v>
      </c>
      <c r="C651">
        <v>2</v>
      </c>
      <c r="E651" t="str">
        <v>Multiple Values</v>
      </c>
      <c r="F651" t="str">
        <f>IF(CODE(LEFT(A651,1))=49,"N/A",CONCATENATE("21-",IF(SUM(CODE(LEFT(A651,1))-64)&lt;10,CONCATENATE("0",SUM(CODE(LEFT(A651,1))-64)),SUM(CODE(LEFT(A651,1))-64)),IF(LEN(A651)=1,"",IF(LEN(A651)=3,CONCATENATE(" ",MID(A651,2,2)),IF(LEN(A651)=5,CONCATENATE(" ",MID(A651,2,2)," ",MID(A651,4,2)),CONCATENATE(" ",MID(A651,2,2)," ",MID(A651,4,2)," ",RIGHT(A651,2)))))))</f>
        <v>21-04 50</v>
      </c>
      <c r="G651" t="str">
        <f>IF(E651="Multiple Values","Multiple Values",IF(E651="N/A","N/A",IF(LEN(E651)&gt;8,CONCATENATE("22-",LEFT(E651,8)," ",RIGHT(E651,2)),CONCATENATE("22-",E651))))</f>
        <v>Multiple Values</v>
      </c>
      <c r="H651" t="str">
        <v>N/A</v>
      </c>
      <c r="I651" t="str">
        <f>A651&amp;"-"&amp;B651</f>
        <v>D50-Электрика</v>
      </c>
    </row>
    <row r="652">
      <c r="A652" t="str">
        <v>D5010</v>
      </c>
      <c r="B652" t="str">
        <v>Электрооборудование / Системы распределения</v>
      </c>
      <c r="C652">
        <v>3</v>
      </c>
      <c r="E652" t="str">
        <v>N/A</v>
      </c>
      <c r="F652" t="str">
        <f>IF(CODE(LEFT(A652,1))=49,"N/A",CONCATENATE("21-",IF(SUM(CODE(LEFT(A652,1))-64)&lt;10,CONCATENATE("0",SUM(CODE(LEFT(A652,1))-64)),SUM(CODE(LEFT(A652,1))-64)),IF(LEN(A652)=1,"",IF(LEN(A652)=3,CONCATENATE(" ",MID(A652,2,2)),IF(LEN(A652)=5,CONCATENATE(" ",MID(A652,2,2)," ",MID(A652,4,2)),CONCATENATE(" ",MID(A652,2,2)," ",MID(A652,4,2)," ",RIGHT(A652,2)))))))</f>
        <v>21-04 50 10</v>
      </c>
      <c r="G652" t="str">
        <f>IF(E652="Multiple Values","Multiple Values",IF(E652="N/A","N/A",IF(LEN(E652)&gt;8,CONCATENATE("22-",LEFT(E652,8)," ",RIGHT(E652,2)),CONCATENATE("22-",E652))))</f>
        <v>N/A</v>
      </c>
      <c r="H652" t="str">
        <v>N/A</v>
      </c>
      <c r="I652" t="str">
        <f>A652&amp;"-"&amp;B652</f>
        <v>D5010-Электрооборудование / Системы распределения</v>
      </c>
    </row>
    <row r="653">
      <c r="A653" t="str">
        <v>D5010100</v>
      </c>
      <c r="B653" t="str">
        <v>Высоковольтное оборудование и доставка</v>
      </c>
      <c r="C653">
        <v>4</v>
      </c>
      <c r="E653" t="str">
        <v>N/A</v>
      </c>
      <c r="F653" t="str">
        <f>IF(CODE(LEFT(A653,1))=49,"N/A",CONCATENATE("21-",IF(SUM(CODE(LEFT(A653,1))-64)&lt;10,CONCATENATE("0",SUM(CODE(LEFT(A653,1))-64)),SUM(CODE(LEFT(A653,1))-64)),IF(LEN(A653)=1,"",IF(LEN(A653)=3,CONCATENATE(" ",MID(A653,2,2)),IF(LEN(A653)=5,CONCATENATE(" ",MID(A653,2,2)," ",MID(A653,4,2)),CONCATENATE(" ",MID(A653,2,2)," ",MID(A653,4,2)," ",RIGHT(A653,2)))))))</f>
        <v>21-04 50 10 00</v>
      </c>
      <c r="G653" t="str">
        <f>IF(E653="Multiple Values","Multiple Values",IF(E653="N/A","N/A",IF(LEN(E653)&gt;8,CONCATENATE("22-",LEFT(E653,8)," ",RIGHT(E653,2)),CONCATENATE("22-",E653))))</f>
        <v>N/A</v>
      </c>
      <c r="H653" t="str">
        <v>N/A</v>
      </c>
      <c r="I653" t="str">
        <f>A653&amp;"-"&amp;B653</f>
        <v>D5010100-Высоковольтное оборудование и доставка</v>
      </c>
    </row>
    <row r="654">
      <c r="A654" t="str">
        <v>D5010200</v>
      </c>
      <c r="B654" t="str">
        <v>Низковольтное оборудование и доставка</v>
      </c>
      <c r="C654">
        <v>4</v>
      </c>
      <c r="E654" t="str">
        <v>Multiple Values</v>
      </c>
      <c r="F654" t="str">
        <f>IF(CODE(LEFT(A654,1))=49,"N/A",CONCATENATE("21-",IF(SUM(CODE(LEFT(A654,1))-64)&lt;10,CONCATENATE("0",SUM(CODE(LEFT(A654,1))-64)),SUM(CODE(LEFT(A654,1))-64)),IF(LEN(A654)=1,"",IF(LEN(A654)=3,CONCATENATE(" ",MID(A654,2,2)),IF(LEN(A654)=5,CONCATENATE(" ",MID(A654,2,2)," ",MID(A654,4,2)),CONCATENATE(" ",MID(A654,2,2)," ",MID(A654,4,2)," ",RIGHT(A654,2)))))))</f>
        <v>21-04 50 10 00</v>
      </c>
      <c r="G654" t="str">
        <f>IF(E654="Multiple Values","Multiple Values",IF(E654="N/A","N/A",IF(LEN(E654)&gt;8,CONCATENATE("22-",LEFT(E654,8)," ",RIGHT(E654,2)),CONCATENATE("22-",E654))))</f>
        <v>Multiple Values</v>
      </c>
      <c r="H654" t="str">
        <v>N/A</v>
      </c>
      <c r="I654" t="str">
        <f>A654&amp;"-"&amp;B654</f>
        <v>D5010200-Низковольтное оборудование и доставка</v>
      </c>
    </row>
    <row r="655">
      <c r="A655" t="str">
        <v>D5020</v>
      </c>
      <c r="B655" t="str">
        <v>Освещение и электропроводка внутри квартиры (розетки, выключатели)</v>
      </c>
      <c r="C655">
        <v>3</v>
      </c>
      <c r="E655" t="str">
        <v>32 16 13</v>
      </c>
      <c r="F655" t="str">
        <f>IF(CODE(LEFT(A655,1))=49,"N/A",CONCATENATE("21-",IF(SUM(CODE(LEFT(A655,1))-64)&lt;10,CONCATENATE("0",SUM(CODE(LEFT(A655,1))-64)),SUM(CODE(LEFT(A655,1))-64)),IF(LEN(A655)=1,"",IF(LEN(A655)=3,CONCATENATE(" ",MID(A655,2,2)),IF(LEN(A655)=5,CONCATENATE(" ",MID(A655,2,2)," ",MID(A655,4,2)),CONCATENATE(" ",MID(A655,2,2)," ",MID(A655,4,2)," ",RIGHT(A655,2)))))))</f>
        <v>21-04 50 20</v>
      </c>
      <c r="G655" t="str">
        <f>IF(E655="Multiple Values","Multiple Values",IF(E655="N/A","N/A",IF(LEN(E655)&gt;8,CONCATENATE("22-",LEFT(E655,8)," ",RIGHT(E655,2)),CONCATENATE("22-",E655))))</f>
        <v>22-32 16 13</v>
      </c>
      <c r="H655" t="str">
        <v>N/A</v>
      </c>
      <c r="I655" t="str">
        <f>A655&amp;"-"&amp;B655</f>
        <v>D5020-Освещение и электропроводка внутри квартиры (розетки, выключатели)</v>
      </c>
    </row>
    <row r="656">
      <c r="A656" t="str">
        <v>D5020100</v>
      </c>
      <c r="B656" t="str">
        <v>Внутренняя разводка и приборы</v>
      </c>
      <c r="C656">
        <v>4</v>
      </c>
      <c r="E656" t="str">
        <v>Multiple Values</v>
      </c>
      <c r="F656" t="str">
        <f>IF(CODE(LEFT(A656,1))=49,"N/A",CONCATENATE("21-",IF(SUM(CODE(LEFT(A656,1))-64)&lt;10,CONCATENATE("0",SUM(CODE(LEFT(A656,1))-64)),SUM(CODE(LEFT(A656,1))-64)),IF(LEN(A656)=1,"",IF(LEN(A656)=3,CONCATENATE(" ",MID(A656,2,2)),IF(LEN(A656)=5,CONCATENATE(" ",MID(A656,2,2)," ",MID(A656,4,2)),CONCATENATE(" ",MID(A656,2,2)," ",MID(A656,4,2)," ",RIGHT(A656,2)))))))</f>
        <v>21-04 50 20 00</v>
      </c>
      <c r="G656" t="str">
        <f>IF(E656="Multiple Values","Multiple Values",IF(E656="N/A","N/A",IF(LEN(E656)&gt;8,CONCATENATE("22-",LEFT(E656,8)," ",RIGHT(E656,2)),CONCATENATE("22-",E656))))</f>
        <v>Multiple Values</v>
      </c>
      <c r="H656" t="str">
        <v>N/A</v>
      </c>
      <c r="I656" t="str">
        <f>A656&amp;"-"&amp;B656</f>
        <v>D5020100-Внутренняя разводка и приборы</v>
      </c>
    </row>
    <row r="657">
      <c r="A657" t="str">
        <v>D5020110</v>
      </c>
      <c r="B657" t="str">
        <v>Розетки в стенах</v>
      </c>
      <c r="C657">
        <v>5</v>
      </c>
      <c r="D657">
        <v>-2001120</v>
      </c>
      <c r="E657" t="str">
        <v>26 56 19</v>
      </c>
      <c r="F657" t="str">
        <f>IF(CODE(LEFT(A657,1))=49,"N/A",CONCATENATE("21-",IF(SUM(CODE(LEFT(A657,1))-64)&lt;10,CONCATENATE("0",SUM(CODE(LEFT(A657,1))-64)),SUM(CODE(LEFT(A657,1))-64)),IF(LEN(A657)=1,"",IF(LEN(A657)=3,CONCATENATE(" ",MID(A657,2,2)),IF(LEN(A657)=5,CONCATENATE(" ",MID(A657,2,2)," ",MID(A657,4,2)),CONCATENATE(" ",MID(A657,2,2)," ",MID(A657,4,2)," ",RIGHT(A657,2)))))))</f>
        <v>21-04 50 20 10</v>
      </c>
      <c r="G657" t="str">
        <f>IF(E657="Multiple Values","Multiple Values",IF(E657="N/A","N/A",IF(LEN(E657)&gt;8,CONCATENATE("22-",LEFT(E657,8)," ",RIGHT(E657,2)),CONCATENATE("22-",E657))))</f>
        <v>22-26 56 19</v>
      </c>
      <c r="H657" t="str">
        <v>N/A</v>
      </c>
      <c r="I657" t="str">
        <f>A657&amp;"-"&amp;B657</f>
        <v>D5020110-Розетки в стенах</v>
      </c>
    </row>
    <row r="658">
      <c r="A658" t="str">
        <v>D5020115</v>
      </c>
      <c r="B658" t="str">
        <v>Розетки в полу</v>
      </c>
      <c r="C658">
        <v>5</v>
      </c>
      <c r="D658">
        <v>-2001350</v>
      </c>
      <c r="E658" t="str">
        <v>Multiple Values</v>
      </c>
      <c r="F658" t="str">
        <f>IF(CODE(LEFT(A658,1))=49,"N/A",CONCATENATE("21-",IF(SUM(CODE(LEFT(A658,1))-64)&lt;10,CONCATENATE("0",SUM(CODE(LEFT(A658,1))-64)),SUM(CODE(LEFT(A658,1))-64)),IF(LEN(A658)=1,"",IF(LEN(A658)=3,CONCATENATE(" ",MID(A658,2,2)),IF(LEN(A658)=5,CONCATENATE(" ",MID(A658,2,2)," ",MID(A658,4,2)),CONCATENATE(" ",MID(A658,2,2)," ",MID(A658,4,2)," ",RIGHT(A658,2)))))))</f>
        <v>21-04 50 20 15</v>
      </c>
      <c r="G658" t="str">
        <f>IF(E658="Multiple Values","Multiple Values",IF(E658="N/A","N/A",IF(LEN(E658)&gt;8,CONCATENATE("22-",LEFT(E658,8)," ",RIGHT(E658,2)),CONCATENATE("22-",E658))))</f>
        <v>Multiple Values</v>
      </c>
      <c r="H658" t="str">
        <v>N/A</v>
      </c>
      <c r="I658" t="str">
        <f>A658&amp;"-"&amp;B658</f>
        <v>D5020115-Розетки в полу</v>
      </c>
    </row>
    <row r="659">
      <c r="A659" t="str">
        <v>D5020120</v>
      </c>
      <c r="B659" t="str">
        <v>Выключатели настенные</v>
      </c>
      <c r="C659">
        <v>5</v>
      </c>
      <c r="D659">
        <v>-2001180</v>
      </c>
      <c r="E659" t="str">
        <v>N/A</v>
      </c>
      <c r="F659" t="str">
        <f>IF(CODE(LEFT(A659,1))=49,"N/A",CONCATENATE("21-",IF(SUM(CODE(LEFT(A659,1))-64)&lt;10,CONCATENATE("0",SUM(CODE(LEFT(A659,1))-64)),SUM(CODE(LEFT(A659,1))-64)),IF(LEN(A659)=1,"",IF(LEN(A659)=3,CONCATENATE(" ",MID(A659,2,2)),IF(LEN(A659)=5,CONCATENATE(" ",MID(A659,2,2)," ",MID(A659,4,2)),CONCATENATE(" ",MID(A659,2,2)," ",MID(A659,4,2)," ",RIGHT(A659,2)))))))</f>
        <v>21-04 50 20 20</v>
      </c>
      <c r="G659" t="str">
        <f>IF(E659="Multiple Values","Multiple Values",IF(E659="N/A","N/A",IF(LEN(E659)&gt;8,CONCATENATE("22-",LEFT(E659,8)," ",RIGHT(E659,2)),CONCATENATE("22-",E659))))</f>
        <v>N/A</v>
      </c>
      <c r="H659" t="str">
        <v>N/A</v>
      </c>
      <c r="I659" t="str">
        <f>A659&amp;"-"&amp;B659</f>
        <v>D5020120-Выключатели настенные</v>
      </c>
    </row>
    <row r="660">
      <c r="A660" t="str">
        <v>D5020200</v>
      </c>
      <c r="B660" t="str">
        <v>Осветительное оборудование</v>
      </c>
      <c r="C660">
        <v>4</v>
      </c>
      <c r="D660">
        <v>-2001180</v>
      </c>
      <c r="E660" t="str">
        <v>Multiple Values</v>
      </c>
      <c r="F660" t="str">
        <f>IF(CODE(LEFT(A660,1))=49,"N/A",CONCATENATE("21-",IF(SUM(CODE(LEFT(A660,1))-64)&lt;10,CONCATENATE("0",SUM(CODE(LEFT(A660,1))-64)),SUM(CODE(LEFT(A660,1))-64)),IF(LEN(A660)=1,"",IF(LEN(A660)=3,CONCATENATE(" ",MID(A660,2,2)),IF(LEN(A660)=5,CONCATENATE(" ",MID(A660,2,2)," ",MID(A660,4,2)),CONCATENATE(" ",MID(A660,2,2)," ",MID(A660,4,2)," ",RIGHT(A660,2)))))))</f>
        <v>21-04 50 20 00</v>
      </c>
      <c r="G660" t="str">
        <f>IF(E660="Multiple Values","Multiple Values",IF(E660="N/A","N/A",IF(LEN(E660)&gt;8,CONCATENATE("22-",LEFT(E660,8)," ",RIGHT(E660,2)),CONCATENATE("22-",E660))))</f>
        <v>Multiple Values</v>
      </c>
      <c r="H660" t="str">
        <v>N/A</v>
      </c>
      <c r="I660" t="str">
        <f>A660&amp;"-"&amp;B660</f>
        <v>D5020200-Осветительное оборудование</v>
      </c>
    </row>
    <row r="661">
      <c r="A661" t="str">
        <v>D5020210</v>
      </c>
      <c r="B661" t="str">
        <v>Освещение - Люминесцентное</v>
      </c>
      <c r="C661">
        <v>5</v>
      </c>
      <c r="D661">
        <v>-2001180</v>
      </c>
      <c r="E661" t="str">
        <v>32 16 13</v>
      </c>
      <c r="F661" t="str">
        <f>IF(CODE(LEFT(A661,1))=49,"N/A",CONCATENATE("21-",IF(SUM(CODE(LEFT(A661,1))-64)&lt;10,CONCATENATE("0",SUM(CODE(LEFT(A661,1))-64)),SUM(CODE(LEFT(A661,1))-64)),IF(LEN(A661)=1,"",IF(LEN(A661)=3,CONCATENATE(" ",MID(A661,2,2)),IF(LEN(A661)=5,CONCATENATE(" ",MID(A661,2,2)," ",MID(A661,4,2)),CONCATENATE(" ",MID(A661,2,2)," ",MID(A661,4,2)," ",RIGHT(A661,2)))))))</f>
        <v>21-04 50 20 10</v>
      </c>
      <c r="G661" t="str">
        <f>IF(E661="Multiple Values","Multiple Values",IF(E661="N/A","N/A",IF(LEN(E661)&gt;8,CONCATENATE("22-",LEFT(E661,8)," ",RIGHT(E661,2)),CONCATENATE("22-",E661))))</f>
        <v>22-32 16 13</v>
      </c>
      <c r="H661" t="str">
        <v>N/A</v>
      </c>
      <c r="I661" t="str">
        <f>A661&amp;"-"&amp;B661</f>
        <v>D5020210-Освещение - Люминесцентное</v>
      </c>
    </row>
    <row r="662">
      <c r="A662" t="str">
        <v>D5020220</v>
      </c>
      <c r="B662" t="str">
        <v>Освещение - Лампы накаливания</v>
      </c>
      <c r="C662">
        <v>5</v>
      </c>
      <c r="D662">
        <v>-2001180</v>
      </c>
      <c r="E662" t="str">
        <v>Multiple Values</v>
      </c>
      <c r="F662" t="str">
        <f>IF(CODE(LEFT(A662,1))=49,"N/A",CONCATENATE("21-",IF(SUM(CODE(LEFT(A662,1))-64)&lt;10,CONCATENATE("0",SUM(CODE(LEFT(A662,1))-64)),SUM(CODE(LEFT(A662,1))-64)),IF(LEN(A662)=1,"",IF(LEN(A662)=3,CONCATENATE(" ",MID(A662,2,2)),IF(LEN(A662)=5,CONCATENATE(" ",MID(A662,2,2)," ",MID(A662,4,2)),CONCATENATE(" ",MID(A662,2,2)," ",MID(A662,4,2)," ",RIGHT(A662,2)))))))</f>
        <v>21-04 50 20 20</v>
      </c>
      <c r="G662" t="str">
        <f>IF(E662="Multiple Values","Multiple Values",IF(E662="N/A","N/A",IF(LEN(E662)&gt;8,CONCATENATE("22-",LEFT(E662,8)," ",RIGHT(E662,2)),CONCATENATE("22-",E662))))</f>
        <v>Multiple Values</v>
      </c>
      <c r="H662" t="str">
        <v>N/A</v>
      </c>
      <c r="I662" t="str">
        <f>A662&amp;"-"&amp;B662</f>
        <v>D5020220-Освещение - Лампы накаливания</v>
      </c>
    </row>
    <row r="663">
      <c r="A663" t="str">
        <v>D5020230</v>
      </c>
      <c r="B663" t="str">
        <v>Освещение - Высокой интенсивности</v>
      </c>
      <c r="C663">
        <v>5</v>
      </c>
      <c r="D663">
        <v>-2001120</v>
      </c>
      <c r="E663" t="str">
        <v>26 56 16</v>
      </c>
      <c r="F663" t="str">
        <f>IF(CODE(LEFT(A663,1))=49,"N/A",CONCATENATE("21-",IF(SUM(CODE(LEFT(A663,1))-64)&lt;10,CONCATENATE("0",SUM(CODE(LEFT(A663,1))-64)),SUM(CODE(LEFT(A663,1))-64)),IF(LEN(A663)=1,"",IF(LEN(A663)=3,CONCATENATE(" ",MID(A663,2,2)),IF(LEN(A663)=5,CONCATENATE(" ",MID(A663,2,2)," ",MID(A663,4,2)),CONCATENATE(" ",MID(A663,2,2)," ",MID(A663,4,2)," ",RIGHT(A663,2)))))))</f>
        <v>21-04 50 20 30</v>
      </c>
      <c r="G663" t="str">
        <f>IF(E663="Multiple Values","Multiple Values",IF(E663="N/A","N/A",IF(LEN(E663)&gt;8,CONCATENATE("22-",LEFT(E663,8)," ",RIGHT(E663,2)),CONCATENATE("22-",E663))))</f>
        <v>22-26 56 16</v>
      </c>
      <c r="H663" t="str">
        <v>N/A</v>
      </c>
      <c r="I663" t="str">
        <f>A663&amp;"-"&amp;B663</f>
        <v>D5020230-Освещение - Высокой интенсивности</v>
      </c>
    </row>
    <row r="664">
      <c r="A664" t="str">
        <v>D5020280</v>
      </c>
      <c r="B664" t="str">
        <v>Фонарные столбы</v>
      </c>
      <c r="C664">
        <v>5</v>
      </c>
      <c r="D664">
        <v>-2001350</v>
      </c>
      <c r="E664" t="str">
        <v>Multiple Values</v>
      </c>
      <c r="F664" t="str">
        <f>IF(CODE(LEFT(A664,1))=49,"N/A",CONCATENATE("21-",IF(SUM(CODE(LEFT(A664,1))-64)&lt;10,CONCATENATE("0",SUM(CODE(LEFT(A664,1))-64)),SUM(CODE(LEFT(A664,1))-64)),IF(LEN(A664)=1,"",IF(LEN(A664)=3,CONCATENATE(" ",MID(A664,2,2)),IF(LEN(A664)=5,CONCATENATE(" ",MID(A664,2,2)," ",MID(A664,4,2)),CONCATENATE(" ",MID(A664,2,2)," ",MID(A664,4,2)," ",RIGHT(A664,2)))))))</f>
        <v>21-04 50 20 80</v>
      </c>
      <c r="G664" t="str">
        <f>IF(E664="Multiple Values","Multiple Values",IF(E664="N/A","N/A",IF(LEN(E664)&gt;8,CONCATENATE("22-",LEFT(E664,8)," ",RIGHT(E664,2)),CONCATENATE("22-",E664))))</f>
        <v>Multiple Values</v>
      </c>
      <c r="H664" t="str">
        <v>N/A</v>
      </c>
      <c r="I664" t="str">
        <f>A664&amp;"-"&amp;B664</f>
        <v>D5020280-Фонарные столбы</v>
      </c>
    </row>
    <row r="665">
      <c r="A665" t="str">
        <v>D5030</v>
      </c>
      <c r="B665" t="str">
        <v>Связь и безопасность</v>
      </c>
      <c r="C665">
        <v>3</v>
      </c>
      <c r="E665" t="str">
        <v>N/A</v>
      </c>
      <c r="F665" t="str">
        <f>IF(CODE(LEFT(A665,1))=49,"N/A",CONCATENATE("21-",IF(SUM(CODE(LEFT(A665,1))-64)&lt;10,CONCATENATE("0",SUM(CODE(LEFT(A665,1))-64)),SUM(CODE(LEFT(A665,1))-64)),IF(LEN(A665)=1,"",IF(LEN(A665)=3,CONCATENATE(" ",MID(A665,2,2)),IF(LEN(A665)=5,CONCATENATE(" ",MID(A665,2,2)," ",MID(A665,4,2)),CONCATENATE(" ",MID(A665,2,2)," ",MID(A665,4,2)," ",RIGHT(A665,2)))))))</f>
        <v>21-04 50 30</v>
      </c>
      <c r="G665" t="str">
        <f>IF(E665="Multiple Values","Multiple Values",IF(E665="N/A","N/A",IF(LEN(E665)&gt;8,CONCATENATE("22-",LEFT(E665,8)," ",RIGHT(E665,2)),CONCATENATE("22-",E665))))</f>
        <v>N/A</v>
      </c>
      <c r="H665" t="str">
        <v>N/A</v>
      </c>
      <c r="I665" t="str">
        <f>A665&amp;"-"&amp;B665</f>
        <v>D5030-Связь и безопасность</v>
      </c>
    </row>
    <row r="666">
      <c r="A666" t="str">
        <v>D5030100</v>
      </c>
      <c r="B666" t="str">
        <v>Системы громкого оповещения и музыкальные системы</v>
      </c>
      <c r="C666">
        <v>4</v>
      </c>
      <c r="E666" t="str">
        <v>Multiple Values</v>
      </c>
      <c r="F666" t="str">
        <f>IF(CODE(LEFT(A666,1))=49,"N/A",CONCATENATE("21-",IF(SUM(CODE(LEFT(A666,1))-64)&lt;10,CONCATENATE("0",SUM(CODE(LEFT(A666,1))-64)),SUM(CODE(LEFT(A666,1))-64)),IF(LEN(A666)=1,"",IF(LEN(A666)=3,CONCATENATE(" ",MID(A666,2,2)),IF(LEN(A666)=5,CONCATENATE(" ",MID(A666,2,2)," ",MID(A666,4,2)),CONCATENATE(" ",MID(A666,2,2)," ",MID(A666,4,2)," ",RIGHT(A666,2)))))))</f>
        <v>21-04 50 30 00</v>
      </c>
      <c r="G666" t="str">
        <f>IF(E666="Multiple Values","Multiple Values",IF(E666="N/A","N/A",IF(LEN(E666)&gt;8,CONCATENATE("22-",LEFT(E666,8)," ",RIGHT(E666,2)),CONCATENATE("22-",E666))))</f>
        <v>Multiple Values</v>
      </c>
      <c r="H666" t="str">
        <v>N/A</v>
      </c>
      <c r="I666" t="str">
        <f>A666&amp;"-"&amp;B666</f>
        <v>D5030100-Системы громкого оповещения и музыкальные системы</v>
      </c>
    </row>
    <row r="667">
      <c r="A667" t="str">
        <v>D5030200</v>
      </c>
      <c r="B667" t="str">
        <v>Домофоны и системы громкоговорящего вызова (лифты, метро)</v>
      </c>
      <c r="C667">
        <v>4</v>
      </c>
      <c r="E667" t="str">
        <v>32 16 13</v>
      </c>
      <c r="F667" t="str">
        <f>IF(CODE(LEFT(A667,1))=49,"N/A",CONCATENATE("21-",IF(SUM(CODE(LEFT(A667,1))-64)&lt;10,CONCATENATE("0",SUM(CODE(LEFT(A667,1))-64)),SUM(CODE(LEFT(A667,1))-64)),IF(LEN(A667)=1,"",IF(LEN(A667)=3,CONCATENATE(" ",MID(A667,2,2)),IF(LEN(A667)=5,CONCATENATE(" ",MID(A667,2,2)," ",MID(A667,4,2)),CONCATENATE(" ",MID(A667,2,2)," ",MID(A667,4,2)," ",RIGHT(A667,2)))))))</f>
        <v>21-04 50 30 00</v>
      </c>
      <c r="G667" t="str">
        <f>IF(E667="Multiple Values","Multiple Values",IF(E667="N/A","N/A",IF(LEN(E667)&gt;8,CONCATENATE("22-",LEFT(E667,8)," ",RIGHT(E667,2)),CONCATENATE("22-",E667))))</f>
        <v>22-32 16 13</v>
      </c>
      <c r="H667" t="str">
        <v>N/A</v>
      </c>
      <c r="I667" t="str">
        <f>A667&amp;"-"&amp;B667</f>
        <v>D5030200-Домофоны и системы громкоговорящего вызова (лифты, метро)</v>
      </c>
    </row>
    <row r="668">
      <c r="A668" t="str">
        <v>D5030300</v>
      </c>
      <c r="B668" t="str">
        <v>Телефонные системы</v>
      </c>
      <c r="C668">
        <v>4</v>
      </c>
      <c r="E668" t="str">
        <v>N/A</v>
      </c>
      <c r="F668" t="str">
        <f>IF(CODE(LEFT(A668,1))=49,"N/A",CONCATENATE("21-",IF(SUM(CODE(LEFT(A668,1))-64)&lt;10,CONCATENATE("0",SUM(CODE(LEFT(A668,1))-64)),SUM(CODE(LEFT(A668,1))-64)),IF(LEN(A668)=1,"",IF(LEN(A668)=3,CONCATENATE(" ",MID(A668,2,2)),IF(LEN(A668)=5,CONCATENATE(" ",MID(A668,2,2)," ",MID(A668,4,2)),CONCATENATE(" ",MID(A668,2,2)," ",MID(A668,4,2)," ",RIGHT(A668,2)))))))</f>
        <v>21-04 50 30 00</v>
      </c>
      <c r="G668" t="str">
        <f>IF(E668="Multiple Values","Multiple Values",IF(E668="N/A","N/A",IF(LEN(E668)&gt;8,CONCATENATE("22-",LEFT(E668,8)," ",RIGHT(E668,2)),CONCATENATE("22-",E668))))</f>
        <v>N/A</v>
      </c>
      <c r="H668" t="str">
        <v>N/A</v>
      </c>
      <c r="I668" t="str">
        <f>A668&amp;"-"&amp;B668</f>
        <v>D5030300-Телефонные системы</v>
      </c>
    </row>
    <row r="669">
      <c r="A669" t="str">
        <v>D5030400</v>
      </c>
      <c r="B669" t="str">
        <v>Системы экстренного вызова</v>
      </c>
      <c r="C669">
        <v>4</v>
      </c>
      <c r="E669" t="str">
        <v>Multiple Values</v>
      </c>
      <c r="F669" t="str">
        <f>IF(CODE(LEFT(A669,1))=49,"N/A",CONCATENATE("21-",IF(SUM(CODE(LEFT(A669,1))-64)&lt;10,CONCATENATE("0",SUM(CODE(LEFT(A669,1))-64)),SUM(CODE(LEFT(A669,1))-64)),IF(LEN(A669)=1,"",IF(LEN(A669)=3,CONCATENATE(" ",MID(A669,2,2)),IF(LEN(A669)=5,CONCATENATE(" ",MID(A669,2,2)," ",MID(A669,4,2)),CONCATENATE(" ",MID(A669,2,2)," ",MID(A669,4,2)," ",RIGHT(A669,2)))))))</f>
        <v>21-04 50 30 00</v>
      </c>
      <c r="G669" t="str">
        <f>IF(E669="Multiple Values","Multiple Values",IF(E669="N/A","N/A",IF(LEN(E669)&gt;8,CONCATENATE("22-",LEFT(E669,8)," ",RIGHT(E669,2)),CONCATENATE("22-",E669))))</f>
        <v>Multiple Values</v>
      </c>
      <c r="H669" t="str">
        <v>N/A</v>
      </c>
      <c r="I669" t="str">
        <f>A669&amp;"-"&amp;B669</f>
        <v>D5030400-Системы экстренного вызова</v>
      </c>
    </row>
    <row r="670">
      <c r="A670" t="str">
        <v>D5030500</v>
      </c>
      <c r="B670" t="str">
        <v>Телевизионные системы</v>
      </c>
      <c r="C670">
        <v>4</v>
      </c>
      <c r="D670">
        <v>-2001120</v>
      </c>
      <c r="E670" t="str">
        <v>26 56 33</v>
      </c>
      <c r="F670" t="str">
        <f>IF(CODE(LEFT(A670,1))=49,"N/A",CONCATENATE("21-",IF(SUM(CODE(LEFT(A670,1))-64)&lt;10,CONCATENATE("0",SUM(CODE(LEFT(A670,1))-64)),SUM(CODE(LEFT(A670,1))-64)),IF(LEN(A670)=1,"",IF(LEN(A670)=3,CONCATENATE(" ",MID(A670,2,2)),IF(LEN(A670)=5,CONCATENATE(" ",MID(A670,2,2)," ",MID(A670,4,2)),CONCATENATE(" ",MID(A670,2,2)," ",MID(A670,4,2)," ",RIGHT(A670,2)))))))</f>
        <v>21-04 50 30 00</v>
      </c>
      <c r="G670" t="str">
        <f>IF(E670="Multiple Values","Multiple Values",IF(E670="N/A","N/A",IF(LEN(E670)&gt;8,CONCATENATE("22-",LEFT(E670,8)," ",RIGHT(E670,2)),CONCATENATE("22-",E670))))</f>
        <v>22-26 56 33</v>
      </c>
      <c r="H670" t="str">
        <v>N/A</v>
      </c>
      <c r="I670" t="str">
        <f>A670&amp;"-"&amp;B670</f>
        <v>D5030500-Телевизионные системы</v>
      </c>
    </row>
    <row r="671">
      <c r="A671" t="str">
        <v>D5030600</v>
      </c>
      <c r="B671" t="str">
        <v>Интернет системы</v>
      </c>
      <c r="C671">
        <v>4</v>
      </c>
      <c r="D671">
        <v>-2001350</v>
      </c>
      <c r="E671" t="str">
        <v>Multiple Values</v>
      </c>
      <c r="F671" t="str">
        <f>IF(CODE(LEFT(A671,1))=49,"N/A",CONCATENATE("21-",IF(SUM(CODE(LEFT(A671,1))-64)&lt;10,CONCATENATE("0",SUM(CODE(LEFT(A671,1))-64)),SUM(CODE(LEFT(A671,1))-64)),IF(LEN(A671)=1,"",IF(LEN(A671)=3,CONCATENATE(" ",MID(A671,2,2)),IF(LEN(A671)=5,CONCATENATE(" ",MID(A671,2,2)," ",MID(A671,4,2)),CONCATENATE(" ",MID(A671,2,2)," ",MID(A671,4,2)," ",RIGHT(A671,2)))))))</f>
        <v>21-04 50 30 00</v>
      </c>
      <c r="G671" t="str">
        <f>IF(E671="Multiple Values","Multiple Values",IF(E671="N/A","N/A",IF(LEN(E671)&gt;8,CONCATENATE("22-",LEFT(E671,8)," ",RIGHT(E671,2)),CONCATENATE("22-",E671))))</f>
        <v>Multiple Values</v>
      </c>
      <c r="H671" t="str">
        <v>N/A</v>
      </c>
      <c r="I671" t="str">
        <f>A671&amp;"-"&amp;B671</f>
        <v>D5030600-Интернет системы</v>
      </c>
    </row>
    <row r="672">
      <c r="A672" t="str">
        <v>D5030700</v>
      </c>
      <c r="B672" t="str">
        <v>Системы пожарной сигнализации</v>
      </c>
      <c r="C672">
        <v>4</v>
      </c>
      <c r="E672" t="str">
        <v>N/A</v>
      </c>
      <c r="F672" t="str">
        <f>IF(CODE(LEFT(A672,1))=49,"N/A",CONCATENATE("21-",IF(SUM(CODE(LEFT(A672,1))-64)&lt;10,CONCATENATE("0",SUM(CODE(LEFT(A672,1))-64)),SUM(CODE(LEFT(A672,1))-64)),IF(LEN(A672)=1,"",IF(LEN(A672)=3,CONCATENATE(" ",MID(A672,2,2)),IF(LEN(A672)=5,CONCATENATE(" ",MID(A672,2,2)," ",MID(A672,4,2)),CONCATENATE(" ",MID(A672,2,2)," ",MID(A672,4,2)," ",RIGHT(A672,2)))))))</f>
        <v>21-04 50 30 00</v>
      </c>
      <c r="G672" t="str">
        <f>IF(E672="Multiple Values","Multiple Values",IF(E672="N/A","N/A",IF(LEN(E672)&gt;8,CONCATENATE("22-",LEFT(E672,8)," ",RIGHT(E672,2)),CONCATENATE("22-",E672))))</f>
        <v>N/A</v>
      </c>
      <c r="H672" t="str">
        <v>N/A</v>
      </c>
      <c r="I672" t="str">
        <f>A672&amp;"-"&amp;B672</f>
        <v>D5030700-Системы пожарной сигнализации</v>
      </c>
    </row>
    <row r="673">
      <c r="A673" t="str">
        <v>D5030800</v>
      </c>
      <c r="B673" t="str">
        <v>Системы безопасности и видеонаблюдения</v>
      </c>
      <c r="C673">
        <v>4</v>
      </c>
      <c r="E673" t="str">
        <v>Multiple Values</v>
      </c>
      <c r="F673" t="str">
        <f>IF(CODE(LEFT(A673,1))=49,"N/A",CONCATENATE("21-",IF(SUM(CODE(LEFT(A673,1))-64)&lt;10,CONCATENATE("0",SUM(CODE(LEFT(A673,1))-64)),SUM(CODE(LEFT(A673,1))-64)),IF(LEN(A673)=1,"",IF(LEN(A673)=3,CONCATENATE(" ",MID(A673,2,2)),IF(LEN(A673)=5,CONCATENATE(" ",MID(A673,2,2)," ",MID(A673,4,2)),CONCATENATE(" ",MID(A673,2,2)," ",MID(A673,4,2)," ",RIGHT(A673,2)))))))</f>
        <v>21-04 50 30 00</v>
      </c>
      <c r="G673" t="str">
        <f>IF(E673="Multiple Values","Multiple Values",IF(E673="N/A","N/A",IF(LEN(E673)&gt;8,CONCATENATE("22-",LEFT(E673,8)," ",RIGHT(E673,2)),CONCATENATE("22-",E673))))</f>
        <v>Multiple Values</v>
      </c>
      <c r="H673" t="str">
        <v>N/A</v>
      </c>
      <c r="I673" t="str">
        <f>A673&amp;"-"&amp;B673</f>
        <v>D5030800-Системы безопасности и видеонаблюдения</v>
      </c>
    </row>
    <row r="674">
      <c r="A674" t="str">
        <v>D5030900</v>
      </c>
      <c r="B674" t="str">
        <v>Другие системы связи и безопасности</v>
      </c>
      <c r="C674">
        <v>4</v>
      </c>
      <c r="E674" t="str">
        <v>32 16 13</v>
      </c>
      <c r="F674" t="str">
        <f>IF(CODE(LEFT(A674,1))=49,"N/A",CONCATENATE("21-",IF(SUM(CODE(LEFT(A674,1))-64)&lt;10,CONCATENATE("0",SUM(CODE(LEFT(A674,1))-64)),SUM(CODE(LEFT(A674,1))-64)),IF(LEN(A674)=1,"",IF(LEN(A674)=3,CONCATENATE(" ",MID(A674,2,2)),IF(LEN(A674)=5,CONCATENATE(" ",MID(A674,2,2)," ",MID(A674,4,2)),CONCATENATE(" ",MID(A674,2,2)," ",MID(A674,4,2)," ",RIGHT(A674,2)))))))</f>
        <v>21-04 50 30 00</v>
      </c>
      <c r="G674" t="str">
        <f>IF(E674="Multiple Values","Multiple Values",IF(E674="N/A","N/A",IF(LEN(E674)&gt;8,CONCATENATE("22-",LEFT(E674,8)," ",RIGHT(E674,2)),CONCATENATE("22-",E674))))</f>
        <v>22-32 16 13</v>
      </c>
      <c r="H674" t="str">
        <v>N/A</v>
      </c>
      <c r="I674" t="str">
        <f>A674&amp;"-"&amp;B674</f>
        <v>D5030900-Другие системы связи и безопасности</v>
      </c>
    </row>
    <row r="675">
      <c r="A675" t="str">
        <v>D5090</v>
      </c>
      <c r="B675" t="str">
        <v>Другие электрические системы</v>
      </c>
      <c r="C675">
        <v>3</v>
      </c>
      <c r="E675" t="str">
        <v>Multiple Values</v>
      </c>
      <c r="F675" t="str">
        <f>IF(CODE(LEFT(A675,1))=49,"N/A",CONCATENATE("21-",IF(SUM(CODE(LEFT(A675,1))-64)&lt;10,CONCATENATE("0",SUM(CODE(LEFT(A675,1))-64)),SUM(CODE(LEFT(A675,1))-64)),IF(LEN(A675)=1,"",IF(LEN(A675)=3,CONCATENATE(" ",MID(A675,2,2)),IF(LEN(A675)=5,CONCATENATE(" ",MID(A675,2,2)," ",MID(A675,4,2)),CONCATENATE(" ",MID(A675,2,2)," ",MID(A675,4,2)," ",RIGHT(A675,2)))))))</f>
        <v>21-04 50 90</v>
      </c>
      <c r="G675" t="str">
        <f>IF(E675="Multiple Values","Multiple Values",IF(E675="N/A","N/A",IF(LEN(E675)&gt;8,CONCATENATE("22-",LEFT(E675,8)," ",RIGHT(E675,2)),CONCATENATE("22-",E675))))</f>
        <v>Multiple Values</v>
      </c>
      <c r="H675" t="str">
        <v>N/A</v>
      </c>
      <c r="I675" t="str">
        <f>A675&amp;"-"&amp;B675</f>
        <v>D5090-Другие электрические системы</v>
      </c>
    </row>
    <row r="676">
      <c r="A676" t="str">
        <v>D5090100</v>
      </c>
      <c r="B676" t="str">
        <v>Системы заземления</v>
      </c>
      <c r="C676">
        <v>4</v>
      </c>
      <c r="D676">
        <v>-2001120</v>
      </c>
      <c r="E676" t="str">
        <v>26 56 00</v>
      </c>
      <c r="F676" t="str">
        <f>IF(CODE(LEFT(A676,1))=49,"N/A",CONCATENATE("21-",IF(SUM(CODE(LEFT(A676,1))-64)&lt;10,CONCATENATE("0",SUM(CODE(LEFT(A676,1))-64)),SUM(CODE(LEFT(A676,1))-64)),IF(LEN(A676)=1,"",IF(LEN(A676)=3,CONCATENATE(" ",MID(A676,2,2)),IF(LEN(A676)=5,CONCATENATE(" ",MID(A676,2,2)," ",MID(A676,4,2)),CONCATENATE(" ",MID(A676,2,2)," ",MID(A676,4,2)," ",RIGHT(A676,2)))))))</f>
        <v>21-04 50 90 00</v>
      </c>
      <c r="G676" t="str">
        <f>IF(E676="Multiple Values","Multiple Values",IF(E676="N/A","N/A",IF(LEN(E676)&gt;8,CONCATENATE("22-",LEFT(E676,8)," ",RIGHT(E676,2)),CONCATENATE("22-",E676))))</f>
        <v>22-26 56 00</v>
      </c>
      <c r="H676" t="str">
        <v>N/A</v>
      </c>
      <c r="I676" t="str">
        <f>A676&amp;"-"&amp;B676</f>
        <v>D5090100-Системы заземления</v>
      </c>
    </row>
    <row r="677">
      <c r="A677" t="str">
        <v>D5090200</v>
      </c>
      <c r="B677" t="str">
        <v>Системы аварийного освещения и резервного энергопитания</v>
      </c>
      <c r="C677">
        <v>4</v>
      </c>
      <c r="E677" t="str">
        <v>Multiple Values</v>
      </c>
      <c r="F677" t="str">
        <f>IF(CODE(LEFT(A677,1))=49,"N/A",CONCATENATE("21-",IF(SUM(CODE(LEFT(A677,1))-64)&lt;10,CONCATENATE("0",SUM(CODE(LEFT(A677,1))-64)),SUM(CODE(LEFT(A677,1))-64)),IF(LEN(A677)=1,"",IF(LEN(A677)=3,CONCATENATE(" ",MID(A677,2,2)),IF(LEN(A677)=5,CONCATENATE(" ",MID(A677,2,2)," ",MID(A677,4,2)),CONCATENATE(" ",MID(A677,2,2)," ",MID(A677,4,2)," ",RIGHT(A677,2)))))))</f>
        <v>21-04 50 90 00</v>
      </c>
      <c r="G677" t="str">
        <f>IF(E677="Multiple Values","Multiple Values",IF(E677="N/A","N/A",IF(LEN(E677)&gt;8,CONCATENATE("22-",LEFT(E677,8)," ",RIGHT(E677,2)),CONCATENATE("22-",E677))))</f>
        <v>Multiple Values</v>
      </c>
      <c r="H677" t="str">
        <v>N/A</v>
      </c>
      <c r="I677" t="str">
        <f>A677&amp;"-"&amp;B677</f>
        <v>D5090200-Системы аварийного освещения и резервного энергопитания</v>
      </c>
    </row>
    <row r="678">
      <c r="A678" t="str">
        <v>D5090300</v>
      </c>
      <c r="B678" t="str">
        <v>Системы кабельных каналов в полах</v>
      </c>
      <c r="C678">
        <v>4</v>
      </c>
      <c r="E678" t="str">
        <v>N/A</v>
      </c>
      <c r="F678" t="str">
        <f>IF(CODE(LEFT(A678,1))=49,"N/A",CONCATENATE("21-",IF(SUM(CODE(LEFT(A678,1))-64)&lt;10,CONCATENATE("0",SUM(CODE(LEFT(A678,1))-64)),SUM(CODE(LEFT(A678,1))-64)),IF(LEN(A678)=1,"",IF(LEN(A678)=3,CONCATENATE(" ",MID(A678,2,2)),IF(LEN(A678)=5,CONCATENATE(" ",MID(A678,2,2)," ",MID(A678,4,2)),CONCATENATE(" ",MID(A678,2,2)," ",MID(A678,4,2)," ",RIGHT(A678,2)))))))</f>
        <v>21-04 50 90 00</v>
      </c>
      <c r="G678" t="str">
        <f>IF(E678="Multiple Values","Multiple Values",IF(E678="N/A","N/A",IF(LEN(E678)&gt;8,CONCATENATE("22-",LEFT(E678,8)," ",RIGHT(E678,2)),CONCATENATE("22-",E678))))</f>
        <v>N/A</v>
      </c>
      <c r="H678" t="str">
        <v>N/A</v>
      </c>
      <c r="I678" t="str">
        <f>A678&amp;"-"&amp;B678</f>
        <v>D5090300-Системы кабельных каналов в полах</v>
      </c>
    </row>
    <row r="679">
      <c r="A679" t="str">
        <v>D5090400</v>
      </c>
      <c r="B679" t="str">
        <v>Общие строительные элементы (для Электр.)</v>
      </c>
      <c r="C679">
        <v>4</v>
      </c>
      <c r="E679" t="str">
        <v>Multiple Values</v>
      </c>
      <c r="F679" t="str">
        <f>IF(CODE(LEFT(A679,1))=49,"N/A",CONCATENATE("21-",IF(SUM(CODE(LEFT(A679,1))-64)&lt;10,CONCATENATE("0",SUM(CODE(LEFT(A679,1))-64)),SUM(CODE(LEFT(A679,1))-64)),IF(LEN(A679)=1,"",IF(LEN(A679)=3,CONCATENATE(" ",MID(A679,2,2)),IF(LEN(A679)=5,CONCATENATE(" ",MID(A679,2,2)," ",MID(A679,4,2)),CONCATENATE(" ",MID(A679,2,2)," ",MID(A679,4,2)," ",RIGHT(A679,2)))))))</f>
        <v>21-04 50 90 00</v>
      </c>
      <c r="G679" t="str">
        <f>IF(E679="Multiple Values","Multiple Values",IF(E679="N/A","N/A",IF(LEN(E679)&gt;8,CONCATENATE("22-",LEFT(E679,8)," ",RIGHT(E679,2)),CONCATENATE("22-",E679))))</f>
        <v>Multiple Values</v>
      </c>
      <c r="H679" t="str">
        <v>N/A</v>
      </c>
      <c r="I679" t="str">
        <f>A679&amp;"-"&amp;B679</f>
        <v>D5090400-Общие строительные элементы (для Электр.)</v>
      </c>
    </row>
    <row r="680">
      <c r="A680" t="str">
        <v>D5090900</v>
      </c>
      <c r="B680" t="str">
        <v>Другие электрические системы</v>
      </c>
      <c r="C680">
        <v>4</v>
      </c>
      <c r="E680" t="str">
        <v>Multiple Values</v>
      </c>
      <c r="F680" t="str">
        <f>IF(CODE(LEFT(A680,1))=49,"N/A",CONCATENATE("21-",IF(SUM(CODE(LEFT(A680,1))-64)&lt;10,CONCATENATE("0",SUM(CODE(LEFT(A680,1))-64)),SUM(CODE(LEFT(A680,1))-64)),IF(LEN(A680)=1,"",IF(LEN(A680)=3,CONCATENATE(" ",MID(A680,2,2)),IF(LEN(A680)=5,CONCATENATE(" ",MID(A680,2,2)," ",MID(A680,4,2)),CONCATENATE(" ",MID(A680,2,2)," ",MID(A680,4,2)," ",RIGHT(A680,2)))))))</f>
        <v>21-04 50 90 00</v>
      </c>
      <c r="G680" t="str">
        <f>IF(E680="Multiple Values","Multiple Values",IF(E680="N/A","N/A",IF(LEN(E680)&gt;8,CONCATENATE("22-",LEFT(E680,8)," ",RIGHT(E680,2)),CONCATENATE("22-",E680))))</f>
        <v>Multiple Values</v>
      </c>
      <c r="H680" t="str">
        <v>N/A</v>
      </c>
      <c r="I680" t="str">
        <f>A680&amp;"-"&amp;B680</f>
        <v>D5090900-Другие электрические системы</v>
      </c>
      <c r="J680" t="str">
        <v>Оборудование и мебель</v>
      </c>
    </row>
    <row r="681">
      <c r="A681" t="str">
        <v>E</v>
      </c>
      <c r="B681" t="str">
        <v>Оборудование и мебель</v>
      </c>
      <c r="C681">
        <v>1</v>
      </c>
      <c r="E681" t="str">
        <v>Multiple Values</v>
      </c>
      <c r="F681" t="str">
        <f>IF(CODE(LEFT(A681,1))=49,"N/A",CONCATENATE("21-",IF(SUM(CODE(LEFT(A681,1))-64)&lt;10,CONCATENATE("0",SUM(CODE(LEFT(A681,1))-64)),SUM(CODE(LEFT(A681,1))-64)),IF(LEN(A681)=1,"",IF(LEN(A681)=3,CONCATENATE(" ",MID(A681,2,2)),IF(LEN(A681)=5,CONCATENATE(" ",MID(A681,2,2)," ",MID(A681,4,2)),CONCATENATE(" ",MID(A681,2,2)," ",MID(A681,4,2)," ",RIGHT(A681,2)))))))</f>
        <v>21-05</v>
      </c>
      <c r="G681" t="str">
        <f>IF(E681="Multiple Values","Multiple Values",IF(E681="N/A","N/A",IF(LEN(E681)&gt;8,CONCATENATE("22-",LEFT(E681,8)," ",RIGHT(E681,2)),CONCATENATE("22-",E681))))</f>
        <v>Multiple Values</v>
      </c>
      <c r="H681" t="str">
        <v>N/A</v>
      </c>
      <c r="J681" t="str">
        <f>A681&amp;"-"&amp;B681</f>
        <v>E-Оборудование и мебель</v>
      </c>
    </row>
    <row r="682">
      <c r="A682" t="str">
        <v>E10</v>
      </c>
      <c r="B682" t="str">
        <v>Оборудование</v>
      </c>
      <c r="C682">
        <v>2</v>
      </c>
      <c r="E682" t="str">
        <v>N/A</v>
      </c>
      <c r="F682" t="str">
        <f>IF(CODE(LEFT(A682,1))=49,"N/A",CONCATENATE("21-",IF(SUM(CODE(LEFT(A682,1))-64)&lt;10,CONCATENATE("0",SUM(CODE(LEFT(A682,1))-64)),SUM(CODE(LEFT(A682,1))-64)),IF(LEN(A682)=1,"",IF(LEN(A682)=3,CONCATENATE(" ",MID(A682,2,2)),IF(LEN(A682)=5,CONCATENATE(" ",MID(A682,2,2)," ",MID(A682,4,2)),CONCATENATE(" ",MID(A682,2,2)," ",MID(A682,4,2)," ",RIGHT(A682,2)))))))</f>
        <v>21-05 10</v>
      </c>
      <c r="G682" t="str">
        <f>IF(E682="Multiple Values","Multiple Values",IF(E682="N/A","N/A",IF(LEN(E682)&gt;8,CONCATENATE("22-",LEFT(E682,8)," ",RIGHT(E682,2)),CONCATENATE("22-",E682))))</f>
        <v>N/A</v>
      </c>
      <c r="H682" t="str">
        <v>N/A</v>
      </c>
      <c r="J682" t="str">
        <f>A682&amp;"-"&amp;B682</f>
        <v>E10-Оборудование</v>
      </c>
    </row>
    <row r="683">
      <c r="A683" t="str">
        <v>E1010</v>
      </c>
      <c r="B683" t="str">
        <v>Коммерческое оборудование</v>
      </c>
      <c r="C683">
        <v>3</v>
      </c>
      <c r="D683">
        <v>-2001350</v>
      </c>
      <c r="E683" t="str">
        <v>Multiple Values</v>
      </c>
      <c r="F683" t="str">
        <f>IF(CODE(LEFT(A683,1))=49,"N/A",CONCATENATE("21-",IF(SUM(CODE(LEFT(A683,1))-64)&lt;10,CONCATENATE("0",SUM(CODE(LEFT(A683,1))-64)),SUM(CODE(LEFT(A683,1))-64)),IF(LEN(A683)=1,"",IF(LEN(A683)=3,CONCATENATE(" ",MID(A683,2,2)),IF(LEN(A683)=5,CONCATENATE(" ",MID(A683,2,2)," ",MID(A683,4,2)),CONCATENATE(" ",MID(A683,2,2)," ",MID(A683,4,2)," ",RIGHT(A683,2)))))))</f>
        <v>21-05 10 10</v>
      </c>
      <c r="G683" t="str">
        <f>IF(E683="Multiple Values","Multiple Values",IF(E683="N/A","N/A",IF(LEN(E683)&gt;8,CONCATENATE("22-",LEFT(E683,8)," ",RIGHT(E683,2)),CONCATENATE("22-",E683))))</f>
        <v>Multiple Values</v>
      </c>
      <c r="H683" t="str">
        <v>N/A</v>
      </c>
      <c r="J683" t="str">
        <f>A683&amp;"-"&amp;B683</f>
        <v>E1010-Коммерческое оборудование</v>
      </c>
    </row>
    <row r="684">
      <c r="A684" t="str">
        <v>E1010100</v>
      </c>
      <c r="B684" t="str">
        <v>Охранное оборудование и сейфы</v>
      </c>
      <c r="C684">
        <v>4</v>
      </c>
      <c r="D684">
        <v>-2001350</v>
      </c>
      <c r="E684" t="str">
        <v>Multiple Values</v>
      </c>
      <c r="F684" t="str">
        <f>IF(CODE(LEFT(A684,1))=49,"N/A",CONCATENATE("21-",IF(SUM(CODE(LEFT(A684,1))-64)&lt;10,CONCATENATE("0",SUM(CODE(LEFT(A684,1))-64)),SUM(CODE(LEFT(A684,1))-64)),IF(LEN(A684)=1,"",IF(LEN(A684)=3,CONCATENATE(" ",MID(A684,2,2)),IF(LEN(A684)=5,CONCATENATE(" ",MID(A684,2,2)," ",MID(A684,4,2)),CONCATENATE(" ",MID(A684,2,2)," ",MID(A684,4,2)," ",RIGHT(A684,2)))))))</f>
        <v>21-05 10 10 00</v>
      </c>
      <c r="G684" t="str">
        <f>IF(E684="Multiple Values","Multiple Values",IF(E684="N/A","N/A",IF(LEN(E684)&gt;8,CONCATENATE("22-",LEFT(E684,8)," ",RIGHT(E684,2)),CONCATENATE("22-",E684))))</f>
        <v>Multiple Values</v>
      </c>
      <c r="H684" t="str">
        <v>N/A</v>
      </c>
      <c r="J684" t="str">
        <f>A684&amp;"-"&amp;B684</f>
        <v>E1010100-Охранное оборудование и сейфы</v>
      </c>
    </row>
    <row r="685">
      <c r="A685" t="str">
        <v>E1010110</v>
      </c>
      <c r="B685" t="str">
        <v>Инжерено-технические средства безопасности</v>
      </c>
      <c r="C685">
        <v>5</v>
      </c>
      <c r="D685">
        <v>-2001350</v>
      </c>
      <c r="E685" t="str">
        <v>Multiple Values</v>
      </c>
      <c r="F685" t="str">
        <f>IF(CODE(LEFT(A685,1))=49,"N/A",CONCATENATE("21-",IF(SUM(CODE(LEFT(A685,1))-64)&lt;10,CONCATENATE("0",SUM(CODE(LEFT(A685,1))-64)),SUM(CODE(LEFT(A685,1))-64)),IF(LEN(A685)=1,"",IF(LEN(A685)=3,CONCATENATE(" ",MID(A685,2,2)),IF(LEN(A685)=5,CONCATENATE(" ",MID(A685,2,2)," ",MID(A685,4,2)),CONCATENATE(" ",MID(A685,2,2)," ",MID(A685,4,2)," ",RIGHT(A685,2)))))))</f>
        <v>21-05 10 10 10</v>
      </c>
      <c r="G685" t="str">
        <f>IF(E685="Multiple Values","Multiple Values",IF(E685="N/A","N/A",IF(LEN(E685)&gt;8,CONCATENATE("22-",LEFT(E685,8)," ",RIGHT(E685,2)),CONCATENATE("22-",E685))))</f>
        <v>Multiple Values</v>
      </c>
      <c r="H685" t="str">
        <v>N/A</v>
      </c>
      <c r="J685" t="str">
        <f>A685&amp;"-"&amp;B685</f>
        <v>E1010110-Инжерено-технические средства безопасности</v>
      </c>
    </row>
    <row r="686">
      <c r="A686" t="str">
        <v>E1010120</v>
      </c>
      <c r="B686" t="str">
        <v>Сейфовое оборудование</v>
      </c>
      <c r="C686">
        <v>5</v>
      </c>
      <c r="D686">
        <v>-2001350</v>
      </c>
      <c r="E686" t="str">
        <v>Multiple Values</v>
      </c>
      <c r="F686" t="str">
        <f>IF(CODE(LEFT(A686,1))=49,"N/A",CONCATENATE("21-",IF(SUM(CODE(LEFT(A686,1))-64)&lt;10,CONCATENATE("0",SUM(CODE(LEFT(A686,1))-64)),SUM(CODE(LEFT(A686,1))-64)),IF(LEN(A686)=1,"",IF(LEN(A686)=3,CONCATENATE(" ",MID(A686,2,2)),IF(LEN(A686)=5,CONCATENATE(" ",MID(A686,2,2)," ",MID(A686,4,2)),CONCATENATE(" ",MID(A686,2,2)," ",MID(A686,4,2)," ",RIGHT(A686,2)))))))</f>
        <v>21-05 10 10 20</v>
      </c>
      <c r="G686" t="str">
        <f>IF(E686="Multiple Values","Multiple Values",IF(E686="N/A","N/A",IF(LEN(E686)&gt;8,CONCATENATE("22-",LEFT(E686,8)," ",RIGHT(E686,2)),CONCATENATE("22-",E686))))</f>
        <v>Multiple Values</v>
      </c>
      <c r="H686" t="str">
        <v>N/A</v>
      </c>
      <c r="J686" t="str">
        <f>A686&amp;"-"&amp;B686</f>
        <v>E1010120-Сейфовое оборудование</v>
      </c>
    </row>
    <row r="687">
      <c r="A687" t="str">
        <v>E1010200</v>
      </c>
      <c r="B687" t="str">
        <v>Банкоматы и устройства оплаты услуг</v>
      </c>
      <c r="C687">
        <v>4</v>
      </c>
      <c r="D687">
        <v>-2001350</v>
      </c>
      <c r="E687" t="str">
        <v>Multiple Values</v>
      </c>
      <c r="F687" t="str">
        <f>IF(CODE(LEFT(A687,1))=49,"N/A",CONCATENATE("21-",IF(SUM(CODE(LEFT(A687,1))-64)&lt;10,CONCATENATE("0",SUM(CODE(LEFT(A687,1))-64)),SUM(CODE(LEFT(A687,1))-64)),IF(LEN(A687)=1,"",IF(LEN(A687)=3,CONCATENATE(" ",MID(A687,2,2)),IF(LEN(A687)=5,CONCATENATE(" ",MID(A687,2,2)," ",MID(A687,4,2)),CONCATENATE(" ",MID(A687,2,2)," ",MID(A687,4,2)," ",RIGHT(A687,2)))))))</f>
        <v>21-05 10 10 00</v>
      </c>
      <c r="G687" t="str">
        <f>IF(E687="Multiple Values","Multiple Values",IF(E687="N/A","N/A",IF(LEN(E687)&gt;8,CONCATENATE("22-",LEFT(E687,8)," ",RIGHT(E687,2)),CONCATENATE("22-",E687))))</f>
        <v>Multiple Values</v>
      </c>
      <c r="H687" t="str">
        <v>N/A</v>
      </c>
      <c r="J687" t="str">
        <f>A687&amp;"-"&amp;B687</f>
        <v>E1010200-Банкоматы и устройства оплаты услуг</v>
      </c>
    </row>
    <row r="688">
      <c r="A688" t="str">
        <v>E1010300</v>
      </c>
      <c r="B688" t="str">
        <v>Регистрационное оборудование</v>
      </c>
      <c r="C688">
        <v>4</v>
      </c>
      <c r="D688">
        <v>-2001350</v>
      </c>
      <c r="E688" t="str">
        <v>Multiple Values</v>
      </c>
      <c r="F688" t="str">
        <f>IF(CODE(LEFT(A688,1))=49,"N/A",CONCATENATE("21-",IF(SUM(CODE(LEFT(A688,1))-64)&lt;10,CONCATENATE("0",SUM(CODE(LEFT(A688,1))-64)),SUM(CODE(LEFT(A688,1))-64)),IF(LEN(A688)=1,"",IF(LEN(A688)=3,CONCATENATE(" ",MID(A688,2,2)),IF(LEN(A688)=5,CONCATENATE(" ",MID(A688,2,2)," ",MID(A688,4,2)),CONCATENATE(" ",MID(A688,2,2)," ",MID(A688,4,2)," ",RIGHT(A688,2)))))))</f>
        <v>21-05 10 10 00</v>
      </c>
      <c r="G688" t="str">
        <f>IF(E688="Multiple Values","Multiple Values",IF(E688="N/A","N/A",IF(LEN(E688)&gt;8,CONCATENATE("22-",LEFT(E688,8)," ",RIGHT(E688,2)),CONCATENATE("22-",E688))))</f>
        <v>Multiple Values</v>
      </c>
      <c r="H688" t="str">
        <v>N/A</v>
      </c>
      <c r="J688" t="str">
        <f>A688&amp;"-"&amp;B688</f>
        <v>E1010300-Регистрационное оборудование</v>
      </c>
    </row>
    <row r="689">
      <c r="A689" t="str">
        <v>E1010400</v>
      </c>
      <c r="B689" t="str">
        <v>Гардеробное оборудование</v>
      </c>
      <c r="C689">
        <v>4</v>
      </c>
      <c r="D689">
        <v>-2001350</v>
      </c>
      <c r="E689" t="str">
        <v>10 84 13</v>
      </c>
      <c r="F689" t="str">
        <f>IF(CODE(LEFT(A689,1))=49,"N/A",CONCATENATE("21-",IF(SUM(CODE(LEFT(A689,1))-64)&lt;10,CONCATENATE("0",SUM(CODE(LEFT(A689,1))-64)),SUM(CODE(LEFT(A689,1))-64)),IF(LEN(A689)=1,"",IF(LEN(A689)=3,CONCATENATE(" ",MID(A689,2,2)),IF(LEN(A689)=5,CONCATENATE(" ",MID(A689,2,2)," ",MID(A689,4,2)),CONCATENATE(" ",MID(A689,2,2)," ",MID(A689,4,2)," ",RIGHT(A689,2)))))))</f>
        <v>21-05 10 10 00</v>
      </c>
      <c r="G689" t="str">
        <f>IF(E689="Multiple Values","Multiple Values",IF(E689="N/A","N/A",IF(LEN(E689)&gt;8,CONCATENATE("22-",LEFT(E689,8)," ",RIGHT(E689,2)),CONCATENATE("22-",E689))))</f>
        <v>22-10 84 13</v>
      </c>
      <c r="H689" t="str">
        <v>N/A</v>
      </c>
      <c r="J689" t="str">
        <f>A689&amp;"-"&amp;B689</f>
        <v>E1010400-Гардеробное оборудование</v>
      </c>
    </row>
    <row r="690">
      <c r="A690" t="str">
        <v>E1010500</v>
      </c>
      <c r="B690" t="str">
        <v>Торговое оборудование</v>
      </c>
      <c r="C690">
        <v>4</v>
      </c>
      <c r="D690">
        <v>-2001350</v>
      </c>
      <c r="E690" t="str">
        <v>Multiple Values</v>
      </c>
      <c r="F690" t="str">
        <f>IF(CODE(LEFT(A690,1))=49,"N/A",CONCATENATE("21-",IF(SUM(CODE(LEFT(A690,1))-64)&lt;10,CONCATENATE("0",SUM(CODE(LEFT(A690,1))-64)),SUM(CODE(LEFT(A690,1))-64)),IF(LEN(A690)=1,"",IF(LEN(A690)=3,CONCATENATE(" ",MID(A690,2,2)),IF(LEN(A690)=5,CONCATENATE(" ",MID(A690,2,2)," ",MID(A690,4,2)),CONCATENATE(" ",MID(A690,2,2)," ",MID(A690,4,2)," ",RIGHT(A690,2)))))))</f>
        <v>21-05 10 10 00</v>
      </c>
      <c r="G690" t="str">
        <f>IF(E690="Multiple Values","Multiple Values",IF(E690="N/A","N/A",IF(LEN(E690)&gt;8,CONCATENATE("22-",LEFT(E690,8)," ",RIGHT(E690,2)),CONCATENATE("22-",E690))))</f>
        <v>Multiple Values</v>
      </c>
      <c r="H690" t="str">
        <v>N/A</v>
      </c>
      <c r="J690" t="str">
        <f>A690&amp;"-"&amp;B690</f>
        <v>E1010500-Торговое оборудование</v>
      </c>
    </row>
    <row r="691">
      <c r="A691" t="str">
        <v>E1010510</v>
      </c>
      <c r="B691" t="str">
        <v>Витрина</v>
      </c>
      <c r="C691">
        <v>5</v>
      </c>
      <c r="D691">
        <v>-2000011</v>
      </c>
      <c r="E691" t="str">
        <v>Multiple Values</v>
      </c>
      <c r="F691" t="str">
        <f>IF(CODE(LEFT(A691,1))=49,"N/A",CONCATENATE("21-",IF(SUM(CODE(LEFT(A691,1))-64)&lt;10,CONCATENATE("0",SUM(CODE(LEFT(A691,1))-64)),SUM(CODE(LEFT(A691,1))-64)),IF(LEN(A691)=1,"",IF(LEN(A691)=3,CONCATENATE(" ",MID(A691,2,2)),IF(LEN(A691)=5,CONCATENATE(" ",MID(A691,2,2)," ",MID(A691,4,2)),CONCATENATE(" ",MID(A691,2,2)," ",MID(A691,4,2)," ",RIGHT(A691,2)))))))</f>
        <v>21-05 10 10 10</v>
      </c>
      <c r="G691" t="str">
        <f>IF(E691="Multiple Values","Multiple Values",IF(E691="N/A","N/A",IF(LEN(E691)&gt;8,CONCATENATE("22-",LEFT(E691,8)," ",RIGHT(E691,2)),CONCATENATE("22-",E691))))</f>
        <v>Multiple Values</v>
      </c>
      <c r="H691" t="str">
        <v>N/A</v>
      </c>
      <c r="J691" t="str">
        <f>A691&amp;"-"&amp;B691</f>
        <v>E1010510-Витрина</v>
      </c>
    </row>
    <row r="692">
      <c r="A692" t="str">
        <v>E1010520</v>
      </c>
      <c r="B692" t="str">
        <v>Касса</v>
      </c>
      <c r="C692">
        <v>5</v>
      </c>
      <c r="D692">
        <v>-2001350</v>
      </c>
      <c r="E692" t="str">
        <v>Multiple Values</v>
      </c>
      <c r="F692" t="str">
        <f>IF(CODE(LEFT(A692,1))=49,"N/A",CONCATENATE("21-",IF(SUM(CODE(LEFT(A692,1))-64)&lt;10,CONCATENATE("0",SUM(CODE(LEFT(A692,1))-64)),SUM(CODE(LEFT(A692,1))-64)),IF(LEN(A692)=1,"",IF(LEN(A692)=3,CONCATENATE(" ",MID(A692,2,2)),IF(LEN(A692)=5,CONCATENATE(" ",MID(A692,2,2)," ",MID(A692,4,2)),CONCATENATE(" ",MID(A692,2,2)," ",MID(A692,4,2)," ",RIGHT(A692,2)))))))</f>
        <v>21-05 10 10 20</v>
      </c>
      <c r="G692" t="str">
        <f>IF(E692="Multiple Values","Multiple Values",IF(E692="N/A","N/A",IF(LEN(E692)&gt;8,CONCATENATE("22-",LEFT(E692,8)," ",RIGHT(E692,2)),CONCATENATE("22-",E692))))</f>
        <v>Multiple Values</v>
      </c>
      <c r="H692" t="str">
        <v>N/A</v>
      </c>
      <c r="J692" t="str">
        <f>A692&amp;"-"&amp;B692</f>
        <v>E1010520-Касса</v>
      </c>
    </row>
    <row r="693">
      <c r="A693" t="str">
        <v>E1010600</v>
      </c>
      <c r="B693" t="str">
        <v>Оборудование для прачеченой и химчистки</v>
      </c>
      <c r="C693">
        <v>4</v>
      </c>
      <c r="D693">
        <v>-2001350</v>
      </c>
      <c r="E693" t="str">
        <v>Multiple Values</v>
      </c>
      <c r="F693" t="str">
        <f>IF(CODE(LEFT(A693,1))=49,"N/A",CONCATENATE("21-",IF(SUM(CODE(LEFT(A693,1))-64)&lt;10,CONCATENATE("0",SUM(CODE(LEFT(A693,1))-64)),SUM(CODE(LEFT(A693,1))-64)),IF(LEN(A693)=1,"",IF(LEN(A693)=3,CONCATENATE(" ",MID(A693,2,2)),IF(LEN(A693)=5,CONCATENATE(" ",MID(A693,2,2)," ",MID(A693,4,2)),CONCATENATE(" ",MID(A693,2,2)," ",MID(A693,4,2)," ",RIGHT(A693,2)))))))</f>
        <v>21-05 10 10 00</v>
      </c>
      <c r="G693" t="str">
        <f>IF(E693="Multiple Values","Multiple Values",IF(E693="N/A","N/A",IF(LEN(E693)&gt;8,CONCATENATE("22-",LEFT(E693,8)," ",RIGHT(E693,2)),CONCATENATE("22-",E693))))</f>
        <v>Multiple Values</v>
      </c>
      <c r="H693" t="str">
        <v>N/A</v>
      </c>
      <c r="J693" t="str">
        <f>A693&amp;"-"&amp;B693</f>
        <v>E1010600-Оборудование для прачеченой и химчистки</v>
      </c>
    </row>
    <row r="694">
      <c r="A694" t="str">
        <v>E1010610</v>
      </c>
      <c r="B694" t="str">
        <v>Прачечное оборудование - Стиральные машины и сушилки</v>
      </c>
      <c r="C694">
        <v>5</v>
      </c>
      <c r="D694">
        <v>-2001350</v>
      </c>
      <c r="E694" t="str">
        <v>Multiple Values</v>
      </c>
      <c r="F694" t="str">
        <f>IF(CODE(LEFT(A694,1))=49,"N/A",CONCATENATE("21-",IF(SUM(CODE(LEFT(A694,1))-64)&lt;10,CONCATENATE("0",SUM(CODE(LEFT(A694,1))-64)),SUM(CODE(LEFT(A694,1))-64)),IF(LEN(A694)=1,"",IF(LEN(A694)=3,CONCATENATE(" ",MID(A694,2,2)),IF(LEN(A694)=5,CONCATENATE(" ",MID(A694,2,2)," ",MID(A694,4,2)),CONCATENATE(" ",MID(A694,2,2)," ",MID(A694,4,2)," ",RIGHT(A694,2)))))))</f>
        <v>21-05 10 10 10</v>
      </c>
      <c r="G694" t="str">
        <f>IF(E694="Multiple Values","Multiple Values",IF(E694="N/A","N/A",IF(LEN(E694)&gt;8,CONCATENATE("22-",LEFT(E694,8)," ",RIGHT(E694,2)),CONCATENATE("22-",E694))))</f>
        <v>Multiple Values</v>
      </c>
      <c r="H694" t="str">
        <v>N/A</v>
      </c>
      <c r="J694" t="str">
        <f>A694&amp;"-"&amp;B694</f>
        <v>E1010610-Прачечное оборудование - Стиральные машины и сушилки</v>
      </c>
    </row>
    <row r="695">
      <c r="A695" t="str">
        <v>E1010620</v>
      </c>
      <c r="B695" t="str">
        <v>Прачечное оборудование - Гладильное оборудование</v>
      </c>
      <c r="C695">
        <v>5</v>
      </c>
      <c r="E695" t="str">
        <v>N/A</v>
      </c>
      <c r="F695" t="str">
        <f>IF(CODE(LEFT(A695,1))=49,"N/A",CONCATENATE("21-",IF(SUM(CODE(LEFT(A695,1))-64)&lt;10,CONCATENATE("0",SUM(CODE(LEFT(A695,1))-64)),SUM(CODE(LEFT(A695,1))-64)),IF(LEN(A695)=1,"",IF(LEN(A695)=3,CONCATENATE(" ",MID(A695,2,2)),IF(LEN(A695)=5,CONCATENATE(" ",MID(A695,2,2)," ",MID(A695,4,2)),CONCATENATE(" ",MID(A695,2,2)," ",MID(A695,4,2)," ",RIGHT(A695,2)))))))</f>
        <v>21-05 10 10 20</v>
      </c>
      <c r="G695" t="str">
        <f>IF(E695="Multiple Values","Multiple Values",IF(E695="N/A","N/A",IF(LEN(E695)&gt;8,CONCATENATE("22-",LEFT(E695,8)," ",RIGHT(E695,2)),CONCATENATE("22-",E695))))</f>
        <v>N/A</v>
      </c>
      <c r="H695" t="str">
        <v>N/A</v>
      </c>
      <c r="J695" t="str">
        <f>A695&amp;"-"&amp;B695</f>
        <v>E1010620-Прачечное оборудование - Гладильное оборудование</v>
      </c>
    </row>
    <row r="696">
      <c r="A696" t="str">
        <v>E1010700</v>
      </c>
      <c r="B696" t="str">
        <v>Торговое автономное оборудование</v>
      </c>
      <c r="C696">
        <v>4</v>
      </c>
      <c r="E696" t="str">
        <v>Multiple Values</v>
      </c>
      <c r="F696" t="str">
        <f>IF(CODE(LEFT(A696,1))=49,"N/A",CONCATENATE("21-",IF(SUM(CODE(LEFT(A696,1))-64)&lt;10,CONCATENATE("0",SUM(CODE(LEFT(A696,1))-64)),SUM(CODE(LEFT(A696,1))-64)),IF(LEN(A696)=1,"",IF(LEN(A696)=3,CONCATENATE(" ",MID(A696,2,2)),IF(LEN(A696)=5,CONCATENATE(" ",MID(A696,2,2)," ",MID(A696,4,2)),CONCATENATE(" ",MID(A696,2,2)," ",MID(A696,4,2)," ",RIGHT(A696,2)))))))</f>
        <v>21-05 10 10 00</v>
      </c>
      <c r="G696" t="str">
        <f>IF(E696="Multiple Values","Multiple Values",IF(E696="N/A","N/A",IF(LEN(E696)&gt;8,CONCATENATE("22-",LEFT(E696,8)," ",RIGHT(E696,2)),CONCATENATE("22-",E696))))</f>
        <v>Multiple Values</v>
      </c>
      <c r="H696" t="str">
        <v>N/A</v>
      </c>
      <c r="J696" t="str">
        <f>A696&amp;"-"&amp;B696</f>
        <v>E1010700-Торговое автономное оборудование</v>
      </c>
    </row>
    <row r="697">
      <c r="A697" t="str">
        <v>E1010800</v>
      </c>
      <c r="B697" t="str">
        <v>Офисное оборудование</v>
      </c>
      <c r="C697">
        <v>4</v>
      </c>
      <c r="E697" t="str">
        <v>Multiple Values</v>
      </c>
      <c r="F697" t="str">
        <f>IF(CODE(LEFT(A697,1))=49,"N/A",CONCATENATE("21-",IF(SUM(CODE(LEFT(A697,1))-64)&lt;10,CONCATENATE("0",SUM(CODE(LEFT(A697,1))-64)),SUM(CODE(LEFT(A697,1))-64)),IF(LEN(A697)=1,"",IF(LEN(A697)=3,CONCATENATE(" ",MID(A697,2,2)),IF(LEN(A697)=5,CONCATENATE(" ",MID(A697,2,2)," ",MID(A697,4,2)),CONCATENATE(" ",MID(A697,2,2)," ",MID(A697,4,2)," ",RIGHT(A697,2)))))))</f>
        <v>21-05 10 10 00</v>
      </c>
      <c r="G697" t="str">
        <f>IF(E697="Multiple Values","Multiple Values",IF(E697="N/A","N/A",IF(LEN(E697)&gt;8,CONCATENATE("22-",LEFT(E697,8)," ",RIGHT(E697,2)),CONCATENATE("22-",E697))))</f>
        <v>Multiple Values</v>
      </c>
      <c r="H697" t="str">
        <v>N/A</v>
      </c>
      <c r="J697" t="str">
        <f>A697&amp;"-"&amp;B697</f>
        <v>E1010800-Офисное оборудование</v>
      </c>
    </row>
    <row r="698">
      <c r="A698" t="str">
        <v>E1010900</v>
      </c>
      <c r="B698" t="str">
        <v>Другое коммерческое оборудование</v>
      </c>
      <c r="C698">
        <v>4</v>
      </c>
      <c r="D698">
        <v>-2001360</v>
      </c>
      <c r="E698" t="str">
        <v>Multiple Values</v>
      </c>
      <c r="F698" t="str">
        <f>IF(CODE(LEFT(A698,1))=49,"N/A",CONCATENATE("21-",IF(SUM(CODE(LEFT(A698,1))-64)&lt;10,CONCATENATE("0",SUM(CODE(LEFT(A698,1))-64)),SUM(CODE(LEFT(A698,1))-64)),IF(LEN(A698)=1,"",IF(LEN(A698)=3,CONCATENATE(" ",MID(A698,2,2)),IF(LEN(A698)=5,CONCATENATE(" ",MID(A698,2,2)," ",MID(A698,4,2)),CONCATENATE(" ",MID(A698,2,2)," ",MID(A698,4,2)," ",RIGHT(A698,2)))))))</f>
        <v>21-05 10 10 00</v>
      </c>
      <c r="G698" t="str">
        <f>IF(E698="Multiple Values","Multiple Values",IF(E698="N/A","N/A",IF(LEN(E698)&gt;8,CONCATENATE("22-",LEFT(E698,8)," ",RIGHT(E698,2)),CONCATENATE("22-",E698))))</f>
        <v>Multiple Values</v>
      </c>
      <c r="H698" t="str">
        <v>N/A</v>
      </c>
      <c r="J698" t="str">
        <f>A698&amp;"-"&amp;B698</f>
        <v>E1010900-Другое коммерческое оборудование</v>
      </c>
    </row>
    <row r="699">
      <c r="A699" t="str">
        <v>E1020</v>
      </c>
      <c r="B699" t="str">
        <v>Узкоспециализированное оборудование</v>
      </c>
      <c r="C699">
        <v>3</v>
      </c>
      <c r="D699">
        <v>-2001360</v>
      </c>
      <c r="E699" t="str">
        <v>Multiple Values</v>
      </c>
      <c r="F699" t="str">
        <f>IF(CODE(LEFT(A699,1))=49,"N/A",CONCATENATE("21-",IF(SUM(CODE(LEFT(A699,1))-64)&lt;10,CONCATENATE("0",SUM(CODE(LEFT(A699,1))-64)),SUM(CODE(LEFT(A699,1))-64)),IF(LEN(A699)=1,"",IF(LEN(A699)=3,CONCATENATE(" ",MID(A699,2,2)),IF(LEN(A699)=5,CONCATENATE(" ",MID(A699,2,2)," ",MID(A699,4,2)),CONCATENATE(" ",MID(A699,2,2)," ",MID(A699,4,2)," ",RIGHT(A699,2)))))))</f>
        <v>21-05 10 20</v>
      </c>
      <c r="G699" t="str">
        <f>IF(E699="Multiple Values","Multiple Values",IF(E699="N/A","N/A",IF(LEN(E699)&gt;8,CONCATENATE("22-",LEFT(E699,8)," ",RIGHT(E699,2)),CONCATENATE("22-",E699))))</f>
        <v>Multiple Values</v>
      </c>
      <c r="H699" t="str">
        <v>N/A</v>
      </c>
      <c r="J699" t="str">
        <f>A699&amp;"-"&amp;B699</f>
        <v>E1020-Узкоспециализированное оборудование</v>
      </c>
    </row>
    <row r="700">
      <c r="A700" t="str">
        <v>E1020100</v>
      </c>
      <c r="B700" t="str">
        <v>Церковное оборудование</v>
      </c>
      <c r="C700">
        <v>4</v>
      </c>
      <c r="D700">
        <v>-2001120</v>
      </c>
      <c r="E700" t="str">
        <v>26 56 26</v>
      </c>
      <c r="F700" t="str">
        <f>IF(CODE(LEFT(A700,1))=49,"N/A",CONCATENATE("21-",IF(SUM(CODE(LEFT(A700,1))-64)&lt;10,CONCATENATE("0",SUM(CODE(LEFT(A700,1))-64)),SUM(CODE(LEFT(A700,1))-64)),IF(LEN(A700)=1,"",IF(LEN(A700)=3,CONCATENATE(" ",MID(A700,2,2)),IF(LEN(A700)=5,CONCATENATE(" ",MID(A700,2,2)," ",MID(A700,4,2)),CONCATENATE(" ",MID(A700,2,2)," ",MID(A700,4,2)," ",RIGHT(A700,2)))))))</f>
        <v>21-05 10 20 00</v>
      </c>
      <c r="G700" t="str">
        <f>IF(E700="Multiple Values","Multiple Values",IF(E700="N/A","N/A",IF(LEN(E700)&gt;8,CONCATENATE("22-",LEFT(E700,8)," ",RIGHT(E700,2)),CONCATENATE("22-",E700))))</f>
        <v>22-26 56 26</v>
      </c>
      <c r="H700" t="str">
        <v>N/A</v>
      </c>
      <c r="J700" t="str">
        <f>A700&amp;"-"&amp;B700</f>
        <v>E1020100-Церковное оборудование</v>
      </c>
    </row>
    <row r="701">
      <c r="A701" t="str">
        <v>E1020110</v>
      </c>
      <c r="B701" t="str">
        <v>Церковное оборудование - Шпили и колокола</v>
      </c>
      <c r="C701">
        <v>5</v>
      </c>
      <c r="E701" t="str">
        <v>Multiple Values</v>
      </c>
      <c r="F701" t="str">
        <f>IF(CODE(LEFT(A701,1))=49,"N/A",CONCATENATE("21-",IF(SUM(CODE(LEFT(A701,1))-64)&lt;10,CONCATENATE("0",SUM(CODE(LEFT(A701,1))-64)),SUM(CODE(LEFT(A701,1))-64)),IF(LEN(A701)=1,"",IF(LEN(A701)=3,CONCATENATE(" ",MID(A701,2,2)),IF(LEN(A701)=5,CONCATENATE(" ",MID(A701,2,2)," ",MID(A701,4,2)),CONCATENATE(" ",MID(A701,2,2)," ",MID(A701,4,2)," ",RIGHT(A701,2)))))))</f>
        <v>21-05 10 20 10</v>
      </c>
      <c r="G701" t="str">
        <f>IF(E701="Multiple Values","Multiple Values",IF(E701="N/A","N/A",IF(LEN(E701)&gt;8,CONCATENATE("22-",LEFT(E701,8)," ",RIGHT(E701,2)),CONCATENATE("22-",E701))))</f>
        <v>Multiple Values</v>
      </c>
      <c r="H701" t="str">
        <v>N/A</v>
      </c>
      <c r="J701" t="str">
        <f>A701&amp;"-"&amp;B701</f>
        <v>E1020110-Церковное оборудование - Шпили и колокола</v>
      </c>
    </row>
    <row r="702">
      <c r="A702" t="str">
        <v>E1020120</v>
      </c>
      <c r="B702" t="str">
        <v>Церковное оборудование - Относящееся к крещению, купели</v>
      </c>
      <c r="C702">
        <v>5</v>
      </c>
      <c r="E702" t="str">
        <v>N/A</v>
      </c>
      <c r="F702" t="str">
        <f>IF(CODE(LEFT(A702,1))=49,"N/A",CONCATENATE("21-",IF(SUM(CODE(LEFT(A702,1))-64)&lt;10,CONCATENATE("0",SUM(CODE(LEFT(A702,1))-64)),SUM(CODE(LEFT(A702,1))-64)),IF(LEN(A702)=1,"",IF(LEN(A702)=3,CONCATENATE(" ",MID(A702,2,2)),IF(LEN(A702)=5,CONCATENATE(" ",MID(A702,2,2)," ",MID(A702,4,2)),CONCATENATE(" ",MID(A702,2,2)," ",MID(A702,4,2)," ",RIGHT(A702,2)))))))</f>
        <v>21-05 10 20 20</v>
      </c>
      <c r="G702" t="str">
        <f>IF(E702="Multiple Values","Multiple Values",IF(E702="N/A","N/A",IF(LEN(E702)&gt;8,CONCATENATE("22-",LEFT(E702,8)," ",RIGHT(E702,2)),CONCATENATE("22-",E702))))</f>
        <v>N/A</v>
      </c>
      <c r="H702" t="str">
        <v>N/A</v>
      </c>
      <c r="J702" t="str">
        <f>A702&amp;"-"&amp;B702</f>
        <v>E1020120-Церковное оборудование - Относящееся к крещению, купели</v>
      </c>
    </row>
    <row r="703">
      <c r="A703" t="str">
        <v>E1020130</v>
      </c>
      <c r="B703" t="str">
        <v>Церковное оборудование - Скамьи</v>
      </c>
      <c r="C703">
        <v>5</v>
      </c>
      <c r="E703" t="str">
        <v>33 10 00</v>
      </c>
      <c r="F703" t="str">
        <f>IF(CODE(LEFT(A703,1))=49,"N/A",CONCATENATE("21-",IF(SUM(CODE(LEFT(A703,1))-64)&lt;10,CONCATENATE("0",SUM(CODE(LEFT(A703,1))-64)),SUM(CODE(LEFT(A703,1))-64)),IF(LEN(A703)=1,"",IF(LEN(A703)=3,CONCATENATE(" ",MID(A703,2,2)),IF(LEN(A703)=5,CONCATENATE(" ",MID(A703,2,2)," ",MID(A703,4,2)),CONCATENATE(" ",MID(A703,2,2)," ",MID(A703,4,2)," ",RIGHT(A703,2)))))))</f>
        <v>21-05 10 20 30</v>
      </c>
      <c r="G703" t="str">
        <f>IF(E703="Multiple Values","Multiple Values",IF(E703="N/A","N/A",IF(LEN(E703)&gt;8,CONCATENATE("22-",LEFT(E703,8)," ",RIGHT(E703,2)),CONCATENATE("22-",E703))))</f>
        <v>22-33 10 00</v>
      </c>
      <c r="H703" t="str">
        <v>N/A</v>
      </c>
      <c r="J703" t="str">
        <f>A703&amp;"-"&amp;B703</f>
        <v>E1020130-Церковное оборудование - Скамьи</v>
      </c>
    </row>
    <row r="704">
      <c r="A704" t="str">
        <v>E1020200</v>
      </c>
      <c r="B704" t="str">
        <v>Библиотечное оборудование</v>
      </c>
      <c r="C704">
        <v>4</v>
      </c>
      <c r="D704">
        <v>-2008044</v>
      </c>
      <c r="E704" t="str">
        <v>Multiple Values</v>
      </c>
      <c r="F704" t="str">
        <f>IF(CODE(LEFT(A704,1))=49,"N/A",CONCATENATE("21-",IF(SUM(CODE(LEFT(A704,1))-64)&lt;10,CONCATENATE("0",SUM(CODE(LEFT(A704,1))-64)),SUM(CODE(LEFT(A704,1))-64)),IF(LEN(A704)=1,"",IF(LEN(A704)=3,CONCATENATE(" ",MID(A704,2,2)),IF(LEN(A704)=5,CONCATENATE(" ",MID(A704,2,2)," ",MID(A704,4,2)),CONCATENATE(" ",MID(A704,2,2)," ",MID(A704,4,2)," ",RIGHT(A704,2)))))))</f>
        <v>21-05 10 20 00</v>
      </c>
      <c r="G704" t="str">
        <f>IF(E704="Multiple Values","Multiple Values",IF(E704="N/A","N/A",IF(LEN(E704)&gt;8,CONCATENATE("22-",LEFT(E704,8)," ",RIGHT(E704,2)),CONCATENATE("22-",E704))))</f>
        <v>Multiple Values</v>
      </c>
      <c r="H704" t="str">
        <v>N/A</v>
      </c>
      <c r="J704" t="str">
        <f>A704&amp;"-"&amp;B704</f>
        <v>E1020200-Библиотечное оборудование</v>
      </c>
    </row>
    <row r="705">
      <c r="A705" t="str">
        <v>E1020210</v>
      </c>
      <c r="B705" t="str">
        <v>Библиотечное оборудование - Индивидуальная кабина</v>
      </c>
      <c r="C705">
        <v>5</v>
      </c>
      <c r="D705">
        <v>-2008044</v>
      </c>
      <c r="E705" t="str">
        <v>Multiple Values</v>
      </c>
      <c r="F705" t="str">
        <f>IF(CODE(LEFT(A705,1))=49,"N/A",CONCATENATE("21-",IF(SUM(CODE(LEFT(A705,1))-64)&lt;10,CONCATENATE("0",SUM(CODE(LEFT(A705,1))-64)),SUM(CODE(LEFT(A705,1))-64)),IF(LEN(A705)=1,"",IF(LEN(A705)=3,CONCATENATE(" ",MID(A705,2,2)),IF(LEN(A705)=5,CONCATENATE(" ",MID(A705,2,2)," ",MID(A705,4,2)),CONCATENATE(" ",MID(A705,2,2)," ",MID(A705,4,2)," ",RIGHT(A705,2)))))))</f>
        <v>21-05 10 20 10</v>
      </c>
      <c r="G705" t="str">
        <f>IF(E705="Multiple Values","Multiple Values",IF(E705="N/A","N/A",IF(LEN(E705)&gt;8,CONCATENATE("22-",LEFT(E705,8)," ",RIGHT(E705,2)),CONCATENATE("22-",E705))))</f>
        <v>Multiple Values</v>
      </c>
      <c r="H705" t="str">
        <v>N/A</v>
      </c>
      <c r="J705" t="str">
        <f>A705&amp;"-"&amp;B705</f>
        <v>E1020210-Библиотечное оборудование - Индивидуальная кабина</v>
      </c>
    </row>
    <row r="706">
      <c r="A706" t="str">
        <v>E1020230</v>
      </c>
      <c r="B706" t="str">
        <v>Библиотечное оборудование - Полки и столы</v>
      </c>
      <c r="C706">
        <v>5</v>
      </c>
      <c r="D706">
        <v>-2008044</v>
      </c>
      <c r="E706" t="str">
        <v>Multiple Values</v>
      </c>
      <c r="F706" t="str">
        <f>IF(CODE(LEFT(A706,1))=49,"N/A",CONCATENATE("21-",IF(SUM(CODE(LEFT(A706,1))-64)&lt;10,CONCATENATE("0",SUM(CODE(LEFT(A706,1))-64)),SUM(CODE(LEFT(A706,1))-64)),IF(LEN(A706)=1,"",IF(LEN(A706)=3,CONCATENATE(" ",MID(A706,2,2)),IF(LEN(A706)=5,CONCATENATE(" ",MID(A706,2,2)," ",MID(A706,4,2)),CONCATENATE(" ",MID(A706,2,2)," ",MID(A706,4,2)," ",RIGHT(A706,2)))))))</f>
        <v>21-05 10 20 30</v>
      </c>
      <c r="G706" t="str">
        <f>IF(E706="Multiple Values","Multiple Values",IF(E706="N/A","N/A",IF(LEN(E706)&gt;8,CONCATENATE("22-",LEFT(E706,8)," ",RIGHT(E706,2)),CONCATENATE("22-",E706))))</f>
        <v>Multiple Values</v>
      </c>
      <c r="H706" t="str">
        <v>N/A</v>
      </c>
      <c r="J706" t="str">
        <f>A706&amp;"-"&amp;B706</f>
        <v>E1020230-Библиотечное оборудование - Полки и столы</v>
      </c>
    </row>
    <row r="707">
      <c r="A707" t="str">
        <v>E1020300</v>
      </c>
      <c r="B707" t="str">
        <v>Театральное и сценическое оборудование</v>
      </c>
      <c r="C707">
        <v>4</v>
      </c>
      <c r="E707" t="str">
        <v>33 30 00</v>
      </c>
      <c r="F707" t="str">
        <f>IF(CODE(LEFT(A707,1))=49,"N/A",CONCATENATE("21-",IF(SUM(CODE(LEFT(A707,1))-64)&lt;10,CONCATENATE("0",SUM(CODE(LEFT(A707,1))-64)),SUM(CODE(LEFT(A707,1))-64)),IF(LEN(A707)=1,"",IF(LEN(A707)=3,CONCATENATE(" ",MID(A707,2,2)),IF(LEN(A707)=5,CONCATENATE(" ",MID(A707,2,2)," ",MID(A707,4,2)),CONCATENATE(" ",MID(A707,2,2)," ",MID(A707,4,2)," ",RIGHT(A707,2)))))))</f>
        <v>21-05 10 20 00</v>
      </c>
      <c r="G707" t="str">
        <f>IF(E707="Multiple Values","Multiple Values",IF(E707="N/A","N/A",IF(LEN(E707)&gt;8,CONCATENATE("22-",LEFT(E707,8)," ",RIGHT(E707,2)),CONCATENATE("22-",E707))))</f>
        <v>22-33 30 00</v>
      </c>
      <c r="H707" t="str">
        <v>N/A</v>
      </c>
      <c r="J707" t="str">
        <f>A707&amp;"-"&amp;B707</f>
        <v>E1020300-Театральное и сценическое оборудование</v>
      </c>
    </row>
    <row r="708">
      <c r="A708" t="str">
        <v>E1020310</v>
      </c>
      <c r="B708" t="str">
        <v>Театральное оборудование - Проектор</v>
      </c>
      <c r="C708">
        <v>5</v>
      </c>
      <c r="E708" t="str">
        <v>N/A</v>
      </c>
      <c r="F708" t="str">
        <f>IF(CODE(LEFT(A708,1))=49,"N/A",CONCATENATE("21-",IF(SUM(CODE(LEFT(A708,1))-64)&lt;10,CONCATENATE("0",SUM(CODE(LEFT(A708,1))-64)),SUM(CODE(LEFT(A708,1))-64)),IF(LEN(A708)=1,"",IF(LEN(A708)=3,CONCATENATE(" ",MID(A708,2,2)),IF(LEN(A708)=5,CONCATENATE(" ",MID(A708,2,2)," ",MID(A708,4,2)),CONCATENATE(" ",MID(A708,2,2)," ",MID(A708,4,2)," ",RIGHT(A708,2)))))))</f>
        <v>21-05 10 20 10</v>
      </c>
      <c r="G708" t="str">
        <f>IF(E708="Multiple Values","Multiple Values",IF(E708="N/A","N/A",IF(LEN(E708)&gt;8,CONCATENATE("22-",LEFT(E708,8)," ",RIGHT(E708,2)),CONCATENATE("22-",E708))))</f>
        <v>N/A</v>
      </c>
      <c r="H708" t="str">
        <v>N/A</v>
      </c>
      <c r="J708" t="str">
        <f>A708&amp;"-"&amp;B708</f>
        <v>E1020310-Театральное оборудование - Проектор</v>
      </c>
    </row>
    <row r="709">
      <c r="A709" t="str">
        <v>E1020320</v>
      </c>
      <c r="B709" t="str">
        <v>Театральное оборудование - Светильники и дорожки</v>
      </c>
      <c r="C709">
        <v>5</v>
      </c>
      <c r="D709">
        <v>-2008044</v>
      </c>
      <c r="E709" t="str">
        <v>Multiple Values</v>
      </c>
      <c r="F709" t="str">
        <f>IF(CODE(LEFT(A709,1))=49,"N/A",CONCATENATE("21-",IF(SUM(CODE(LEFT(A709,1))-64)&lt;10,CONCATENATE("0",SUM(CODE(LEFT(A709,1))-64)),SUM(CODE(LEFT(A709,1))-64)),IF(LEN(A709)=1,"",IF(LEN(A709)=3,CONCATENATE(" ",MID(A709,2,2)),IF(LEN(A709)=5,CONCATENATE(" ",MID(A709,2,2)," ",MID(A709,4,2)),CONCATENATE(" ",MID(A709,2,2)," ",MID(A709,4,2)," ",RIGHT(A709,2)))))))</f>
        <v>21-05 10 20 20</v>
      </c>
      <c r="G709" t="str">
        <f>IF(E709="Multiple Values","Multiple Values",IF(E709="N/A","N/A",IF(LEN(E709)&gt;8,CONCATENATE("22-",LEFT(E709,8)," ",RIGHT(E709,2)),CONCATENATE("22-",E709))))</f>
        <v>Multiple Values</v>
      </c>
      <c r="H709" t="str">
        <v>N/A</v>
      </c>
      <c r="J709" t="str">
        <f>A709&amp;"-"&amp;B709</f>
        <v>E1020320-Театральное оборудование - Светильники и дорожки</v>
      </c>
    </row>
    <row r="710">
      <c r="A710" t="str">
        <v>E1020330</v>
      </c>
      <c r="B710" t="str">
        <v>Театральное оборудование - Шторы</v>
      </c>
      <c r="C710">
        <v>5</v>
      </c>
      <c r="D710">
        <v>-2001140</v>
      </c>
      <c r="E710" t="str">
        <v>Multiple Values</v>
      </c>
      <c r="F710" t="str">
        <f>IF(CODE(LEFT(A710,1))=49,"N/A",CONCATENATE("21-",IF(SUM(CODE(LEFT(A710,1))-64)&lt;10,CONCATENATE("0",SUM(CODE(LEFT(A710,1))-64)),SUM(CODE(LEFT(A710,1))-64)),IF(LEN(A710)=1,"",IF(LEN(A710)=3,CONCATENATE(" ",MID(A710,2,2)),IF(LEN(A710)=5,CONCATENATE(" ",MID(A710,2,2)," ",MID(A710,4,2)),CONCATENATE(" ",MID(A710,2,2)," ",MID(A710,4,2)," ",RIGHT(A710,2)))))))</f>
        <v>21-05 10 20 30</v>
      </c>
      <c r="G710" t="str">
        <f>IF(E710="Multiple Values","Multiple Values",IF(E710="N/A","N/A",IF(LEN(E710)&gt;8,CONCATENATE("22-",LEFT(E710,8)," ",RIGHT(E710,2)),CONCATENATE("22-",E710))))</f>
        <v>Multiple Values</v>
      </c>
      <c r="H710" t="str">
        <v>N/A</v>
      </c>
      <c r="J710" t="str">
        <f>A710&amp;"-"&amp;B710</f>
        <v>E1020330-Театральное оборудование - Шторы</v>
      </c>
    </row>
    <row r="711">
      <c r="A711" t="str">
        <v>E1020400</v>
      </c>
      <c r="B711" t="str">
        <v>Инструментальное оборудование</v>
      </c>
      <c r="C711">
        <v>4</v>
      </c>
      <c r="E711" t="str">
        <v>Multiple Values</v>
      </c>
      <c r="F711" t="str">
        <f>IF(CODE(LEFT(A711,1))=49,"N/A",CONCATENATE("21-",IF(SUM(CODE(LEFT(A711,1))-64)&lt;10,CONCATENATE("0",SUM(CODE(LEFT(A711,1))-64)),SUM(CODE(LEFT(A711,1))-64)),IF(LEN(A711)=1,"",IF(LEN(A711)=3,CONCATENATE(" ",MID(A711,2,2)),IF(LEN(A711)=5,CONCATENATE(" ",MID(A711,2,2)," ",MID(A711,4,2)),CONCATENATE(" ",MID(A711,2,2)," ",MID(A711,4,2)," ",RIGHT(A711,2)))))))</f>
        <v>21-05 10 20 00</v>
      </c>
      <c r="G711" t="str">
        <f>IF(E711="Multiple Values","Multiple Values",IF(E711="N/A","N/A",IF(LEN(E711)&gt;8,CONCATENATE("22-",LEFT(E711,8)," ",RIGHT(E711,2)),CONCATENATE("22-",E711))))</f>
        <v>Multiple Values</v>
      </c>
      <c r="H711" t="str">
        <v>N/A</v>
      </c>
      <c r="J711" t="str">
        <f>A711&amp;"-"&amp;B711</f>
        <v>E1020400-Инструментальное оборудование</v>
      </c>
    </row>
    <row r="712">
      <c r="A712" t="str">
        <v>E1020500</v>
      </c>
      <c r="B712" t="str">
        <v>Аудиовизуальное оборудование</v>
      </c>
      <c r="C712">
        <v>4</v>
      </c>
      <c r="E712" t="str">
        <v>33 47 23</v>
      </c>
      <c r="F712" t="str">
        <f>IF(CODE(LEFT(A712,1))=49,"N/A",CONCATENATE("21-",IF(SUM(CODE(LEFT(A712,1))-64)&lt;10,CONCATENATE("0",SUM(CODE(LEFT(A712,1))-64)),SUM(CODE(LEFT(A712,1))-64)),IF(LEN(A712)=1,"",IF(LEN(A712)=3,CONCATENATE(" ",MID(A712,2,2)),IF(LEN(A712)=5,CONCATENATE(" ",MID(A712,2,2)," ",MID(A712,4,2)),CONCATENATE(" ",MID(A712,2,2)," ",MID(A712,4,2)," ",RIGHT(A712,2)))))))</f>
        <v>21-05 10 20 00</v>
      </c>
      <c r="G712" t="str">
        <f>IF(E712="Multiple Values","Multiple Values",IF(E712="N/A","N/A",IF(LEN(E712)&gt;8,CONCATENATE("22-",LEFT(E712,8)," ",RIGHT(E712,2)),CONCATENATE("22-",E712))))</f>
        <v>22-33 47 23</v>
      </c>
      <c r="H712" t="str">
        <v>N/A</v>
      </c>
      <c r="J712" t="str">
        <f>A712&amp;"-"&amp;B712</f>
        <v>E1020500-Аудиовизуальное оборудование</v>
      </c>
    </row>
    <row r="713">
      <c r="A713" t="str">
        <v>E1020600</v>
      </c>
      <c r="B713" t="str">
        <v>Тюремное оборудование</v>
      </c>
      <c r="C713">
        <v>4</v>
      </c>
      <c r="E713" t="str">
        <v>33 40 00</v>
      </c>
      <c r="F713" t="str">
        <f>IF(CODE(LEFT(A713,1))=49,"N/A",CONCATENATE("21-",IF(SUM(CODE(LEFT(A713,1))-64)&lt;10,CONCATENATE("0",SUM(CODE(LEFT(A713,1))-64)),SUM(CODE(LEFT(A713,1))-64)),IF(LEN(A713)=1,"",IF(LEN(A713)=3,CONCATENATE(" ",MID(A713,2,2)),IF(LEN(A713)=5,CONCATENATE(" ",MID(A713,2,2)," ",MID(A713,4,2)),CONCATENATE(" ",MID(A713,2,2)," ",MID(A713,4,2)," ",RIGHT(A713,2)))))))</f>
        <v>21-05 10 20 00</v>
      </c>
      <c r="G713" t="str">
        <f>IF(E713="Multiple Values","Multiple Values",IF(E713="N/A","N/A",IF(LEN(E713)&gt;8,CONCATENATE("22-",LEFT(E713,8)," ",RIGHT(E713,2)),CONCATENATE("22-",E713))))</f>
        <v>22-33 40 00</v>
      </c>
      <c r="H713" t="str">
        <v>N/A</v>
      </c>
      <c r="J713" t="str">
        <f>A713&amp;"-"&amp;B713</f>
        <v>E1020600-Тюремное оборудование</v>
      </c>
    </row>
    <row r="714">
      <c r="A714" t="str">
        <v>E1020700</v>
      </c>
      <c r="B714" t="str">
        <v>Лабораторное оборудование</v>
      </c>
      <c r="C714">
        <v>4</v>
      </c>
      <c r="E714" t="str">
        <v>N/A</v>
      </c>
      <c r="F714" t="str">
        <f>IF(CODE(LEFT(A714,1))=49,"N/A",CONCATENATE("21-",IF(SUM(CODE(LEFT(A714,1))-64)&lt;10,CONCATENATE("0",SUM(CODE(LEFT(A714,1))-64)),SUM(CODE(LEFT(A714,1))-64)),IF(LEN(A714)=1,"",IF(LEN(A714)=3,CONCATENATE(" ",MID(A714,2,2)),IF(LEN(A714)=5,CONCATENATE(" ",MID(A714,2,2)," ",MID(A714,4,2)),CONCATENATE(" ",MID(A714,2,2)," ",MID(A714,4,2)," ",RIGHT(A714,2)))))))</f>
        <v>21-05 10 20 00</v>
      </c>
      <c r="G714" t="str">
        <f>IF(E714="Multiple Values","Multiple Values",IF(E714="N/A","N/A",IF(LEN(E714)&gt;8,CONCATENATE("22-",LEFT(E714,8)," ",RIGHT(E714,2)),CONCATENATE("22-",E714))))</f>
        <v>N/A</v>
      </c>
      <c r="H714" t="str">
        <v>N/A</v>
      </c>
      <c r="J714" t="str">
        <f>A714&amp;"-"&amp;B714</f>
        <v>E1020700-Лабораторное оборудование</v>
      </c>
    </row>
    <row r="715">
      <c r="A715" t="str">
        <v>E1020710</v>
      </c>
      <c r="B715" t="str">
        <v>Лабораторное оборудование</v>
      </c>
      <c r="C715">
        <v>5</v>
      </c>
      <c r="D715">
        <v>-2008044</v>
      </c>
      <c r="E715" t="str">
        <v>33 41 00</v>
      </c>
      <c r="F715" t="str">
        <f>IF(CODE(LEFT(A715,1))=49,"N/A",CONCATENATE("21-",IF(SUM(CODE(LEFT(A715,1))-64)&lt;10,CONCATENATE("0",SUM(CODE(LEFT(A715,1))-64)),SUM(CODE(LEFT(A715,1))-64)),IF(LEN(A715)=1,"",IF(LEN(A715)=3,CONCATENATE(" ",MID(A715,2,2)),IF(LEN(A715)=5,CONCATENATE(" ",MID(A715,2,2)," ",MID(A715,4,2)),CONCATENATE(" ",MID(A715,2,2)," ",MID(A715,4,2)," ",RIGHT(A715,2)))))))</f>
        <v>21-05 10 20 10</v>
      </c>
      <c r="G715" t="str">
        <f>IF(E715="Multiple Values","Multiple Values",IF(E715="N/A","N/A",IF(LEN(E715)&gt;8,CONCATENATE("22-",LEFT(E715,8)," ",RIGHT(E715,2)),CONCATENATE("22-",E715))))</f>
        <v>22-33 41 00</v>
      </c>
      <c r="H715" t="str">
        <v>N/A</v>
      </c>
      <c r="J715" t="str">
        <f>A715&amp;"-"&amp;B715</f>
        <v>E1020710-Лабораторное оборудование</v>
      </c>
    </row>
    <row r="716">
      <c r="A716" t="str">
        <v>E1020720</v>
      </c>
      <c r="B716" t="str">
        <v>Лабораторные шкафы и столешницы</v>
      </c>
      <c r="C716">
        <v>5</v>
      </c>
      <c r="E716" t="str">
        <v>33 42 00</v>
      </c>
      <c r="F716" t="str">
        <f>IF(CODE(LEFT(A716,1))=49,"N/A",CONCATENATE("21-",IF(SUM(CODE(LEFT(A716,1))-64)&lt;10,CONCATENATE("0",SUM(CODE(LEFT(A716,1))-64)),SUM(CODE(LEFT(A716,1))-64)),IF(LEN(A716)=1,"",IF(LEN(A716)=3,CONCATENATE(" ",MID(A716,2,2)),IF(LEN(A716)=5,CONCATENATE(" ",MID(A716,2,2)," ",MID(A716,4,2)),CONCATENATE(" ",MID(A716,2,2)," ",MID(A716,4,2)," ",RIGHT(A716,2)))))))</f>
        <v>21-05 10 20 20</v>
      </c>
      <c r="G716" t="str">
        <f>IF(E716="Multiple Values","Multiple Values",IF(E716="N/A","N/A",IF(LEN(E716)&gt;8,CONCATENATE("22-",LEFT(E716,8)," ",RIGHT(E716,2)),CONCATENATE("22-",E716))))</f>
        <v>22-33 42 00</v>
      </c>
      <c r="H716" t="str">
        <v>N/A</v>
      </c>
      <c r="J716" t="str">
        <f>A716&amp;"-"&amp;B716</f>
        <v>E1020720-Лабораторные шкафы и столешницы</v>
      </c>
    </row>
    <row r="717">
      <c r="A717" t="str">
        <v>E1020730</v>
      </c>
      <c r="B717" t="str">
        <v>Лабораторные вытяжки</v>
      </c>
      <c r="C717">
        <v>5</v>
      </c>
      <c r="E717" t="str">
        <v>Multiple Values</v>
      </c>
      <c r="F717" t="str">
        <f>IF(CODE(LEFT(A717,1))=49,"N/A",CONCATENATE("21-",IF(SUM(CODE(LEFT(A717,1))-64)&lt;10,CONCATENATE("0",SUM(CODE(LEFT(A717,1))-64)),SUM(CODE(LEFT(A717,1))-64)),IF(LEN(A717)=1,"",IF(LEN(A717)=3,CONCATENATE(" ",MID(A717,2,2)),IF(LEN(A717)=5,CONCATENATE(" ",MID(A717,2,2)," ",MID(A717,4,2)),CONCATENATE(" ",MID(A717,2,2)," ",MID(A717,4,2)," ",RIGHT(A717,2)))))))</f>
        <v>21-05 10 20 30</v>
      </c>
      <c r="G717" t="str">
        <f>IF(E717="Multiple Values","Multiple Values",IF(E717="N/A","N/A",IF(LEN(E717)&gt;8,CONCATENATE("22-",LEFT(E717,8)," ",RIGHT(E717,2)),CONCATENATE("22-",E717))))</f>
        <v>Multiple Values</v>
      </c>
      <c r="H717" t="str">
        <v>N/A</v>
      </c>
      <c r="J717" t="str">
        <f>A717&amp;"-"&amp;B717</f>
        <v>E1020730-Лабораторные вытяжки</v>
      </c>
    </row>
    <row r="718">
      <c r="A718" t="str">
        <v>E1020800</v>
      </c>
      <c r="B718" t="str">
        <v>Медицинское оборудование</v>
      </c>
      <c r="C718">
        <v>4</v>
      </c>
      <c r="D718">
        <v>-2001140</v>
      </c>
      <c r="E718" t="str">
        <v>33 45 00</v>
      </c>
      <c r="F718" t="str">
        <f>IF(CODE(LEFT(A718,1))=49,"N/A",CONCATENATE("21-",IF(SUM(CODE(LEFT(A718,1))-64)&lt;10,CONCATENATE("0",SUM(CODE(LEFT(A718,1))-64)),SUM(CODE(LEFT(A718,1))-64)),IF(LEN(A718)=1,"",IF(LEN(A718)=3,CONCATENATE(" ",MID(A718,2,2)),IF(LEN(A718)=5,CONCATENATE(" ",MID(A718,2,2)," ",MID(A718,4,2)),CONCATENATE(" ",MID(A718,2,2)," ",MID(A718,4,2)," ",RIGHT(A718,2)))))))</f>
        <v>21-05 10 20 00</v>
      </c>
      <c r="G718" t="str">
        <f>IF(E718="Multiple Values","Multiple Values",IF(E718="N/A","N/A",IF(LEN(E718)&gt;8,CONCATENATE("22-",LEFT(E718,8)," ",RIGHT(E718,2)),CONCATENATE("22-",E718))))</f>
        <v>22-33 45 00</v>
      </c>
      <c r="H718" t="str">
        <v>N/A</v>
      </c>
      <c r="J718" t="str">
        <f>A718&amp;"-"&amp;B718</f>
        <v>E1020800-Медицинское оборудование</v>
      </c>
    </row>
    <row r="719">
      <c r="A719" t="str">
        <v>E1020810</v>
      </c>
      <c r="B719" t="str">
        <v>Медицинская мебель и оборудование</v>
      </c>
      <c r="C719">
        <v>5</v>
      </c>
      <c r="E719" t="str">
        <v>Multiple Values</v>
      </c>
      <c r="F719" t="str">
        <f>IF(CODE(LEFT(A719,1))=49,"N/A",CONCATENATE("21-",IF(SUM(CODE(LEFT(A719,1))-64)&lt;10,CONCATENATE("0",SUM(CODE(LEFT(A719,1))-64)),SUM(CODE(LEFT(A719,1))-64)),IF(LEN(A719)=1,"",IF(LEN(A719)=3,CONCATENATE(" ",MID(A719,2,2)),IF(LEN(A719)=5,CONCATENATE(" ",MID(A719,2,2)," ",MID(A719,4,2)),CONCATENATE(" ",MID(A719,2,2)," ",MID(A719,4,2)," ",RIGHT(A719,2)))))))</f>
        <v>21-05 10 20 10</v>
      </c>
      <c r="G719" t="str">
        <f>IF(E719="Multiple Values","Multiple Values",IF(E719="N/A","N/A",IF(LEN(E719)&gt;8,CONCATENATE("22-",LEFT(E719,8)," ",RIGHT(E719,2)),CONCATENATE("22-",E719))))</f>
        <v>Multiple Values</v>
      </c>
      <c r="H719" t="str">
        <v>N/A</v>
      </c>
      <c r="J719" t="str">
        <f>A719&amp;"-"&amp;B719</f>
        <v>E1020810-Медицинская мебель и оборудование</v>
      </c>
    </row>
    <row r="720">
      <c r="A720" t="str">
        <v>E1020820</v>
      </c>
      <c r="B720" t="str">
        <v>Рентгеновское оборудование</v>
      </c>
      <c r="C720">
        <v>5</v>
      </c>
      <c r="E720" t="str">
        <v>Multiple Values</v>
      </c>
      <c r="F720" t="str">
        <f>IF(CODE(LEFT(A720,1))=49,"N/A",CONCATENATE("21-",IF(SUM(CODE(LEFT(A720,1))-64)&lt;10,CONCATENATE("0",SUM(CODE(LEFT(A720,1))-64)),SUM(CODE(LEFT(A720,1))-64)),IF(LEN(A720)=1,"",IF(LEN(A720)=3,CONCATENATE(" ",MID(A720,2,2)),IF(LEN(A720)=5,CONCATENATE(" ",MID(A720,2,2)," ",MID(A720,4,2)),CONCATENATE(" ",MID(A720,2,2)," ",MID(A720,4,2)," ",RIGHT(A720,2)))))))</f>
        <v>21-05 10 20 20</v>
      </c>
      <c r="G720" t="str">
        <f>IF(E720="Multiple Values","Multiple Values",IF(E720="N/A","N/A",IF(LEN(E720)&gt;8,CONCATENATE("22-",LEFT(E720,8)," ",RIGHT(E720,2)),CONCATENATE("22-",E720))))</f>
        <v>Multiple Values</v>
      </c>
      <c r="H720" t="str">
        <v>N/A</v>
      </c>
      <c r="J720" t="str">
        <f>A720&amp;"-"&amp;B720</f>
        <v>E1020820-Рентгеновское оборудование</v>
      </c>
    </row>
    <row r="721">
      <c r="A721" t="str">
        <v>E1020900</v>
      </c>
      <c r="B721" t="str">
        <v>Другое профессиональное оборудование</v>
      </c>
      <c r="C721">
        <v>4</v>
      </c>
      <c r="E721" t="str">
        <v>N/A</v>
      </c>
      <c r="F721" t="str">
        <f>IF(CODE(LEFT(A721,1))=49,"N/A",CONCATENATE("21-",IF(SUM(CODE(LEFT(A721,1))-64)&lt;10,CONCATENATE("0",SUM(CODE(LEFT(A721,1))-64)),SUM(CODE(LEFT(A721,1))-64)),IF(LEN(A721)=1,"",IF(LEN(A721)=3,CONCATENATE(" ",MID(A721,2,2)),IF(LEN(A721)=5,CONCATENATE(" ",MID(A721,2,2)," ",MID(A721,4,2)),CONCATENATE(" ",MID(A721,2,2)," ",MID(A721,4,2)," ",RIGHT(A721,2)))))))</f>
        <v>21-05 10 20 00</v>
      </c>
      <c r="G721" t="str">
        <f>IF(E721="Multiple Values","Multiple Values",IF(E721="N/A","N/A",IF(LEN(E721)&gt;8,CONCATENATE("22-",LEFT(E721,8)," ",RIGHT(E721,2)),CONCATENATE("22-",E721))))</f>
        <v>N/A</v>
      </c>
      <c r="H721" t="str">
        <v>N/A</v>
      </c>
      <c r="J721" t="str">
        <f>A721&amp;"-"&amp;B721</f>
        <v>E1020900-Другое профессиональное оборудование</v>
      </c>
    </row>
    <row r="722">
      <c r="A722" t="str">
        <v>E1030</v>
      </c>
      <c r="B722" t="str">
        <v>Автомобильное оборудование</v>
      </c>
      <c r="C722">
        <v>3</v>
      </c>
      <c r="D722">
        <v>-2008044</v>
      </c>
      <c r="E722" t="str">
        <v>Multiple Values</v>
      </c>
      <c r="F722" t="str">
        <f>IF(CODE(LEFT(A722,1))=49,"N/A",CONCATENATE("21-",IF(SUM(CODE(LEFT(A722,1))-64)&lt;10,CONCATENATE("0",SUM(CODE(LEFT(A722,1))-64)),SUM(CODE(LEFT(A722,1))-64)),IF(LEN(A722)=1,"",IF(LEN(A722)=3,CONCATENATE(" ",MID(A722,2,2)),IF(LEN(A722)=5,CONCATENATE(" ",MID(A722,2,2)," ",MID(A722,4,2)),CONCATENATE(" ",MID(A722,2,2)," ",MID(A722,4,2)," ",RIGHT(A722,2)))))))</f>
        <v>21-05 10 30</v>
      </c>
      <c r="G722" t="str">
        <f>IF(E722="Multiple Values","Multiple Values",IF(E722="N/A","N/A",IF(LEN(E722)&gt;8,CONCATENATE("22-",LEFT(E722,8)," ",RIGHT(E722,2)),CONCATENATE("22-",E722))))</f>
        <v>Multiple Values</v>
      </c>
      <c r="H722" t="str">
        <v>N/A</v>
      </c>
      <c r="J722" t="str">
        <f>A722&amp;"-"&amp;B722</f>
        <v>E1030-Автомобильное оборудование</v>
      </c>
    </row>
    <row r="723">
      <c r="A723" t="str">
        <v>E1030100</v>
      </c>
      <c r="B723" t="str">
        <v>Оборудование автосервиса</v>
      </c>
      <c r="C723">
        <v>4</v>
      </c>
      <c r="D723">
        <v>-2008044</v>
      </c>
      <c r="E723" t="str">
        <v>Multiple Values</v>
      </c>
      <c r="F723" t="str">
        <f>IF(CODE(LEFT(A723,1))=49,"N/A",CONCATENATE("21-",IF(SUM(CODE(LEFT(A723,1))-64)&lt;10,CONCATENATE("0",SUM(CODE(LEFT(A723,1))-64)),SUM(CODE(LEFT(A723,1))-64)),IF(LEN(A723)=1,"",IF(LEN(A723)=3,CONCATENATE(" ",MID(A723,2,2)),IF(LEN(A723)=5,CONCATENATE(" ",MID(A723,2,2)," ",MID(A723,4,2)),CONCATENATE(" ",MID(A723,2,2)," ",MID(A723,4,2)," ",RIGHT(A723,2)))))))</f>
        <v>21-05 10 30 00</v>
      </c>
      <c r="G723" t="str">
        <f>IF(E723="Multiple Values","Multiple Values",IF(E723="N/A","N/A",IF(LEN(E723)&gt;8,CONCATENATE("22-",LEFT(E723,8)," ",RIGHT(E723,2)),CONCATENATE("22-",E723))))</f>
        <v>Multiple Values</v>
      </c>
      <c r="H723" t="str">
        <v>N/A</v>
      </c>
      <c r="J723" t="str">
        <f>A723&amp;"-"&amp;B723</f>
        <v>E1030100-Оборудование автосервиса</v>
      </c>
    </row>
    <row r="724">
      <c r="A724" t="str">
        <v>E1030200</v>
      </c>
      <c r="B724" t="str">
        <v>Оборудование для контроля парковки</v>
      </c>
      <c r="C724">
        <v>4</v>
      </c>
      <c r="D724">
        <v>-2008044</v>
      </c>
      <c r="E724" t="str">
        <v>Multiple Values</v>
      </c>
      <c r="F724" t="str">
        <f>IF(CODE(LEFT(A724,1))=49,"N/A",CONCATENATE("21-",IF(SUM(CODE(LEFT(A724,1))-64)&lt;10,CONCATENATE("0",SUM(CODE(LEFT(A724,1))-64)),SUM(CODE(LEFT(A724,1))-64)),IF(LEN(A724)=1,"",IF(LEN(A724)=3,CONCATENATE(" ",MID(A724,2,2)),IF(LEN(A724)=5,CONCATENATE(" ",MID(A724,2,2)," ",MID(A724,4,2)),CONCATENATE(" ",MID(A724,2,2)," ",MID(A724,4,2)," ",RIGHT(A724,2)))))))</f>
        <v>21-05 10 30 00</v>
      </c>
      <c r="G724" t="str">
        <f>IF(E724="Multiple Values","Multiple Values",IF(E724="N/A","N/A",IF(LEN(E724)&gt;8,CONCATENATE("22-",LEFT(E724,8)," ",RIGHT(E724,2)),CONCATENATE("22-",E724))))</f>
        <v>Multiple Values</v>
      </c>
      <c r="H724" t="str">
        <v>N/A</v>
      </c>
      <c r="J724" t="str">
        <f>A724&amp;"-"&amp;B724</f>
        <v>E1030200-Оборудование для контроля парковки</v>
      </c>
    </row>
    <row r="725">
      <c r="A725" t="str">
        <v>E1030300</v>
      </c>
      <c r="B725" t="str">
        <v>Оборудование погрузочной платформы</v>
      </c>
      <c r="C725">
        <v>4</v>
      </c>
      <c r="D725">
        <v>-2008044</v>
      </c>
      <c r="E725" t="str">
        <v>N/A</v>
      </c>
      <c r="F725" t="str">
        <f>IF(CODE(LEFT(A725,1))=49,"N/A",CONCATENATE("21-",IF(SUM(CODE(LEFT(A725,1))-64)&lt;10,CONCATENATE("0",SUM(CODE(LEFT(A725,1))-64)),SUM(CODE(LEFT(A725,1))-64)),IF(LEN(A725)=1,"",IF(LEN(A725)=3,CONCATENATE(" ",MID(A725,2,2)),IF(LEN(A725)=5,CONCATENATE(" ",MID(A725,2,2)," ",MID(A725,4,2)),CONCATENATE(" ",MID(A725,2,2)," ",MID(A725,4,2)," ",RIGHT(A725,2)))))))</f>
        <v>21-05 10 30 00</v>
      </c>
      <c r="G725" t="str">
        <f>IF(E725="Multiple Values","Multiple Values",IF(E725="N/A","N/A",IF(LEN(E725)&gt;8,CONCATENATE("22-",LEFT(E725,8)," ",RIGHT(E725,2)),CONCATENATE("22-",E725))))</f>
        <v>N/A</v>
      </c>
      <c r="H725" t="str">
        <v>N/A</v>
      </c>
      <c r="J725" t="str">
        <f>A725&amp;"-"&amp;B725</f>
        <v>E1030300-Оборудование погрузочной платформы</v>
      </c>
    </row>
    <row r="726">
      <c r="A726" t="str">
        <v>E1030900</v>
      </c>
      <c r="B726" t="str">
        <v>Другое автотранспортное оборудование</v>
      </c>
      <c r="C726">
        <v>4</v>
      </c>
      <c r="D726">
        <v>-2008044</v>
      </c>
      <c r="E726" t="str">
        <v>Multiple Values</v>
      </c>
      <c r="F726" t="str">
        <f>IF(CODE(LEFT(A726,1))=49,"N/A",CONCATENATE("21-",IF(SUM(CODE(LEFT(A726,1))-64)&lt;10,CONCATENATE("0",SUM(CODE(LEFT(A726,1))-64)),SUM(CODE(LEFT(A726,1))-64)),IF(LEN(A726)=1,"",IF(LEN(A726)=3,CONCATENATE(" ",MID(A726,2,2)),IF(LEN(A726)=5,CONCATENATE(" ",MID(A726,2,2)," ",MID(A726,4,2)),CONCATENATE(" ",MID(A726,2,2)," ",MID(A726,4,2)," ",RIGHT(A726,2)))))))</f>
        <v>21-05 10 30 00</v>
      </c>
      <c r="G726" t="str">
        <f>IF(E726="Multiple Values","Multiple Values",IF(E726="N/A","N/A",IF(LEN(E726)&gt;8,CONCATENATE("22-",LEFT(E726,8)," ",RIGHT(E726,2)),CONCATENATE("22-",E726))))</f>
        <v>Multiple Values</v>
      </c>
      <c r="H726" t="str">
        <v>N/A</v>
      </c>
      <c r="J726" t="str">
        <f>A726&amp;"-"&amp;B726</f>
        <v>E1030900-Другое автотранспортное оборудование</v>
      </c>
    </row>
    <row r="727">
      <c r="A727" t="str">
        <v>E1090</v>
      </c>
      <c r="B727" t="str">
        <v>Другое оборудование</v>
      </c>
      <c r="C727">
        <v>3</v>
      </c>
      <c r="D727">
        <v>-2008044</v>
      </c>
      <c r="E727" t="str">
        <v>Multiple Values</v>
      </c>
      <c r="F727" t="str">
        <f>IF(CODE(LEFT(A727,1))=49,"N/A",CONCATENATE("21-",IF(SUM(CODE(LEFT(A727,1))-64)&lt;10,CONCATENATE("0",SUM(CODE(LEFT(A727,1))-64)),SUM(CODE(LEFT(A727,1))-64)),IF(LEN(A727)=1,"",IF(LEN(A727)=3,CONCATENATE(" ",MID(A727,2,2)),IF(LEN(A727)=5,CONCATENATE(" ",MID(A727,2,2)," ",MID(A727,4,2)),CONCATENATE(" ",MID(A727,2,2)," ",MID(A727,4,2)," ",RIGHT(A727,2)))))))</f>
        <v>21-05 10 90</v>
      </c>
      <c r="G727" t="str">
        <f>IF(E727="Multiple Values","Multiple Values",IF(E727="N/A","N/A",IF(LEN(E727)&gt;8,CONCATENATE("22-",LEFT(E727,8)," ",RIGHT(E727,2)),CONCATENATE("22-",E727))))</f>
        <v>Multiple Values</v>
      </c>
      <c r="H727" t="str">
        <v>N/A</v>
      </c>
      <c r="J727" t="str">
        <f>A727&amp;"-"&amp;B727</f>
        <v>E1090-Другое оборудование</v>
      </c>
    </row>
    <row r="728">
      <c r="A728" t="str">
        <v>E1090100</v>
      </c>
      <c r="B728" t="str">
        <v>Оборудование для технического обслуживания</v>
      </c>
      <c r="C728">
        <v>4</v>
      </c>
      <c r="D728">
        <v>-2008044</v>
      </c>
      <c r="E728" t="str">
        <v>Multiple Values</v>
      </c>
      <c r="F728" t="str">
        <f>IF(CODE(LEFT(A728,1))=49,"N/A",CONCATENATE("21-",IF(SUM(CODE(LEFT(A728,1))-64)&lt;10,CONCATENATE("0",SUM(CODE(LEFT(A728,1))-64)),SUM(CODE(LEFT(A728,1))-64)),IF(LEN(A728)=1,"",IF(LEN(A728)=3,CONCATENATE(" ",MID(A728,2,2)),IF(LEN(A728)=5,CONCATENATE(" ",MID(A728,2,2)," ",MID(A728,4,2)),CONCATENATE(" ",MID(A728,2,2)," ",MID(A728,4,2)," ",RIGHT(A728,2)))))))</f>
        <v>21-05 10 90 00</v>
      </c>
      <c r="G728" t="str">
        <f>IF(E728="Multiple Values","Multiple Values",IF(E728="N/A","N/A",IF(LEN(E728)&gt;8,CONCATENATE("22-",LEFT(E728,8)," ",RIGHT(E728,2)),CONCATENATE("22-",E728))))</f>
        <v>Multiple Values</v>
      </c>
      <c r="H728" t="str">
        <v>N/A</v>
      </c>
      <c r="J728" t="str">
        <f>A728&amp;"-"&amp;B728</f>
        <v>E1090100-Оборудование для технического обслуживания</v>
      </c>
    </row>
    <row r="729">
      <c r="A729" t="str">
        <v>E1090200</v>
      </c>
      <c r="B729" t="str">
        <v>Оборудование для обработки твердых отходов</v>
      </c>
      <c r="C729">
        <v>4</v>
      </c>
      <c r="D729">
        <v>-2008044</v>
      </c>
      <c r="E729" t="str">
        <v>Multiple Values</v>
      </c>
      <c r="F729" t="str">
        <f>IF(CODE(LEFT(A729,1))=49,"N/A",CONCATENATE("21-",IF(SUM(CODE(LEFT(A729,1))-64)&lt;10,CONCATENATE("0",SUM(CODE(LEFT(A729,1))-64)),SUM(CODE(LEFT(A729,1))-64)),IF(LEN(A729)=1,"",IF(LEN(A729)=3,CONCATENATE(" ",MID(A729,2,2)),IF(LEN(A729)=5,CONCATENATE(" ",MID(A729,2,2)," ",MID(A729,4,2)),CONCATENATE(" ",MID(A729,2,2)," ",MID(A729,4,2)," ",RIGHT(A729,2)))))))</f>
        <v>21-05 10 90 00</v>
      </c>
      <c r="G729" t="str">
        <f>IF(E729="Multiple Values","Multiple Values",IF(E729="N/A","N/A",IF(LEN(E729)&gt;8,CONCATENATE("22-",LEFT(E729,8)," ",RIGHT(E729,2)),CONCATENATE("22-",E729))))</f>
        <v>Multiple Values</v>
      </c>
      <c r="H729" t="str">
        <v>N/A</v>
      </c>
      <c r="J729" t="str">
        <f>A729&amp;"-"&amp;B729</f>
        <v>E1090200-Оборудование для обработки твердых отходов</v>
      </c>
    </row>
    <row r="730">
      <c r="A730" t="str">
        <v>E1090300</v>
      </c>
      <c r="B730" t="str">
        <v>Оборудование для предприятий общественного питания</v>
      </c>
      <c r="C730">
        <v>4</v>
      </c>
      <c r="D730">
        <v>-2008044</v>
      </c>
      <c r="E730" t="str">
        <v>Multiple Values</v>
      </c>
      <c r="F730" t="str">
        <f>IF(CODE(LEFT(A730,1))=49,"N/A",CONCATENATE("21-",IF(SUM(CODE(LEFT(A730,1))-64)&lt;10,CONCATENATE("0",SUM(CODE(LEFT(A730,1))-64)),SUM(CODE(LEFT(A730,1))-64)),IF(LEN(A730)=1,"",IF(LEN(A730)=3,CONCATENATE(" ",MID(A730,2,2)),IF(LEN(A730)=5,CONCATENATE(" ",MID(A730,2,2)," ",MID(A730,4,2)),CONCATENATE(" ",MID(A730,2,2)," ",MID(A730,4,2)," ",RIGHT(A730,2)))))))</f>
        <v>21-05 10 90 00</v>
      </c>
      <c r="G730" t="str">
        <f>IF(E730="Multiple Values","Multiple Values",IF(E730="N/A","N/A",IF(LEN(E730)&gt;8,CONCATENATE("22-",LEFT(E730,8)," ",RIGHT(E730,2)),CONCATENATE("22-",E730))))</f>
        <v>Multiple Values</v>
      </c>
      <c r="H730" t="str">
        <v>N/A</v>
      </c>
      <c r="J730" t="str">
        <f>A730&amp;"-"&amp;B730</f>
        <v>E1090300-Оборудование для предприятий общественного питания</v>
      </c>
    </row>
    <row r="731">
      <c r="A731" t="str">
        <v>E1090310</v>
      </c>
      <c r="B731" t="str">
        <v>Предприятия общественного питания - Столы и столешницы</v>
      </c>
      <c r="C731">
        <v>5</v>
      </c>
      <c r="D731">
        <v>-2008055</v>
      </c>
      <c r="E731" t="str">
        <v>N/A</v>
      </c>
      <c r="F731" t="str">
        <f>IF(CODE(LEFT(A731,1))=49,"N/A",CONCATENATE("21-",IF(SUM(CODE(LEFT(A731,1))-64)&lt;10,CONCATENATE("0",SUM(CODE(LEFT(A731,1))-64)),SUM(CODE(LEFT(A731,1))-64)),IF(LEN(A731)=1,"",IF(LEN(A731)=3,CONCATENATE(" ",MID(A731,2,2)),IF(LEN(A731)=5,CONCATENATE(" ",MID(A731,2,2)," ",MID(A731,4,2)),CONCATENATE(" ",MID(A731,2,2)," ",MID(A731,4,2)," ",RIGHT(A731,2)))))))</f>
        <v>21-05 10 90 10</v>
      </c>
      <c r="G731" t="str">
        <f>IF(E731="Multiple Values","Multiple Values",IF(E731="N/A","N/A",IF(LEN(E731)&gt;8,CONCATENATE("22-",LEFT(E731,8)," ",RIGHT(E731,2)),CONCATENATE("22-",E731))))</f>
        <v>N/A</v>
      </c>
      <c r="H731" t="str">
        <v>N/A</v>
      </c>
      <c r="J731" t="str">
        <f>A731&amp;"-"&amp;B731</f>
        <v>E1090310-Предприятия общественного питания - Столы и столешницы</v>
      </c>
    </row>
    <row r="732">
      <c r="A732" t="str">
        <v>E1090320</v>
      </c>
      <c r="B732" t="str">
        <v>Предприятия общественного питания - Бытовая техника и оборудование</v>
      </c>
      <c r="C732">
        <v>5</v>
      </c>
      <c r="E732" t="str">
        <v>Multiple Values</v>
      </c>
      <c r="F732" t="str">
        <f>IF(CODE(LEFT(A732,1))=49,"N/A",CONCATENATE("21-",IF(SUM(CODE(LEFT(A732,1))-64)&lt;10,CONCATENATE("0",SUM(CODE(LEFT(A732,1))-64)),SUM(CODE(LEFT(A732,1))-64)),IF(LEN(A732)=1,"",IF(LEN(A732)=3,CONCATENATE(" ",MID(A732,2,2)),IF(LEN(A732)=5,CONCATENATE(" ",MID(A732,2,2)," ",MID(A732,4,2)),CONCATENATE(" ",MID(A732,2,2)," ",MID(A732,4,2)," ",RIGHT(A732,2)))))))</f>
        <v>21-05 10 90 20</v>
      </c>
      <c r="G732" t="str">
        <f>IF(E732="Multiple Values","Multiple Values",IF(E732="N/A","N/A",IF(LEN(E732)&gt;8,CONCATENATE("22-",LEFT(E732,8)," ",RIGHT(E732,2)),CONCATENATE("22-",E732))))</f>
        <v>Multiple Values</v>
      </c>
      <c r="H732" t="str">
        <v>N/A</v>
      </c>
      <c r="J732" t="str">
        <f>A732&amp;"-"&amp;B732</f>
        <v>E1090320-Предприятия общественного питания - Бытовая техника и оборудование</v>
      </c>
    </row>
    <row r="733">
      <c r="A733" t="str">
        <v>E1090330</v>
      </c>
      <c r="B733" t="str">
        <v>Предприятия общественного питания - Камерные холодильники</v>
      </c>
      <c r="C733">
        <v>5</v>
      </c>
      <c r="E733" t="str">
        <v>N/A</v>
      </c>
      <c r="F733" t="str">
        <f>IF(CODE(LEFT(A733,1))=49,"N/A",CONCATENATE("21-",IF(SUM(CODE(LEFT(A733,1))-64)&lt;10,CONCATENATE("0",SUM(CODE(LEFT(A733,1))-64)),SUM(CODE(LEFT(A733,1))-64)),IF(LEN(A733)=1,"",IF(LEN(A733)=3,CONCATENATE(" ",MID(A733,2,2)),IF(LEN(A733)=5,CONCATENATE(" ",MID(A733,2,2)," ",MID(A733,4,2)),CONCATENATE(" ",MID(A733,2,2)," ",MID(A733,4,2)," ",RIGHT(A733,2)))))))</f>
        <v>21-05 10 90 30</v>
      </c>
      <c r="G733" t="str">
        <f>IF(E733="Multiple Values","Multiple Values",IF(E733="N/A","N/A",IF(LEN(E733)&gt;8,CONCATENATE("22-",LEFT(E733,8)," ",RIGHT(E733,2)),CONCATENATE("22-",E733))))</f>
        <v>N/A</v>
      </c>
      <c r="H733" t="str">
        <v>N/A</v>
      </c>
      <c r="J733" t="str">
        <f>A733&amp;"-"&amp;B733</f>
        <v>E1090330-Предприятия общественного питания - Камерные холодильники</v>
      </c>
    </row>
    <row r="734">
      <c r="A734" t="str">
        <v>E1090400</v>
      </c>
      <c r="B734" t="str">
        <v>Жилое оборудование</v>
      </c>
      <c r="C734">
        <v>4</v>
      </c>
      <c r="E734" t="str">
        <v>N/A</v>
      </c>
      <c r="F734" t="str">
        <f>IF(CODE(LEFT(A734,1))=49,"N/A",CONCATENATE("21-",IF(SUM(CODE(LEFT(A734,1))-64)&lt;10,CONCATENATE("0",SUM(CODE(LEFT(A734,1))-64)),SUM(CODE(LEFT(A734,1))-64)),IF(LEN(A734)=1,"",IF(LEN(A734)=3,CONCATENATE(" ",MID(A734,2,2)),IF(LEN(A734)=5,CONCATENATE(" ",MID(A734,2,2)," ",MID(A734,4,2)),CONCATENATE(" ",MID(A734,2,2)," ",MID(A734,4,2)," ",RIGHT(A734,2)))))))</f>
        <v>21-05 10 90 00</v>
      </c>
      <c r="G734" t="str">
        <f>IF(E734="Multiple Values","Multiple Values",IF(E734="N/A","N/A",IF(LEN(E734)&gt;8,CONCATENATE("22-",LEFT(E734,8)," ",RIGHT(E734,2)),CONCATENATE("22-",E734))))</f>
        <v>N/A</v>
      </c>
      <c r="H734" t="str">
        <v>N/A</v>
      </c>
      <c r="J734" t="str">
        <f>A734&amp;"-"&amp;B734</f>
        <v>E1090400-Жилое оборудование</v>
      </c>
    </row>
    <row r="735">
      <c r="A735" t="str">
        <v>E1090500</v>
      </c>
      <c r="B735" t="str">
        <v>Оборудование для фотокомнаты (тёмной комнаты)</v>
      </c>
      <c r="C735">
        <v>4</v>
      </c>
      <c r="E735" t="str">
        <v>33 71 73</v>
      </c>
      <c r="F735" t="str">
        <f>IF(CODE(LEFT(A735,1))=49,"N/A",CONCATENATE("21-",IF(SUM(CODE(LEFT(A735,1))-64)&lt;10,CONCATENATE("0",SUM(CODE(LEFT(A735,1))-64)),SUM(CODE(LEFT(A735,1))-64)),IF(LEN(A735)=1,"",IF(LEN(A735)=3,CONCATENATE(" ",MID(A735,2,2)),IF(LEN(A735)=5,CONCATENATE(" ",MID(A735,2,2)," ",MID(A735,4,2)),CONCATENATE(" ",MID(A735,2,2)," ",MID(A735,4,2)," ",RIGHT(A735,2)))))))</f>
        <v>21-05 10 90 00</v>
      </c>
      <c r="G735" t="str">
        <f>IF(E735="Multiple Values","Multiple Values",IF(E735="N/A","N/A",IF(LEN(E735)&gt;8,CONCATENATE("22-",LEFT(E735,8)," ",RIGHT(E735,2)),CONCATENATE("22-",E735))))</f>
        <v>22-33 71 73</v>
      </c>
      <c r="H735" t="str">
        <v>N/A</v>
      </c>
      <c r="J735" t="str">
        <f>A735&amp;"-"&amp;B735</f>
        <v>E1090500-Оборудование для фотокомнаты (тёмной комнаты)</v>
      </c>
    </row>
    <row r="736">
      <c r="A736" t="str">
        <v>E1090600</v>
      </c>
      <c r="B736" t="str">
        <v>Оборудование для мойки окон</v>
      </c>
      <c r="C736">
        <v>4</v>
      </c>
      <c r="E736" t="str">
        <v>Multiple Values</v>
      </c>
      <c r="F736" t="str">
        <f>IF(CODE(LEFT(A736,1))=49,"N/A",CONCATENATE("21-",IF(SUM(CODE(LEFT(A736,1))-64)&lt;10,CONCATENATE("0",SUM(CODE(LEFT(A736,1))-64)),SUM(CODE(LEFT(A736,1))-64)),IF(LEN(A736)=1,"",IF(LEN(A736)=3,CONCATENATE(" ",MID(A736,2,2)),IF(LEN(A736)=5,CONCATENATE(" ",MID(A736,2,2)," ",MID(A736,4,2)),CONCATENATE(" ",MID(A736,2,2)," ",MID(A736,4,2)," ",RIGHT(A736,2)))))))</f>
        <v>21-05 10 90 00</v>
      </c>
      <c r="G736" t="str">
        <f>IF(E736="Multiple Values","Multiple Values",IF(E736="N/A","N/A",IF(LEN(E736)&gt;8,CONCATENATE("22-",LEFT(E736,8)," ",RIGHT(E736,2)),CONCATENATE("22-",E736))))</f>
        <v>Multiple Values</v>
      </c>
      <c r="H736" t="str">
        <v>N/A</v>
      </c>
      <c r="J736" t="str">
        <f>A736&amp;"-"&amp;B736</f>
        <v>E1090600-Оборудование для мойки окон</v>
      </c>
    </row>
    <row r="737">
      <c r="A737" t="str">
        <v>E1090900</v>
      </c>
      <c r="B737" t="str">
        <v>Другое оборудование</v>
      </c>
      <c r="C737">
        <v>4</v>
      </c>
      <c r="D737">
        <v>-2001040</v>
      </c>
      <c r="E737" t="str">
        <v>Multiple Values</v>
      </c>
      <c r="F737" t="str">
        <f>IF(CODE(LEFT(A737,1))=49,"N/A",CONCATENATE("21-",IF(SUM(CODE(LEFT(A737,1))-64)&lt;10,CONCATENATE("0",SUM(CODE(LEFT(A737,1))-64)),SUM(CODE(LEFT(A737,1))-64)),IF(LEN(A737)=1,"",IF(LEN(A737)=3,CONCATENATE(" ",MID(A737,2,2)),IF(LEN(A737)=5,CONCATENATE(" ",MID(A737,2,2)," ",MID(A737,4,2)),CONCATENATE(" ",MID(A737,2,2)," ",MID(A737,4,2)," ",RIGHT(A737,2)))))))</f>
        <v>21-05 10 90 00</v>
      </c>
      <c r="G737" t="str">
        <f>IF(E737="Multiple Values","Multiple Values",IF(E737="N/A","N/A",IF(LEN(E737)&gt;8,CONCATENATE("22-",LEFT(E737,8)," ",RIGHT(E737,2)),CONCATENATE("22-",E737))))</f>
        <v>Multiple Values</v>
      </c>
      <c r="H737" t="str">
        <v>N/A</v>
      </c>
      <c r="I737" t="str">
        <v>Мебель</v>
      </c>
      <c r="J737" t="str">
        <f>A737&amp;"-"&amp;B737</f>
        <v>E1090900-Другое оборудование</v>
      </c>
    </row>
    <row r="738">
      <c r="A738" t="str">
        <v>E20</v>
      </c>
      <c r="B738" t="str">
        <v>Мебель</v>
      </c>
      <c r="C738">
        <v>2</v>
      </c>
      <c r="D738">
        <v>-2001040</v>
      </c>
      <c r="E738" t="str">
        <v>33 73 00</v>
      </c>
      <c r="F738" t="str">
        <f>IF(CODE(LEFT(A738,1))=49,"N/A",CONCATENATE("21-",IF(SUM(CODE(LEFT(A738,1))-64)&lt;10,CONCATENATE("0",SUM(CODE(LEFT(A738,1))-64)),SUM(CODE(LEFT(A738,1))-64)),IF(LEN(A738)=1,"",IF(LEN(A738)=3,CONCATENATE(" ",MID(A738,2,2)),IF(LEN(A738)=5,CONCATENATE(" ",MID(A738,2,2)," ",MID(A738,4,2)),CONCATENATE(" ",MID(A738,2,2)," ",MID(A738,4,2)," ",RIGHT(A738,2)))))))</f>
        <v>21-05 20</v>
      </c>
      <c r="G738" t="str">
        <f>IF(E738="Multiple Values","Multiple Values",IF(E738="N/A","N/A",IF(LEN(E738)&gt;8,CONCATENATE("22-",LEFT(E738,8)," ",RIGHT(E738,2)),CONCATENATE("22-",E738))))</f>
        <v>22-33 73 00</v>
      </c>
      <c r="H738" t="str">
        <v>N/A</v>
      </c>
      <c r="I738" t="str">
        <f>A738&amp;"-"&amp;B738</f>
        <v>E20-Мебель</v>
      </c>
    </row>
    <row r="739">
      <c r="A739" t="str">
        <v>E2010</v>
      </c>
      <c r="B739" t="str">
        <v>Встроенная мебель</v>
      </c>
      <c r="C739">
        <v>3</v>
      </c>
      <c r="D739">
        <v>-2001040</v>
      </c>
      <c r="E739" t="str">
        <v>Multiple Values</v>
      </c>
      <c r="F739" t="str">
        <f>IF(CODE(LEFT(A739,1))=49,"N/A",CONCATENATE("21-",IF(SUM(CODE(LEFT(A739,1))-64)&lt;10,CONCATENATE("0",SUM(CODE(LEFT(A739,1))-64)),SUM(CODE(LEFT(A739,1))-64)),IF(LEN(A739)=1,"",IF(LEN(A739)=3,CONCATENATE(" ",MID(A739,2,2)),IF(LEN(A739)=5,CONCATENATE(" ",MID(A739,2,2)," ",MID(A739,4,2)),CONCATENATE(" ",MID(A739,2,2)," ",MID(A739,4,2)," ",RIGHT(A739,2)))))))</f>
        <v>21-05 20 10</v>
      </c>
      <c r="G739" t="str">
        <f>IF(E739="Multiple Values","Multiple Values",IF(E739="N/A","N/A",IF(LEN(E739)&gt;8,CONCATENATE("22-",LEFT(E739,8)," ",RIGHT(E739,2)),CONCATENATE("22-",E739))))</f>
        <v>Multiple Values</v>
      </c>
      <c r="H739" t="str">
        <v>N/A</v>
      </c>
      <c r="I739" t="str">
        <f>A739&amp;"-"&amp;B739</f>
        <v>E2010-Встроенная мебель</v>
      </c>
    </row>
    <row r="740">
      <c r="A740" t="str">
        <v>E2010100</v>
      </c>
      <c r="B740" t="str">
        <v>Встроенная картина</v>
      </c>
      <c r="C740">
        <v>4</v>
      </c>
      <c r="D740">
        <v>-2001060</v>
      </c>
      <c r="E740" t="str">
        <v>Multiple Values</v>
      </c>
      <c r="F740" t="str">
        <f>IF(CODE(LEFT(A740,1))=49,"N/A",CONCATENATE("21-",IF(SUM(CODE(LEFT(A740,1))-64)&lt;10,CONCATENATE("0",SUM(CODE(LEFT(A740,1))-64)),SUM(CODE(LEFT(A740,1))-64)),IF(LEN(A740)=1,"",IF(LEN(A740)=3,CONCATENATE(" ",MID(A740,2,2)),IF(LEN(A740)=5,CONCATENATE(" ",MID(A740,2,2)," ",MID(A740,4,2)),CONCATENATE(" ",MID(A740,2,2)," ",MID(A740,4,2)," ",RIGHT(A740,2)))))))</f>
        <v>21-05 20 10 00</v>
      </c>
      <c r="G740" t="str">
        <f>IF(E740="Multiple Values","Multiple Values",IF(E740="N/A","N/A",IF(LEN(E740)&gt;8,CONCATENATE("22-",LEFT(E740,8)," ",RIGHT(E740,2)),CONCATENATE("22-",E740))))</f>
        <v>Multiple Values</v>
      </c>
      <c r="H740" t="str">
        <v>N/A</v>
      </c>
      <c r="I740" t="str">
        <f>A740&amp;"-"&amp;B740</f>
        <v>E2010100-Встроенная картина</v>
      </c>
    </row>
    <row r="741">
      <c r="A741" t="str">
        <v>E2010200</v>
      </c>
      <c r="B741" t="str">
        <v>Встроенные шафы и столешницы</v>
      </c>
      <c r="C741">
        <v>4</v>
      </c>
      <c r="D741">
        <v>-2001060</v>
      </c>
      <c r="E741" t="str">
        <v>33 09 70</v>
      </c>
      <c r="F741" t="str">
        <f>IF(CODE(LEFT(A741,1))=49,"N/A",CONCATENATE("21-",IF(SUM(CODE(LEFT(A741,1))-64)&lt;10,CONCATENATE("0",SUM(CODE(LEFT(A741,1))-64)),SUM(CODE(LEFT(A741,1))-64)),IF(LEN(A741)=1,"",IF(LEN(A741)=3,CONCATENATE(" ",MID(A741,2,2)),IF(LEN(A741)=5,CONCATENATE(" ",MID(A741,2,2)," ",MID(A741,4,2)),CONCATENATE(" ",MID(A741,2,2)," ",MID(A741,4,2)," ",RIGHT(A741,2)))))))</f>
        <v>21-05 20 10 00</v>
      </c>
      <c r="G741" t="str">
        <f>IF(E741="Multiple Values","Multiple Values",IF(E741="N/A","N/A",IF(LEN(E741)&gt;8,CONCATENATE("22-",LEFT(E741,8)," ",RIGHT(E741,2)),CONCATENATE("22-",E741))))</f>
        <v>22-33 09 70</v>
      </c>
      <c r="H741" t="str">
        <v>N/A</v>
      </c>
      <c r="I741" t="str">
        <f>A741&amp;"-"&amp;B741</f>
        <v>E2010200-Встроенные шафы и столешницы</v>
      </c>
    </row>
    <row r="742">
      <c r="A742" t="str">
        <v>E2010300</v>
      </c>
      <c r="B742" t="str">
        <v>Занавески</v>
      </c>
      <c r="C742">
        <v>4</v>
      </c>
      <c r="D742">
        <v>-2001120</v>
      </c>
      <c r="E742" t="str">
        <v>26 56 29</v>
      </c>
      <c r="F742" t="str">
        <f>IF(CODE(LEFT(A742,1))=49,"N/A",CONCATENATE("21-",IF(SUM(CODE(LEFT(A742,1))-64)&lt;10,CONCATENATE("0",SUM(CODE(LEFT(A742,1))-64)),SUM(CODE(LEFT(A742,1))-64)),IF(LEN(A742)=1,"",IF(LEN(A742)=3,CONCATENATE(" ",MID(A742,2,2)),IF(LEN(A742)=5,CONCATENATE(" ",MID(A742,2,2)," ",MID(A742,4,2)),CONCATENATE(" ",MID(A742,2,2)," ",MID(A742,4,2)," ",RIGHT(A742,2)))))))</f>
        <v>21-05 20 10 00</v>
      </c>
      <c r="G742" t="str">
        <f>IF(E742="Multiple Values","Multiple Values",IF(E742="N/A","N/A",IF(LEN(E742)&gt;8,CONCATENATE("22-",LEFT(E742,8)," ",RIGHT(E742,2)),CONCATENATE("22-",E742))))</f>
        <v>22-26 56 29</v>
      </c>
      <c r="H742" t="str">
        <v>N/A</v>
      </c>
      <c r="I742" t="str">
        <f>A742&amp;"-"&amp;B742</f>
        <v>E2010300-Занавески</v>
      </c>
    </row>
    <row r="743">
      <c r="A743" t="str">
        <v>E2010310</v>
      </c>
      <c r="B743" t="str">
        <v>Занавески - Жалюзи</v>
      </c>
      <c r="C743">
        <v>5</v>
      </c>
      <c r="D743">
        <v>-2001120</v>
      </c>
      <c r="E743" t="str">
        <v>26 56 23</v>
      </c>
      <c r="F743" t="str">
        <f>IF(CODE(LEFT(A743,1))=49,"N/A",CONCATENATE("21-",IF(SUM(CODE(LEFT(A743,1))-64)&lt;10,CONCATENATE("0",SUM(CODE(LEFT(A743,1))-64)),SUM(CODE(LEFT(A743,1))-64)),IF(LEN(A743)=1,"",IF(LEN(A743)=3,CONCATENATE(" ",MID(A743,2,2)),IF(LEN(A743)=5,CONCATENATE(" ",MID(A743,2,2)," ",MID(A743,4,2)),CONCATENATE(" ",MID(A743,2,2)," ",MID(A743,4,2)," ",RIGHT(A743,2)))))))</f>
        <v>21-05 20 10 10</v>
      </c>
      <c r="G743" t="str">
        <f>IF(E743="Multiple Values","Multiple Values",IF(E743="N/A","N/A",IF(LEN(E743)&gt;8,CONCATENATE("22-",LEFT(E743,8)," ",RIGHT(E743,2)),CONCATENATE("22-",E743))))</f>
        <v>22-26 56 23</v>
      </c>
      <c r="H743" t="str">
        <v>N/A</v>
      </c>
      <c r="I743" t="str">
        <f>A743&amp;"-"&amp;B743</f>
        <v>E2010310-Занавески - Жалюзи</v>
      </c>
    </row>
    <row r="744">
      <c r="A744" t="str">
        <v>E2010320</v>
      </c>
      <c r="B744" t="str">
        <v>Занавески - Рулонные шторы</v>
      </c>
      <c r="C744">
        <v>5</v>
      </c>
      <c r="D744">
        <v>-2001120</v>
      </c>
      <c r="E744" t="str">
        <v>26 56 36</v>
      </c>
      <c r="F744" t="str">
        <f>IF(CODE(LEFT(A744,1))=49,"N/A",CONCATENATE("21-",IF(SUM(CODE(LEFT(A744,1))-64)&lt;10,CONCATENATE("0",SUM(CODE(LEFT(A744,1))-64)),SUM(CODE(LEFT(A744,1))-64)),IF(LEN(A744)=1,"",IF(LEN(A744)=3,CONCATENATE(" ",MID(A744,2,2)),IF(LEN(A744)=5,CONCATENATE(" ",MID(A744,2,2)," ",MID(A744,4,2)),CONCATENATE(" ",MID(A744,2,2)," ",MID(A744,4,2)," ",RIGHT(A744,2)))))))</f>
        <v>21-05 20 10 20</v>
      </c>
      <c r="G744" t="str">
        <f>IF(E744="Multiple Values","Multiple Values",IF(E744="N/A","N/A",IF(LEN(E744)&gt;8,CONCATENATE("22-",LEFT(E744,8)," ",RIGHT(E744,2)),CONCATENATE("22-",E744))))</f>
        <v>22-26 56 36</v>
      </c>
      <c r="H744" t="str">
        <v>N/A</v>
      </c>
      <c r="I744" t="str">
        <f>A744&amp;"-"&amp;B744</f>
        <v>E2010320-Занавески - Рулонные шторы</v>
      </c>
    </row>
    <row r="745">
      <c r="A745" t="str">
        <v>E2010330</v>
      </c>
      <c r="B745" t="str">
        <v>Занавески - Шторы</v>
      </c>
      <c r="C745">
        <v>5</v>
      </c>
      <c r="D745">
        <v>-2001120</v>
      </c>
      <c r="E745" t="str">
        <v>26 56 00</v>
      </c>
      <c r="F745" t="str">
        <f>IF(CODE(LEFT(A745,1))=49,"N/A",CONCATENATE("21-",IF(SUM(CODE(LEFT(A745,1))-64)&lt;10,CONCATENATE("0",SUM(CODE(LEFT(A745,1))-64)),SUM(CODE(LEFT(A745,1))-64)),IF(LEN(A745)=1,"",IF(LEN(A745)=3,CONCATENATE(" ",MID(A745,2,2)),IF(LEN(A745)=5,CONCATENATE(" ",MID(A745,2,2)," ",MID(A745,4,2)),CONCATENATE(" ",MID(A745,2,2)," ",MID(A745,4,2)," ",RIGHT(A745,2)))))))</f>
        <v>21-05 20 10 30</v>
      </c>
      <c r="G745" t="str">
        <f>IF(E745="Multiple Values","Multiple Values",IF(E745="N/A","N/A",IF(LEN(E745)&gt;8,CONCATENATE("22-",LEFT(E745,8)," ",RIGHT(E745,2)),CONCATENATE("22-",E745))))</f>
        <v>22-26 56 00</v>
      </c>
      <c r="H745" t="str">
        <v>N/A</v>
      </c>
      <c r="I745" t="str">
        <f>A745&amp;"-"&amp;B745</f>
        <v>E2010330-Занавески - Шторы</v>
      </c>
    </row>
    <row r="746">
      <c r="A746" t="str">
        <v>E2010400</v>
      </c>
      <c r="B746" t="str">
        <v>Встроенные напольные решетки и ковры</v>
      </c>
      <c r="C746">
        <v>4</v>
      </c>
      <c r="E746" t="str">
        <v>Multiple Values</v>
      </c>
      <c r="F746" t="str">
        <f>IF(CODE(LEFT(A746,1))=49,"N/A",CONCATENATE("21-",IF(SUM(CODE(LEFT(A746,1))-64)&lt;10,CONCATENATE("0",SUM(CODE(LEFT(A746,1))-64)),SUM(CODE(LEFT(A746,1))-64)),IF(LEN(A746)=1,"",IF(LEN(A746)=3,CONCATENATE(" ",MID(A746,2,2)),IF(LEN(A746)=5,CONCATENATE(" ",MID(A746,2,2)," ",MID(A746,4,2)),CONCATENATE(" ",MID(A746,2,2)," ",MID(A746,4,2)," ",RIGHT(A746,2)))))))</f>
        <v>21-05 20 10 00</v>
      </c>
      <c r="G746" t="str">
        <f>IF(E746="Multiple Values","Multiple Values",IF(E746="N/A","N/A",IF(LEN(E746)&gt;8,CONCATENATE("22-",LEFT(E746,8)," ",RIGHT(E746,2)),CONCATENATE("22-",E746))))</f>
        <v>Multiple Values</v>
      </c>
      <c r="H746" t="str">
        <v>N/A</v>
      </c>
      <c r="I746" t="str">
        <f>A746&amp;"-"&amp;B746</f>
        <v>E2010400-Встроенные напольные решетки и ковры</v>
      </c>
    </row>
    <row r="747">
      <c r="A747" t="str">
        <v>E2010500</v>
      </c>
      <c r="B747" t="str">
        <v>Встроенные кресла и скамейки</v>
      </c>
      <c r="C747">
        <v>4</v>
      </c>
      <c r="E747" t="str">
        <v>N/A</v>
      </c>
      <c r="F747" t="str">
        <f>IF(CODE(LEFT(A747,1))=49,"N/A",CONCATENATE("21-",IF(SUM(CODE(LEFT(A747,1))-64)&lt;10,CONCATENATE("0",SUM(CODE(LEFT(A747,1))-64)),SUM(CODE(LEFT(A747,1))-64)),IF(LEN(A747)=1,"",IF(LEN(A747)=3,CONCATENATE(" ",MID(A747,2,2)),IF(LEN(A747)=5,CONCATENATE(" ",MID(A747,2,2)," ",MID(A747,4,2)),CONCATENATE(" ",MID(A747,2,2)," ",MID(A747,4,2)," ",RIGHT(A747,2)))))))</f>
        <v>21-05 20 10 00</v>
      </c>
      <c r="G747" t="str">
        <f>IF(E747="Multiple Values","Multiple Values",IF(E747="N/A","N/A",IF(LEN(E747)&gt;8,CONCATENATE("22-",LEFT(E747,8)," ",RIGHT(E747,2)),CONCATENATE("22-",E747))))</f>
        <v>N/A</v>
      </c>
      <c r="H747" t="str">
        <v>N/A</v>
      </c>
      <c r="I747" t="str">
        <f>A747&amp;"-"&amp;B747</f>
        <v>E2010500-Встроенные кресла и скамейки</v>
      </c>
    </row>
    <row r="748">
      <c r="A748" t="str">
        <v>E2010600</v>
      </c>
      <c r="B748" t="str">
        <v>Встроенные элементы ландшафтного дизайна</v>
      </c>
      <c r="C748">
        <v>4</v>
      </c>
      <c r="E748" t="str">
        <v>33 80 00</v>
      </c>
      <c r="F748" t="str">
        <f>IF(CODE(LEFT(A748,1))=49,"N/A",CONCATENATE("21-",IF(SUM(CODE(LEFT(A748,1))-64)&lt;10,CONCATENATE("0",SUM(CODE(LEFT(A748,1))-64)),SUM(CODE(LEFT(A748,1))-64)),IF(LEN(A748)=1,"",IF(LEN(A748)=3,CONCATENATE(" ",MID(A748,2,2)),IF(LEN(A748)=5,CONCATENATE(" ",MID(A748,2,2)," ",MID(A748,4,2)),CONCATENATE(" ",MID(A748,2,2)," ",MID(A748,4,2)," ",RIGHT(A748,2)))))))</f>
        <v>21-05 20 10 00</v>
      </c>
      <c r="G748" t="str">
        <f>IF(E748="Multiple Values","Multiple Values",IF(E748="N/A","N/A",IF(LEN(E748)&gt;8,CONCATENATE("22-",LEFT(E748,8)," ",RIGHT(E748,2)),CONCATENATE("22-",E748))))</f>
        <v>22-33 80 00</v>
      </c>
      <c r="H748" t="str">
        <v>N/A</v>
      </c>
      <c r="I748" t="str">
        <f>A748&amp;"-"&amp;B748</f>
        <v>E2010600-Встроенные элементы ландшафтного дизайна</v>
      </c>
    </row>
    <row r="749">
      <c r="A749" t="str">
        <v>E2020</v>
      </c>
      <c r="B749" t="str">
        <v>Передвижная мебель</v>
      </c>
      <c r="C749">
        <v>3</v>
      </c>
      <c r="E749" t="str">
        <v>Multiple Values</v>
      </c>
      <c r="F749" t="str">
        <f>IF(CODE(LEFT(A749,1))=49,"N/A",CONCATENATE("21-",IF(SUM(CODE(LEFT(A749,1))-64)&lt;10,CONCATENATE("0",SUM(CODE(LEFT(A749,1))-64)),SUM(CODE(LEFT(A749,1))-64)),IF(LEN(A749)=1,"",IF(LEN(A749)=3,CONCATENATE(" ",MID(A749,2,2)),IF(LEN(A749)=5,CONCATENATE(" ",MID(A749,2,2)," ",MID(A749,4,2)),CONCATENATE(" ",MID(A749,2,2)," ",MID(A749,4,2)," ",RIGHT(A749,2)))))))</f>
        <v>21-05 20 20</v>
      </c>
      <c r="G749" t="str">
        <f>IF(E749="Multiple Values","Multiple Values",IF(E749="N/A","N/A",IF(LEN(E749)&gt;8,CONCATENATE("22-",LEFT(E749,8)," ",RIGHT(E749,2)),CONCATENATE("22-",E749))))</f>
        <v>Multiple Values</v>
      </c>
      <c r="H749" t="str">
        <v>N/A</v>
      </c>
      <c r="I749" t="str">
        <f>A749&amp;"-"&amp;B749</f>
        <v>E2020-Передвижная мебель</v>
      </c>
    </row>
    <row r="750">
      <c r="A750" t="str">
        <v>E2020100</v>
      </c>
      <c r="B750" t="str">
        <v>Передвижные картины</v>
      </c>
      <c r="C750">
        <v>4</v>
      </c>
      <c r="E750" t="str">
        <v>Multiple Values</v>
      </c>
      <c r="F750" t="str">
        <f>IF(CODE(LEFT(A750,1))=49,"N/A",CONCATENATE("21-",IF(SUM(CODE(LEFT(A750,1))-64)&lt;10,CONCATENATE("0",SUM(CODE(LEFT(A750,1))-64)),SUM(CODE(LEFT(A750,1))-64)),IF(LEN(A750)=1,"",IF(LEN(A750)=3,CONCATENATE(" ",MID(A750,2,2)),IF(LEN(A750)=5,CONCATENATE(" ",MID(A750,2,2)," ",MID(A750,4,2)),CONCATENATE(" ",MID(A750,2,2)," ",MID(A750,4,2)," ",RIGHT(A750,2)))))))</f>
        <v>21-05 20 20 00</v>
      </c>
      <c r="G750" t="str">
        <f>IF(E750="Multiple Values","Multiple Values",IF(E750="N/A","N/A",IF(LEN(E750)&gt;8,CONCATENATE("22-",LEFT(E750,8)," ",RIGHT(E750,2)),CONCATENATE("22-",E750))))</f>
        <v>Multiple Values</v>
      </c>
      <c r="H750" t="str">
        <v>N/A</v>
      </c>
      <c r="I750" t="str">
        <f>A750&amp;"-"&amp;B750</f>
        <v>E2020100-Передвижные картины</v>
      </c>
    </row>
    <row r="751">
      <c r="A751" t="str">
        <v>E2020200</v>
      </c>
      <c r="B751" t="str">
        <v>Мебель и аксессуары</v>
      </c>
      <c r="C751">
        <v>4</v>
      </c>
      <c r="E751" t="str">
        <v>Multiple Values</v>
      </c>
      <c r="F751" t="str">
        <f>IF(CODE(LEFT(A751,1))=49,"N/A",CONCATENATE("21-",IF(SUM(CODE(LEFT(A751,1))-64)&lt;10,CONCATENATE("0",SUM(CODE(LEFT(A751,1))-64)),SUM(CODE(LEFT(A751,1))-64)),IF(LEN(A751)=1,"",IF(LEN(A751)=3,CONCATENATE(" ",MID(A751,2,2)),IF(LEN(A751)=5,CONCATENATE(" ",MID(A751,2,2)," ",MID(A751,4,2)),CONCATENATE(" ",MID(A751,2,2)," ",MID(A751,4,2)," ",RIGHT(A751,2)))))))</f>
        <v>21-05 20 20 00</v>
      </c>
      <c r="G751" t="str">
        <f>IF(E751="Multiple Values","Multiple Values",IF(E751="N/A","N/A",IF(LEN(E751)&gt;8,CONCATENATE("22-",LEFT(E751,8)," ",RIGHT(E751,2)),CONCATENATE("22-",E751))))</f>
        <v>Multiple Values</v>
      </c>
      <c r="H751" t="str">
        <v>N/A</v>
      </c>
      <c r="I751" t="str">
        <f>A751&amp;"-"&amp;B751</f>
        <v>E2020200-Мебель и аксессуары</v>
      </c>
    </row>
    <row r="752">
      <c r="A752" t="str">
        <v>E2020300</v>
      </c>
      <c r="B752" t="str">
        <v>Ковры и маты</v>
      </c>
      <c r="C752">
        <v>4</v>
      </c>
      <c r="E752" t="str">
        <v>N/A</v>
      </c>
      <c r="F752" t="str">
        <f>IF(CODE(LEFT(A752,1))=49,"N/A",CONCATENATE("21-",IF(SUM(CODE(LEFT(A752,1))-64)&lt;10,CONCATENATE("0",SUM(CODE(LEFT(A752,1))-64)),SUM(CODE(LEFT(A752,1))-64)),IF(LEN(A752)=1,"",IF(LEN(A752)=3,CONCATENATE(" ",MID(A752,2,2)),IF(LEN(A752)=5,CONCATENATE(" ",MID(A752,2,2)," ",MID(A752,4,2)),CONCATENATE(" ",MID(A752,2,2)," ",MID(A752,4,2)," ",RIGHT(A752,2)))))))</f>
        <v>21-05 20 20 00</v>
      </c>
      <c r="G752" t="str">
        <f>IF(E752="Multiple Values","Multiple Values",IF(E752="N/A","N/A",IF(LEN(E752)&gt;8,CONCATENATE("22-",LEFT(E752,8)," ",RIGHT(E752,2)),CONCATENATE("22-",E752))))</f>
        <v>N/A</v>
      </c>
      <c r="H752" t="str">
        <v>N/A</v>
      </c>
      <c r="I752" t="str">
        <f>A752&amp;"-"&amp;B752</f>
        <v>E2020300-Ковры и маты</v>
      </c>
    </row>
    <row r="753">
      <c r="A753" t="str">
        <v>E2020400</v>
      </c>
      <c r="B753" t="str">
        <v>Передвижные кресла и скамейки</v>
      </c>
      <c r="C753">
        <v>4</v>
      </c>
      <c r="E753" t="str">
        <v>31 70 00</v>
      </c>
      <c r="F753" t="str">
        <f>IF(CODE(LEFT(A753,1))=49,"N/A",CONCATENATE("21-",IF(SUM(CODE(LEFT(A753,1))-64)&lt;10,CONCATENATE("0",SUM(CODE(LEFT(A753,1))-64)),SUM(CODE(LEFT(A753,1))-64)),IF(LEN(A753)=1,"",IF(LEN(A753)=3,CONCATENATE(" ",MID(A753,2,2)),IF(LEN(A753)=5,CONCATENATE(" ",MID(A753,2,2)," ",MID(A753,4,2)),CONCATENATE(" ",MID(A753,2,2)," ",MID(A753,4,2)," ",RIGHT(A753,2)))))))</f>
        <v>21-05 20 20 00</v>
      </c>
      <c r="G753" t="str">
        <f>IF(E753="Multiple Values","Multiple Values",IF(E753="N/A","N/A",IF(LEN(E753)&gt;8,CONCATENATE("22-",LEFT(E753,8)," ",RIGHT(E753,2)),CONCATENATE("22-",E753))))</f>
        <v>22-31 70 00</v>
      </c>
      <c r="H753" t="str">
        <v>N/A</v>
      </c>
      <c r="I753" t="str">
        <f>A753&amp;"-"&amp;B753</f>
        <v>E2020400-Передвижные кресла и скамейки</v>
      </c>
    </row>
    <row r="754">
      <c r="A754" t="str">
        <v>E2020500</v>
      </c>
      <c r="B754" t="str">
        <v>Передвижные элементы ландшафтного дизайна</v>
      </c>
      <c r="C754">
        <v>4</v>
      </c>
      <c r="E754" t="str">
        <v>Multiple Values</v>
      </c>
      <c r="F754" t="str">
        <f>IF(CODE(LEFT(A754,1))=49,"N/A",CONCATENATE("21-",IF(SUM(CODE(LEFT(A754,1))-64)&lt;10,CONCATENATE("0",SUM(CODE(LEFT(A754,1))-64)),SUM(CODE(LEFT(A754,1))-64)),IF(LEN(A754)=1,"",IF(LEN(A754)=3,CONCATENATE(" ",MID(A754,2,2)),IF(LEN(A754)=5,CONCATENATE(" ",MID(A754,2,2)," ",MID(A754,4,2)),CONCATENATE(" ",MID(A754,2,2)," ",MID(A754,4,2)," ",RIGHT(A754,2)))))))</f>
        <v>21-05 20 20 00</v>
      </c>
      <c r="G754" t="str">
        <f>IF(E754="Multiple Values","Multiple Values",IF(E754="N/A","N/A",IF(LEN(E754)&gt;8,CONCATENATE("22-",LEFT(E754,8)," ",RIGHT(E754,2)),CONCATENATE("22-",E754))))</f>
        <v>Multiple Values</v>
      </c>
      <c r="H754" t="str">
        <v>N/A</v>
      </c>
      <c r="I754" t="str">
        <f>A754&amp;"-"&amp;B754</f>
        <v>E2020500-Передвижные элементы ландшафтного дизайна</v>
      </c>
      <c r="J754" t="str">
        <v>Специальные конструкции</v>
      </c>
    </row>
    <row r="755">
      <c r="A755" t="str">
        <v>F</v>
      </c>
      <c r="B755" t="str">
        <v>Специальные конструкции и демонтаж</v>
      </c>
      <c r="C755">
        <v>1</v>
      </c>
      <c r="E755" t="str">
        <v>Multiple Values</v>
      </c>
      <c r="F755" t="str">
        <f>IF(CODE(LEFT(A755,1))=49,"N/A",CONCATENATE("21-",IF(SUM(CODE(LEFT(A755,1))-64)&lt;10,CONCATENATE("0",SUM(CODE(LEFT(A755,1))-64)),SUM(CODE(LEFT(A755,1))-64)),IF(LEN(A755)=1,"",IF(LEN(A755)=3,CONCATENATE(" ",MID(A755,2,2)),IF(LEN(A755)=5,CONCATENATE(" ",MID(A755,2,2)," ",MID(A755,4,2)),CONCATENATE(" ",MID(A755,2,2)," ",MID(A755,4,2)," ",RIGHT(A755,2)))))))</f>
        <v>21-06</v>
      </c>
      <c r="G755" t="str">
        <f>IF(E755="Multiple Values","Multiple Values",IF(E755="N/A","N/A",IF(LEN(E755)&gt;8,CONCATENATE("22-",LEFT(E755,8)," ",RIGHT(E755,2)),CONCATENATE("22-",E755))))</f>
        <v>Multiple Values</v>
      </c>
      <c r="H755" t="str">
        <v>N/A</v>
      </c>
      <c r="J755" t="str">
        <f>A755&amp;"-"&amp;B755</f>
        <v>F-Специальные конструкции и демонтаж</v>
      </c>
    </row>
    <row r="756">
      <c r="A756" t="str">
        <v>F10</v>
      </c>
      <c r="B756" t="str">
        <v>Специальные конструкции</v>
      </c>
      <c r="C756">
        <v>2</v>
      </c>
      <c r="E756" t="str">
        <v>Multiple Values</v>
      </c>
      <c r="F756" t="str">
        <f>IF(CODE(LEFT(A756,1))=49,"N/A",CONCATENATE("21-",IF(SUM(CODE(LEFT(A756,1))-64)&lt;10,CONCATENATE("0",SUM(CODE(LEFT(A756,1))-64)),SUM(CODE(LEFT(A756,1))-64)),IF(LEN(A756)=1,"",IF(LEN(A756)=3,CONCATENATE(" ",MID(A756,2,2)),IF(LEN(A756)=5,CONCATENATE(" ",MID(A756,2,2)," ",MID(A756,4,2)),CONCATENATE(" ",MID(A756,2,2)," ",MID(A756,4,2)," ",RIGHT(A756,2)))))))</f>
        <v>21-06 10</v>
      </c>
      <c r="G756" t="str">
        <f>IF(E756="Multiple Values","Multiple Values",IF(E756="N/A","N/A",IF(LEN(E756)&gt;8,CONCATENATE("22-",LEFT(E756,8)," ",RIGHT(E756,2)),CONCATENATE("22-",E756))))</f>
        <v>Multiple Values</v>
      </c>
      <c r="H756" t="str">
        <v>N/A</v>
      </c>
      <c r="J756" t="str">
        <f>A756&amp;"-"&amp;B756</f>
        <v>F10-Специальные конструкции</v>
      </c>
    </row>
    <row r="757">
      <c r="A757" t="str">
        <v>F1010</v>
      </c>
      <c r="B757" t="str">
        <v>Специальные сооружения</v>
      </c>
      <c r="C757">
        <v>3</v>
      </c>
      <c r="E757" t="str">
        <v>Multiple Values</v>
      </c>
      <c r="F757" t="str">
        <f>IF(CODE(LEFT(A757,1))=49,"N/A",CONCATENATE("21-",IF(SUM(CODE(LEFT(A757,1))-64)&lt;10,CONCATENATE("0",SUM(CODE(LEFT(A757,1))-64)),SUM(CODE(LEFT(A757,1))-64)),IF(LEN(A757)=1,"",IF(LEN(A757)=3,CONCATENATE(" ",MID(A757,2,2)),IF(LEN(A757)=5,CONCATENATE(" ",MID(A757,2,2)," ",MID(A757,4,2)),CONCATENATE(" ",MID(A757,2,2)," ",MID(A757,4,2)," ",RIGHT(A757,2)))))))</f>
        <v>21-06 10 10</v>
      </c>
      <c r="G757" t="str">
        <f>IF(E757="Multiple Values","Multiple Values",IF(E757="N/A","N/A",IF(LEN(E757)&gt;8,CONCATENATE("22-",LEFT(E757,8)," ",RIGHT(E757,2)),CONCATENATE("22-",E757))))</f>
        <v>Multiple Values</v>
      </c>
      <c r="H757" t="str">
        <v>N/A</v>
      </c>
      <c r="J757" t="str">
        <f>A757&amp;"-"&amp;B757</f>
        <v>F1010-Специальные сооружения</v>
      </c>
    </row>
    <row r="758">
      <c r="A758" t="str">
        <v>F1010100</v>
      </c>
      <c r="B758" t="str">
        <v>Воздухоопорные, надувные сооружения</v>
      </c>
      <c r="C758">
        <v>4</v>
      </c>
      <c r="E758" t="str">
        <v>N/A</v>
      </c>
      <c r="F758" t="str">
        <v>N/A</v>
      </c>
      <c r="G758" t="str">
        <f>IF(E758="Multiple Values","Multiple Values",IF(E758="N/A","N/A",IF(LEN(E758)&gt;8,CONCATENATE("22-",LEFT(E758,8)," ",RIGHT(E758,2)),CONCATENATE("22-",E758))))</f>
        <v>N/A</v>
      </c>
      <c r="H758" t="str">
        <v>N/A</v>
      </c>
      <c r="J758" t="str">
        <f>A758&amp;"-"&amp;B758</f>
        <v>F1010100-Воздухоопорные, надувные сооружения</v>
      </c>
    </row>
    <row r="759">
      <c r="A759" t="str">
        <v>F1010200</v>
      </c>
      <c r="B759" t="str">
        <v>Конструкции индивидуального изготовления</v>
      </c>
      <c r="C759">
        <v>4</v>
      </c>
      <c r="E759" t="str">
        <v>01 00 00</v>
      </c>
      <c r="F759" t="str">
        <v>N/A</v>
      </c>
      <c r="G759" t="str">
        <f>IF(E759="Multiple Values","Multiple Values",IF(E759="N/A","N/A",IF(LEN(E759)&gt;8,CONCATENATE("22-",LEFT(E759,8)," ",RIGHT(E759,2)),CONCATENATE("22-",E759))))</f>
        <v>22-01 00 00</v>
      </c>
      <c r="H759" t="str">
        <v>N/A</v>
      </c>
      <c r="J759" t="str">
        <f>A759&amp;"-"&amp;B759</f>
        <v>F1010200-Конструкции индивидуального изготовления</v>
      </c>
    </row>
    <row r="760">
      <c r="A760" t="str">
        <v>F1010300</v>
      </c>
      <c r="B760" t="str">
        <v>Другие специальные конструкции</v>
      </c>
      <c r="C760">
        <v>4</v>
      </c>
      <c r="E760" t="str">
        <v>01 20 00</v>
      </c>
      <c r="F760" t="str">
        <v>N/A</v>
      </c>
      <c r="G760" t="str">
        <f>IF(E760="Multiple Values","Multiple Values",IF(E760="N/A","N/A",IF(LEN(E760)&gt;8,CONCATENATE("22-",LEFT(E760,8)," ",RIGHT(E760,2)),CONCATENATE("22-",E760))))</f>
        <v>22-01 20 00</v>
      </c>
      <c r="H760" t="str">
        <v>N/A</v>
      </c>
      <c r="J760" t="str">
        <f>A760&amp;"-"&amp;B760</f>
        <v>F1010300-Другие специальные конструкции</v>
      </c>
    </row>
    <row r="761">
      <c r="A761" t="str">
        <v>F1020</v>
      </c>
      <c r="B761" t="str">
        <v>Встраимое строительство</v>
      </c>
      <c r="C761">
        <v>3</v>
      </c>
      <c r="E761" t="str">
        <v>01 21 00</v>
      </c>
      <c r="F761" t="str">
        <v>N/A</v>
      </c>
      <c r="G761" t="str">
        <f>IF(E761="Multiple Values","Multiple Values",IF(E761="N/A","N/A",IF(LEN(E761)&gt;8,CONCATENATE("22-",LEFT(E761,8)," ",RIGHT(E761,2)),CONCATENATE("22-",E761))))</f>
        <v>22-01 21 00</v>
      </c>
      <c r="H761" t="str">
        <v>N/A</v>
      </c>
      <c r="J761" t="str">
        <f>A761&amp;"-"&amp;B761</f>
        <v>F1020-Встраимое строительство</v>
      </c>
    </row>
    <row r="762">
      <c r="A762" t="str">
        <v>F1020100</v>
      </c>
      <c r="B762" t="str">
        <v>Встроенные блоки</v>
      </c>
      <c r="C762">
        <v>4</v>
      </c>
      <c r="E762" t="str">
        <v>01 22 00</v>
      </c>
      <c r="F762" t="str">
        <v>N/A</v>
      </c>
      <c r="G762" t="str">
        <f>IF(E762="Multiple Values","Multiple Values",IF(E762="N/A","N/A",IF(LEN(E762)&gt;8,CONCATENATE("22-",LEFT(E762,8)," ",RIGHT(E762,2)),CONCATENATE("22-",E762))))</f>
        <v>22-01 22 00</v>
      </c>
      <c r="H762" t="str">
        <v>N/A</v>
      </c>
      <c r="J762" t="str">
        <f>A762&amp;"-"&amp;B762</f>
        <v>F1020100-Встроенные блоки</v>
      </c>
    </row>
    <row r="763">
      <c r="A763" t="str">
        <v>F1020200</v>
      </c>
      <c r="B763" t="str">
        <v>Встриваемые помещения специального назначения</v>
      </c>
      <c r="C763">
        <v>4</v>
      </c>
      <c r="E763" t="str">
        <v>01 23 00</v>
      </c>
      <c r="F763" t="str">
        <v>N/A</v>
      </c>
      <c r="G763" t="str">
        <f>IF(E763="Multiple Values","Multiple Values",IF(E763="N/A","N/A",IF(LEN(E763)&gt;8,CONCATENATE("22-",LEFT(E763,8)," ",RIGHT(E763,2)),CONCATENATE("22-",E763))))</f>
        <v>22-01 23 00</v>
      </c>
      <c r="H763" t="str">
        <v>N/A</v>
      </c>
      <c r="J763" t="str">
        <f>A763&amp;"-"&amp;B763</f>
        <v>F1020200-Встриваемые помещения специального назначения</v>
      </c>
    </row>
    <row r="764">
      <c r="A764" t="str">
        <v>F1020300</v>
      </c>
      <c r="B764" t="str">
        <v>Другие встроенные конструкции, блоки</v>
      </c>
      <c r="C764">
        <v>4</v>
      </c>
      <c r="E764" t="str">
        <v>01 24 00</v>
      </c>
      <c r="F764" t="str">
        <v>N/A</v>
      </c>
      <c r="G764" t="str">
        <f>IF(E764="Multiple Values","Multiple Values",IF(E764="N/A","N/A",IF(LEN(E764)&gt;8,CONCATENATE("22-",LEFT(E764,8)," ",RIGHT(E764,2)),CONCATENATE("22-",E764))))</f>
        <v>22-01 24 00</v>
      </c>
      <c r="H764" t="str">
        <v>N/A</v>
      </c>
      <c r="J764" t="str">
        <f>A764&amp;"-"&amp;B764</f>
        <v>F1020300-Другие встроенные конструкции, блоки</v>
      </c>
    </row>
    <row r="765">
      <c r="A765" t="str">
        <v>F1030</v>
      </c>
      <c r="B765" t="str">
        <v>Специальные строительные системы</v>
      </c>
      <c r="C765">
        <v>3</v>
      </c>
      <c r="E765" t="str">
        <v>01 25 00</v>
      </c>
      <c r="F765" t="str">
        <v>N/A</v>
      </c>
      <c r="G765" t="str">
        <f>IF(E765="Multiple Values","Multiple Values",IF(E765="N/A","N/A",IF(LEN(E765)&gt;8,CONCATENATE("22-",LEFT(E765,8)," ",RIGHT(E765,2)),CONCATENATE("22-",E765))))</f>
        <v>22-01 25 00</v>
      </c>
      <c r="H765" t="str">
        <v>N/A</v>
      </c>
      <c r="J765" t="str">
        <f>A765&amp;"-"&amp;B765</f>
        <v>F1030-Специальные строительные системы</v>
      </c>
    </row>
    <row r="766">
      <c r="A766" t="str">
        <v>F1030100</v>
      </c>
      <c r="B766" t="str">
        <v>Звукозащитные, виброзащитные и сейсмозащитные конструкции</v>
      </c>
      <c r="C766">
        <v>4</v>
      </c>
      <c r="E766" t="str">
        <v>01 26 00</v>
      </c>
      <c r="F766" t="str">
        <v>N/A</v>
      </c>
      <c r="G766" t="str">
        <f>IF(E766="Multiple Values","Multiple Values",IF(E766="N/A","N/A",IF(LEN(E766)&gt;8,CONCATENATE("22-",LEFT(E766,8)," ",RIGHT(E766,2)),CONCATENATE("22-",E766))))</f>
        <v>22-01 26 00</v>
      </c>
      <c r="H766" t="str">
        <v>N/A</v>
      </c>
      <c r="J766" t="str">
        <f>A766&amp;"-"&amp;B766</f>
        <v>F1030100-Звукозащитные, виброзащитные и сейсмозащитные конструкции</v>
      </c>
    </row>
    <row r="767">
      <c r="A767" t="str">
        <v>F1030200</v>
      </c>
      <c r="B767" t="str">
        <v>Радиационная защита</v>
      </c>
      <c r="C767">
        <v>4</v>
      </c>
      <c r="E767" t="str">
        <v>01 29 00</v>
      </c>
      <c r="F767" t="str">
        <v>N/A</v>
      </c>
      <c r="G767" t="str">
        <f>IF(E767="Multiple Values","Multiple Values",IF(E767="N/A","N/A",IF(LEN(E767)&gt;8,CONCATENATE("22-",LEFT(E767,8)," ",RIGHT(E767,2)),CONCATENATE("22-",E767))))</f>
        <v>22-01 29 00</v>
      </c>
      <c r="H767" t="str">
        <v>N/A</v>
      </c>
      <c r="J767" t="str">
        <f>A767&amp;"-"&amp;B767</f>
        <v>F1030200-Радиационная защита</v>
      </c>
    </row>
    <row r="768">
      <c r="A768" t="str">
        <v>F1030300</v>
      </c>
      <c r="B768" t="str">
        <v>Специальные конструкции для систем безопасности</v>
      </c>
      <c r="C768">
        <v>4</v>
      </c>
      <c r="E768" t="str">
        <v>01 30 00</v>
      </c>
      <c r="F768" t="str">
        <v>N/A</v>
      </c>
      <c r="G768" t="str">
        <f>IF(E768="Multiple Values","Multiple Values",IF(E768="N/A","N/A",IF(LEN(E768)&gt;8,CONCATENATE("22-",LEFT(E768,8)," ",RIGHT(E768,2)),CONCATENATE("22-",E768))))</f>
        <v>22-01 30 00</v>
      </c>
      <c r="H768" t="str">
        <v>N/A</v>
      </c>
      <c r="J768" t="str">
        <f>A768&amp;"-"&amp;B768</f>
        <v>F1030300-Специальные конструкции для систем безопасности</v>
      </c>
    </row>
    <row r="769">
      <c r="A769" t="str">
        <v>F1030400</v>
      </c>
      <c r="B769" t="str">
        <v>Своды</v>
      </c>
      <c r="C769">
        <v>4</v>
      </c>
      <c r="E769" t="str">
        <v>01 31 00</v>
      </c>
      <c r="F769" t="str">
        <v>N/A</v>
      </c>
      <c r="G769" t="str">
        <f>IF(E769="Multiple Values","Multiple Values",IF(E769="N/A","N/A",IF(LEN(E769)&gt;8,CONCATENATE("22-",LEFT(E769,8)," ",RIGHT(E769,2)),CONCATENATE("22-",E769))))</f>
        <v>22-01 31 00</v>
      </c>
      <c r="H769" t="str">
        <v>N/A</v>
      </c>
      <c r="J769" t="str">
        <f>A769&amp;"-"&amp;B769</f>
        <v>F1030400-Своды</v>
      </c>
    </row>
    <row r="770">
      <c r="A770" t="str">
        <v>F1030900</v>
      </c>
      <c r="B770" t="str">
        <v>Другие специальные строительные системы</v>
      </c>
      <c r="C770">
        <v>4</v>
      </c>
      <c r="E770" t="str">
        <v>01 32 00</v>
      </c>
      <c r="F770" t="str">
        <v>N/A</v>
      </c>
      <c r="G770" t="str">
        <f>IF(E770="Multiple Values","Multiple Values",IF(E770="N/A","N/A",IF(LEN(E770)&gt;8,CONCATENATE("22-",LEFT(E770,8)," ",RIGHT(E770,2)),CONCATENATE("22-",E770))))</f>
        <v>22-01 32 00</v>
      </c>
      <c r="H770" t="str">
        <v>N/A</v>
      </c>
      <c r="J770" t="str">
        <f>A770&amp;"-"&amp;B770</f>
        <v>F1030900-Другие специальные строительные системы</v>
      </c>
    </row>
    <row r="771">
      <c r="A771" t="str">
        <v>F1040</v>
      </c>
      <c r="B771" t="str">
        <v>Специальные сооружения</v>
      </c>
      <c r="C771">
        <v>3</v>
      </c>
      <c r="E771" t="str">
        <v>01 33 00</v>
      </c>
      <c r="F771" t="str">
        <v>N/A</v>
      </c>
      <c r="G771" t="str">
        <f>IF(E771="Multiple Values","Multiple Values",IF(E771="N/A","N/A",IF(LEN(E771)&gt;8,CONCATENATE("22-",LEFT(E771,8)," ",RIGHT(E771,2)),CONCATENATE("22-",E771))))</f>
        <v>22-01 33 00</v>
      </c>
      <c r="H771" t="str">
        <v>N/A</v>
      </c>
      <c r="J771" t="str">
        <f>A771&amp;"-"&amp;B771</f>
        <v>F1040-Специальные сооружения</v>
      </c>
    </row>
    <row r="772">
      <c r="A772" t="str">
        <v>F1040100</v>
      </c>
      <c r="B772" t="str">
        <v>Водные принадлежности</v>
      </c>
      <c r="C772">
        <v>4</v>
      </c>
      <c r="E772" t="str">
        <v>01 35 00</v>
      </c>
      <c r="F772" t="str">
        <v>N/A</v>
      </c>
      <c r="G772" t="str">
        <f>IF(E772="Multiple Values","Multiple Values",IF(E772="N/A","N/A",IF(LEN(E772)&gt;8,CONCATENATE("22-",LEFT(E772,8)," ",RIGHT(E772,2)),CONCATENATE("22-",E772))))</f>
        <v>22-01 35 00</v>
      </c>
      <c r="H772" t="str">
        <v>N/A</v>
      </c>
      <c r="J772" t="str">
        <f>A772&amp;"-"&amp;B772</f>
        <v>F1040100-Водные принадлежности</v>
      </c>
    </row>
    <row r="773">
      <c r="A773" t="str">
        <v>F1040200</v>
      </c>
      <c r="B773" t="str">
        <v>Ледовые катки</v>
      </c>
      <c r="C773">
        <v>4</v>
      </c>
      <c r="E773" t="str">
        <v>01 40 00</v>
      </c>
      <c r="F773" t="str">
        <v>N/A</v>
      </c>
      <c r="G773" t="str">
        <f>IF(E773="Multiple Values","Multiple Values",IF(E773="N/A","N/A",IF(LEN(E773)&gt;8,CONCATENATE("22-",LEFT(E773,8)," ",RIGHT(E773,2)),CONCATENATE("22-",E773))))</f>
        <v>22-01 40 00</v>
      </c>
      <c r="H773" t="str">
        <v>N/A</v>
      </c>
      <c r="J773" t="str">
        <f>A773&amp;"-"&amp;B773</f>
        <v>F1040200-Ледовые катки</v>
      </c>
    </row>
    <row r="774">
      <c r="A774" t="str">
        <v>F1040300</v>
      </c>
      <c r="B774" t="str">
        <v>Сжигательная печь на стройплощадке</v>
      </c>
      <c r="C774">
        <v>4</v>
      </c>
      <c r="E774" t="str">
        <v>01 41 00</v>
      </c>
      <c r="F774" t="str">
        <v>N/A</v>
      </c>
      <c r="G774" t="str">
        <f>IF(E774="Multiple Values","Multiple Values",IF(E774="N/A","N/A",IF(LEN(E774)&gt;8,CONCATENATE("22-",LEFT(E774,8)," ",RIGHT(E774,2)),CONCATENATE("22-",E774))))</f>
        <v>22-01 41 00</v>
      </c>
      <c r="H774" t="str">
        <v>N/A</v>
      </c>
      <c r="J774" t="str">
        <f>A774&amp;"-"&amp;B774</f>
        <v>F1040300-Сжигательная печь на стройплощадке</v>
      </c>
    </row>
    <row r="775">
      <c r="A775" t="str">
        <v>F1040400</v>
      </c>
      <c r="B775" t="str">
        <v>Питомники и приюты для животных</v>
      </c>
      <c r="C775">
        <v>4</v>
      </c>
      <c r="E775" t="str">
        <v>01 42 00</v>
      </c>
      <c r="F775" t="str">
        <v>N/A</v>
      </c>
      <c r="G775" t="str">
        <f>IF(E775="Multiple Values","Multiple Values",IF(E775="N/A","N/A",IF(LEN(E775)&gt;8,CONCATENATE("22-",LEFT(E775,8)," ",RIGHT(E775,2)),CONCATENATE("22-",E775))))</f>
        <v>22-01 42 00</v>
      </c>
      <c r="H775" t="str">
        <v>N/A</v>
      </c>
      <c r="J775" t="str">
        <f>A775&amp;"-"&amp;B775</f>
        <v>F1040400-Питомники и приюты для животных</v>
      </c>
    </row>
    <row r="776">
      <c r="A776" t="str">
        <v>F1040500</v>
      </c>
      <c r="B776" t="str">
        <v>Резервуары для хранения жидкости и газа</v>
      </c>
      <c r="C776">
        <v>4</v>
      </c>
      <c r="E776" t="str">
        <v>01 43 00</v>
      </c>
      <c r="F776" t="str">
        <v>N/A</v>
      </c>
      <c r="G776" t="str">
        <f>IF(E776="Multiple Values","Multiple Values",IF(E776="N/A","N/A",IF(LEN(E776)&gt;8,CONCATENATE("22-",LEFT(E776,8)," ",RIGHT(E776,2)),CONCATENATE("22-",E776))))</f>
        <v>22-01 43 00</v>
      </c>
      <c r="H776" t="str">
        <v>N/A</v>
      </c>
      <c r="J776" t="str">
        <f>A776&amp;"-"&amp;B776</f>
        <v>F1040500-Резервуары для хранения жидкости и газа</v>
      </c>
    </row>
    <row r="777">
      <c r="A777" t="str">
        <v>F1040900</v>
      </c>
      <c r="B777" t="str">
        <v>Другие специализированные сооружения</v>
      </c>
      <c r="C777">
        <v>4</v>
      </c>
      <c r="E777" t="str">
        <v>01 45 00</v>
      </c>
      <c r="F777" t="str">
        <v>N/A</v>
      </c>
      <c r="G777" t="str">
        <f>IF(E777="Multiple Values","Multiple Values",IF(E777="N/A","N/A",IF(LEN(E777)&gt;8,CONCATENATE("22-",LEFT(E777,8)," ",RIGHT(E777,2)),CONCATENATE("22-",E777))))</f>
        <v>22-01 45 00</v>
      </c>
      <c r="H777" t="str">
        <v>N/A</v>
      </c>
      <c r="J777" t="str">
        <f>A777&amp;"-"&amp;B777</f>
        <v>F1040900-Другие специализированные сооружения</v>
      </c>
    </row>
    <row r="778">
      <c r="A778" t="str">
        <v>F1050</v>
      </c>
      <c r="B778" t="str">
        <v>Специализированные элементы управления и приборы</v>
      </c>
      <c r="C778">
        <v>3</v>
      </c>
      <c r="E778" t="str">
        <v>01 50 00</v>
      </c>
      <c r="F778" t="str">
        <v>N/A</v>
      </c>
      <c r="G778" t="str">
        <f>IF(E778="Multiple Values","Multiple Values",IF(E778="N/A","N/A",IF(LEN(E778)&gt;8,CONCATENATE("22-",LEFT(E778,8)," ",RIGHT(E778,2)),CONCATENATE("22-",E778))))</f>
        <v>22-01 50 00</v>
      </c>
      <c r="H778" t="str">
        <v>N/A</v>
      </c>
      <c r="J778" t="str">
        <f>A778&amp;"-"&amp;B778</f>
        <v>F1050-Специализированные элементы управления и приборы</v>
      </c>
    </row>
    <row r="779">
      <c r="A779" t="str">
        <v>F1050100</v>
      </c>
      <c r="B779" t="str">
        <v>Звукозаписывающее оборудование</v>
      </c>
      <c r="C779">
        <v>4</v>
      </c>
      <c r="E779" t="str">
        <v>01 51 00</v>
      </c>
      <c r="F779" t="str">
        <v>N/A</v>
      </c>
      <c r="G779" t="str">
        <f>IF(E779="Multiple Values","Multiple Values",IF(E779="N/A","N/A",IF(LEN(E779)&gt;8,CONCATENATE("22-",LEFT(E779,8)," ",RIGHT(E779,2)),CONCATENATE("22-",E779))))</f>
        <v>22-01 51 00</v>
      </c>
      <c r="H779" t="str">
        <v>N/A</v>
      </c>
      <c r="J779" t="str">
        <f>A779&amp;"-"&amp;B779</f>
        <v>F1050100-Звукозаписывающее оборудование</v>
      </c>
    </row>
    <row r="780">
      <c r="A780" t="str">
        <v>F1050200</v>
      </c>
      <c r="B780" t="str">
        <v>Автоматизированная система управления инженерным оборудованием здания</v>
      </c>
      <c r="C780">
        <v>4</v>
      </c>
      <c r="E780" t="str">
        <v>01 52 00</v>
      </c>
      <c r="F780" t="str">
        <v>N/A</v>
      </c>
      <c r="G780" t="str">
        <f>IF(E780="Multiple Values","Multiple Values",IF(E780="N/A","N/A",IF(LEN(E780)&gt;8,CONCATENATE("22-",LEFT(E780,8)," ",RIGHT(E780,2)),CONCATENATE("22-",E780))))</f>
        <v>22-01 52 00</v>
      </c>
      <c r="H780" t="str">
        <v>N/A</v>
      </c>
      <c r="J780" t="str">
        <f>A780&amp;"-"&amp;B780</f>
        <v>F1050200-Автоматизированная система управления инженерным оборудованием здания</v>
      </c>
    </row>
    <row r="781">
      <c r="A781" t="str">
        <v>F1050900</v>
      </c>
      <c r="B781" t="str">
        <v>Другие специальные приборы управления</v>
      </c>
      <c r="C781">
        <v>4</v>
      </c>
      <c r="E781" t="str">
        <v>01 53 00</v>
      </c>
      <c r="F781" t="str">
        <v>N/A</v>
      </c>
      <c r="G781" t="str">
        <f>IF(E781="Multiple Values","Multiple Values",IF(E781="N/A","N/A",IF(LEN(E781)&gt;8,CONCATENATE("22-",LEFT(E781,8)," ",RIGHT(E781,2)),CONCATENATE("22-",E781))))</f>
        <v>22-01 53 00</v>
      </c>
      <c r="H781" t="str">
        <v>N/A</v>
      </c>
      <c r="I781" t="str">
        <v>Демонтаж</v>
      </c>
      <c r="J781" t="str">
        <f>A781&amp;"-"&amp;B781</f>
        <v>F1050900-Другие специальные приборы управления</v>
      </c>
    </row>
    <row r="782">
      <c r="A782" t="str">
        <v>F20</v>
      </c>
      <c r="B782" t="str">
        <v>Частичный демонтаж здания</v>
      </c>
      <c r="C782">
        <v>2</v>
      </c>
      <c r="E782" t="str">
        <v>01 54 00</v>
      </c>
      <c r="F782" t="str">
        <v>N/A</v>
      </c>
      <c r="G782" t="str">
        <f>IF(E782="Multiple Values","Multiple Values",IF(E782="N/A","N/A",IF(LEN(E782)&gt;8,CONCATENATE("22-",LEFT(E782,8)," ",RIGHT(E782,2)),CONCATENATE("22-",E782))))</f>
        <v>22-01 54 00</v>
      </c>
      <c r="H782" t="str">
        <v>N/A</v>
      </c>
      <c r="I782" t="str">
        <f>A782&amp;"-"&amp;B782</f>
        <v>F20-Частичный демонтаж здания</v>
      </c>
    </row>
    <row r="783">
      <c r="A783" t="str">
        <v>F2010</v>
      </c>
      <c r="B783" t="str">
        <v>Сносимые строительные элементы</v>
      </c>
      <c r="C783">
        <v>3</v>
      </c>
      <c r="E783" t="str">
        <v>01 55 00</v>
      </c>
      <c r="F783" t="str">
        <v>N/A</v>
      </c>
      <c r="G783" t="str">
        <f>IF(E783="Multiple Values","Multiple Values",IF(E783="N/A","N/A",IF(LEN(E783)&gt;8,CONCATENATE("22-",LEFT(E783,8)," ",RIGHT(E783,2)),CONCATENATE("22-",E783))))</f>
        <v>22-01 55 00</v>
      </c>
      <c r="H783" t="str">
        <v>N/A</v>
      </c>
      <c r="I783" t="str">
        <f>A783&amp;"-"&amp;B783</f>
        <v>F2010-Сносимые строительные элементы</v>
      </c>
    </row>
    <row r="784">
      <c r="A784" t="str">
        <v>F2010100</v>
      </c>
      <c r="B784" t="str">
        <v>Сносимые внутренние элементы здания</v>
      </c>
      <c r="C784">
        <v>4</v>
      </c>
      <c r="E784" t="str">
        <v>01 56 00</v>
      </c>
      <c r="F784" t="str">
        <v>N/A</v>
      </c>
      <c r="G784" t="str">
        <f>IF(E784="Multiple Values","Multiple Values",IF(E784="N/A","N/A",IF(LEN(E784)&gt;8,CONCATENATE("22-",LEFT(E784,8)," ",RIGHT(E784,2)),CONCATENATE("22-",E784))))</f>
        <v>22-01 56 00</v>
      </c>
      <c r="H784" t="str">
        <v>N/A</v>
      </c>
      <c r="I784" t="str">
        <f>A784&amp;"-"&amp;B784</f>
        <v>F2010100-Сносимые внутренние элементы здания</v>
      </c>
    </row>
    <row r="785">
      <c r="A785" t="str">
        <v>F2010200</v>
      </c>
      <c r="B785" t="str">
        <v>Сносимые внешние элементы здания</v>
      </c>
      <c r="C785">
        <v>4</v>
      </c>
      <c r="E785" t="str">
        <v>01 57 00</v>
      </c>
      <c r="F785" t="str">
        <v>N/A</v>
      </c>
      <c r="G785" t="str">
        <f>IF(E785="Multiple Values","Multiple Values",IF(E785="N/A","N/A",IF(LEN(E785)&gt;8,CONCATENATE("22-",LEFT(E785,8)," ",RIGHT(E785,2)),CONCATENATE("22-",E785))))</f>
        <v>22-01 57 00</v>
      </c>
      <c r="H785" t="str">
        <v>N/A</v>
      </c>
      <c r="I785" t="str">
        <f>A785&amp;"-"&amp;B785</f>
        <v>F2010200-Сносимые внешние элементы здания</v>
      </c>
    </row>
    <row r="786">
      <c r="A786" t="str">
        <v>F2020</v>
      </c>
      <c r="B786" t="str">
        <v>Устранение опасных элементов здания</v>
      </c>
      <c r="C786">
        <v>3</v>
      </c>
      <c r="E786" t="str">
        <v>01 58 00</v>
      </c>
      <c r="F786" t="str">
        <v>N/A</v>
      </c>
      <c r="G786" t="str">
        <f>IF(E786="Multiple Values","Multiple Values",IF(E786="N/A","N/A",IF(LEN(E786)&gt;8,CONCATENATE("22-",LEFT(E786,8)," ",RIGHT(E786,2)),CONCATENATE("22-",E786))))</f>
        <v>22-01 58 00</v>
      </c>
      <c r="H786" t="str">
        <v>N/A</v>
      </c>
      <c r="I786" t="str">
        <f>A786&amp;"-"&amp;B786</f>
        <v>F2020-Устранение опасных элементов здания</v>
      </c>
    </row>
    <row r="787">
      <c r="A787" t="str">
        <v>F2020100</v>
      </c>
      <c r="B787" t="str">
        <v>Удаление опасных компонентов</v>
      </c>
      <c r="C787">
        <v>4</v>
      </c>
      <c r="E787" t="str">
        <v>01 60 00</v>
      </c>
      <c r="F787" t="str">
        <v>N/A</v>
      </c>
      <c r="G787" t="str">
        <f>IF(E787="Multiple Values","Multiple Values",IF(E787="N/A","N/A",IF(LEN(E787)&gt;8,CONCATENATE("22-",LEFT(E787,8)," ",RIGHT(E787,2)),CONCATENATE("22-",E787))))</f>
        <v>22-01 60 00</v>
      </c>
      <c r="H787" t="str">
        <v>N/A</v>
      </c>
      <c r="I787" t="str">
        <f>A787&amp;"-"&amp;B787</f>
        <v>F2020100-Удаление опасных компонентов</v>
      </c>
    </row>
    <row r="788">
      <c r="A788" t="str">
        <v>F2020200</v>
      </c>
      <c r="B788" t="str">
        <v>Защита, огораживание опасных компонентов</v>
      </c>
      <c r="C788">
        <v>4</v>
      </c>
      <c r="E788" t="str">
        <v>01 61 00</v>
      </c>
      <c r="F788" t="str">
        <v>N/A</v>
      </c>
      <c r="G788" t="str">
        <f>IF(E788="Multiple Values","Multiple Values",IF(E788="N/A","N/A",IF(LEN(E788)&gt;8,CONCATENATE("22-",LEFT(E788,8)," ",RIGHT(E788,2)),CONCATENATE("22-",E788))))</f>
        <v>22-01 61 00</v>
      </c>
      <c r="H788" t="str">
        <v>N/A</v>
      </c>
      <c r="I788" t="str">
        <f>A788&amp;"-"&amp;B788</f>
        <v>F2020200-Защита, огораживание опасных компонентов</v>
      </c>
      <c r="J788" t="str">
        <v>Строительная площадка</v>
      </c>
    </row>
    <row r="789">
      <c r="A789" t="str">
        <v>G</v>
      </c>
      <c r="B789" t="str">
        <v>Строительная площадка</v>
      </c>
      <c r="C789">
        <v>1</v>
      </c>
      <c r="E789" t="str">
        <v>01 62 00</v>
      </c>
      <c r="F789" t="str">
        <v>N/A</v>
      </c>
      <c r="G789" t="str">
        <f>IF(E789="Multiple Values","Multiple Values",IF(E789="N/A","N/A",IF(LEN(E789)&gt;8,CONCATENATE("22-",LEFT(E789,8)," ",RIGHT(E789,2)),CONCATENATE("22-",E789))))</f>
        <v>22-01 62 00</v>
      </c>
      <c r="H789" t="str">
        <v>N/A</v>
      </c>
      <c r="J789" t="str">
        <f>A789&amp;"-"&amp;B789</f>
        <v>G-Строительная площадка</v>
      </c>
    </row>
    <row r="790">
      <c r="A790" t="str">
        <v>G10</v>
      </c>
      <c r="B790" t="str">
        <v>Подготовка строительной площадки</v>
      </c>
      <c r="C790">
        <v>2</v>
      </c>
      <c r="E790" t="str">
        <v>01 64 00</v>
      </c>
      <c r="F790" t="str">
        <v>N/A</v>
      </c>
      <c r="G790" t="str">
        <f>IF(E790="Multiple Values","Multiple Values",IF(E790="N/A","N/A",IF(LEN(E790)&gt;8,CONCATENATE("22-",LEFT(E790,8)," ",RIGHT(E790,2)),CONCATENATE("22-",E790))))</f>
        <v>22-01 64 00</v>
      </c>
      <c r="H790" t="str">
        <v>N/A</v>
      </c>
      <c r="J790" t="str">
        <f>A790&amp;"-"&amp;B790</f>
        <v>G10-Подготовка строительной площадки</v>
      </c>
    </row>
    <row r="791">
      <c r="A791" t="str">
        <v>G1010</v>
      </c>
      <c r="B791" t="str">
        <v>Очистка площадки</v>
      </c>
      <c r="C791">
        <v>3</v>
      </c>
      <c r="E791" t="str">
        <v>01 65 00</v>
      </c>
      <c r="F791" t="str">
        <v>N/A</v>
      </c>
      <c r="G791" t="str">
        <f>IF(E791="Multiple Values","Multiple Values",IF(E791="N/A","N/A",IF(LEN(E791)&gt;8,CONCATENATE("22-",LEFT(E791,8)," ",RIGHT(E791,2)),CONCATENATE("22-",E791))))</f>
        <v>22-01 65 00</v>
      </c>
      <c r="H791" t="str">
        <v>N/A</v>
      </c>
      <c r="J791" t="str">
        <f>A791&amp;"-"&amp;B791</f>
        <v>G1010-Очистка площадки</v>
      </c>
    </row>
    <row r="792">
      <c r="A792" t="str">
        <v>G1010100</v>
      </c>
      <c r="B792" t="str">
        <v>Уборка мусора и корчевание</v>
      </c>
      <c r="C792">
        <v>4</v>
      </c>
      <c r="E792" t="str">
        <v>01 66 00</v>
      </c>
      <c r="F792" t="str">
        <v>N/A</v>
      </c>
      <c r="G792" t="str">
        <f>IF(E792="Multiple Values","Multiple Values",IF(E792="N/A","N/A",IF(LEN(E792)&gt;8,CONCATENATE("22-",LEFT(E792,8)," ",RIGHT(E792,2)),CONCATENATE("22-",E792))))</f>
        <v>22-01 66 00</v>
      </c>
      <c r="H792" t="str">
        <v>N/A</v>
      </c>
      <c r="J792" t="str">
        <f>A792&amp;"-"&amp;B792</f>
        <v>G1010100-Уборка мусора и корчевание</v>
      </c>
    </row>
    <row r="793">
      <c r="A793" t="str">
        <v>G1010200</v>
      </c>
      <c r="B793" t="str">
        <v>Удаление деревьев и измельчение</v>
      </c>
      <c r="C793">
        <v>4</v>
      </c>
      <c r="E793" t="str">
        <v>01 70 00</v>
      </c>
      <c r="F793" t="str">
        <v>N/A</v>
      </c>
      <c r="G793" t="str">
        <f>IF(E793="Multiple Values","Multiple Values",IF(E793="N/A","N/A",IF(LEN(E793)&gt;8,CONCATENATE("22-",LEFT(E793,8)," ",RIGHT(E793,2)),CONCATENATE("22-",E793))))</f>
        <v>22-01 70 00</v>
      </c>
      <c r="H793" t="str">
        <v>N/A</v>
      </c>
      <c r="J793" t="str">
        <f>A793&amp;"-"&amp;B793</f>
        <v>G1010200-Удаление деревьев и измельчение</v>
      </c>
    </row>
    <row r="794">
      <c r="A794" t="str">
        <v>G1020</v>
      </c>
      <c r="B794" t="str">
        <v>Демонтаж на площадке и перемещения</v>
      </c>
      <c r="C794">
        <v>3</v>
      </c>
      <c r="E794" t="str">
        <v>01 71 00</v>
      </c>
      <c r="F794" t="str">
        <v>N/A</v>
      </c>
      <c r="G794" t="str">
        <f>IF(E794="Multiple Values","Multiple Values",IF(E794="N/A","N/A",IF(LEN(E794)&gt;8,CONCATENATE("22-",LEFT(E794,8)," ",RIGHT(E794,2)),CONCATENATE("22-",E794))))</f>
        <v>22-01 71 00</v>
      </c>
      <c r="H794" t="str">
        <v>N/A</v>
      </c>
      <c r="J794" t="str">
        <f>A794&amp;"-"&amp;B794</f>
        <v>G1020-Демонтаж на площадке и перемещения</v>
      </c>
    </row>
    <row r="795">
      <c r="A795" t="str">
        <v>G1020100</v>
      </c>
      <c r="B795" t="str">
        <v>Снос здания</v>
      </c>
      <c r="C795">
        <v>4</v>
      </c>
      <c r="E795" t="str">
        <v>01 73 00</v>
      </c>
      <c r="F795" t="str">
        <v>N/A</v>
      </c>
      <c r="G795" t="str">
        <f>IF(E795="Multiple Values","Multiple Values",IF(E795="N/A","N/A",IF(LEN(E795)&gt;8,CONCATENATE("22-",LEFT(E795,8)," ",RIGHT(E795,2)),CONCATENATE("22-",E795))))</f>
        <v>22-01 73 00</v>
      </c>
      <c r="H795" t="str">
        <v>N/A</v>
      </c>
      <c r="J795" t="str">
        <f>A795&amp;"-"&amp;B795</f>
        <v>G1020100-Снос здания</v>
      </c>
    </row>
    <row r="796">
      <c r="A796" t="str">
        <v>G1020200</v>
      </c>
      <c r="B796" t="str">
        <v>Снос компонентов площадки</v>
      </c>
      <c r="C796">
        <v>4</v>
      </c>
      <c r="E796" t="str">
        <v>01 74 00</v>
      </c>
      <c r="F796" t="str">
        <v>N/A</v>
      </c>
      <c r="G796" t="str">
        <f>IF(E796="Multiple Values","Multiple Values",IF(E796="N/A","N/A",IF(LEN(E796)&gt;8,CONCATENATE("22-",LEFT(E796,8)," ",RIGHT(E796,2)),CONCATENATE("22-",E796))))</f>
        <v>22-01 74 00</v>
      </c>
      <c r="H796" t="str">
        <v>N/A</v>
      </c>
      <c r="J796" t="str">
        <f>A796&amp;"-"&amp;B796</f>
        <v>G1020200-Снос компонентов площадки</v>
      </c>
    </row>
    <row r="797">
      <c r="A797" t="str">
        <v>G1020300</v>
      </c>
      <c r="B797" t="str">
        <v>Перемещение зданий</v>
      </c>
      <c r="C797">
        <v>4</v>
      </c>
      <c r="E797" t="str">
        <v>01 75 00</v>
      </c>
      <c r="F797" t="str">
        <v>N/A</v>
      </c>
      <c r="G797" t="str">
        <f>IF(E797="Multiple Values","Multiple Values",IF(E797="N/A","N/A",IF(LEN(E797)&gt;8,CONCATENATE("22-",LEFT(E797,8)," ",RIGHT(E797,2)),CONCATENATE("22-",E797))))</f>
        <v>22-01 75 00</v>
      </c>
      <c r="H797" t="str">
        <v>N/A</v>
      </c>
      <c r="J797" t="str">
        <f>A797&amp;"-"&amp;B797</f>
        <v>G1020300-Перемещение зданий</v>
      </c>
    </row>
    <row r="798">
      <c r="A798" t="str">
        <v>G1020400</v>
      </c>
      <c r="B798" t="str">
        <v>Вынос инженерных сетей</v>
      </c>
      <c r="C798">
        <v>4</v>
      </c>
      <c r="E798" t="str">
        <v>01 76 00</v>
      </c>
      <c r="F798" t="str">
        <v>N/A</v>
      </c>
      <c r="G798" t="str">
        <f>IF(E798="Multiple Values","Multiple Values",IF(E798="N/A","N/A",IF(LEN(E798)&gt;8,CONCATENATE("22-",LEFT(E798,8)," ",RIGHT(E798,2)),CONCATENATE("22-",E798))))</f>
        <v>22-01 76 00</v>
      </c>
      <c r="H798" t="str">
        <v>N/A</v>
      </c>
      <c r="J798" t="str">
        <f>A798&amp;"-"&amp;B798</f>
        <v>G1020400-Вынос инженерных сетей</v>
      </c>
    </row>
    <row r="799">
      <c r="A799" t="str">
        <v>G1030</v>
      </c>
      <c r="B799" t="str">
        <v>Земляные работы по площадке</v>
      </c>
      <c r="C799">
        <v>3</v>
      </c>
      <c r="E799" t="str">
        <v>01 77 00</v>
      </c>
      <c r="F799" t="str">
        <v>N/A</v>
      </c>
      <c r="G799" t="str">
        <f>IF(E799="Multiple Values","Multiple Values",IF(E799="N/A","N/A",IF(LEN(E799)&gt;8,CONCATENATE("22-",LEFT(E799,8)," ",RIGHT(E799,2)),CONCATENATE("22-",E799))))</f>
        <v>22-01 77 00</v>
      </c>
      <c r="H799" t="str">
        <v>N/A</v>
      </c>
      <c r="J799" t="str">
        <f>A799&amp;"-"&amp;B799</f>
        <v>G1030-Земляные работы по площадке</v>
      </c>
    </row>
    <row r="800">
      <c r="A800" t="str">
        <v>G1030100</v>
      </c>
      <c r="B800" t="str">
        <v>Планировка площадки экскаватором и вывоз грунта</v>
      </c>
      <c r="C800">
        <v>4</v>
      </c>
      <c r="E800" t="str">
        <v>01 78 00</v>
      </c>
      <c r="F800" t="str">
        <v>N/A</v>
      </c>
      <c r="G800" t="str">
        <f>IF(E800="Multiple Values","Multiple Values",IF(E800="N/A","N/A",IF(LEN(E800)&gt;8,CONCATENATE("22-",LEFT(E800,8)," ",RIGHT(E800,2)),CONCATENATE("22-",E800))))</f>
        <v>22-01 78 00</v>
      </c>
      <c r="H800" t="str">
        <v>N/A</v>
      </c>
      <c r="J800" t="str">
        <f>A800&amp;"-"&amp;B800</f>
        <v>G1030100-Планировка площадки экскаватором и вывоз грунта</v>
      </c>
    </row>
    <row r="801">
      <c r="A801" t="str">
        <v>G1030200</v>
      </c>
      <c r="B801" t="str">
        <v>Обратная засыпка</v>
      </c>
      <c r="C801">
        <v>4</v>
      </c>
      <c r="E801" t="str">
        <v>01 79 00</v>
      </c>
      <c r="F801" t="str">
        <v>N/A</v>
      </c>
      <c r="G801" t="str">
        <f>IF(E801="Multiple Values","Multiple Values",IF(E801="N/A","N/A",IF(LEN(E801)&gt;8,CONCATENATE("22-",LEFT(E801,8)," ",RIGHT(E801,2)),CONCATENATE("22-",E801))))</f>
        <v>22-01 79 00</v>
      </c>
      <c r="H801" t="str">
        <v>N/A</v>
      </c>
      <c r="J801" t="str">
        <f>A801&amp;"-"&amp;B801</f>
        <v>G1030200-Обратная засыпка</v>
      </c>
    </row>
    <row r="802">
      <c r="A802" t="str">
        <v>G1030300</v>
      </c>
      <c r="B802" t="str">
        <v>Укрепление и стабилизация грунта</v>
      </c>
      <c r="C802">
        <v>4</v>
      </c>
      <c r="E802" t="str">
        <v>01 90 00</v>
      </c>
      <c r="F802" t="str">
        <v>N/A</v>
      </c>
      <c r="G802" t="str">
        <f>IF(E802="Multiple Values","Multiple Values",IF(E802="N/A","N/A",IF(LEN(E802)&gt;8,CONCATENATE("22-",LEFT(E802,8)," ",RIGHT(E802,2)),CONCATENATE("22-",E802))))</f>
        <v>22-01 90 00</v>
      </c>
      <c r="H802" t="str">
        <v>N/A</v>
      </c>
      <c r="J802" t="str">
        <f>A802&amp;"-"&amp;B802</f>
        <v>G1030300-Укрепление и стабилизация грунта</v>
      </c>
    </row>
    <row r="803">
      <c r="A803" t="str">
        <v>G1030400</v>
      </c>
      <c r="B803" t="str">
        <v>Водопонижение на площадке</v>
      </c>
      <c r="C803">
        <v>4</v>
      </c>
      <c r="E803" t="str">
        <v>01 91 00</v>
      </c>
      <c r="F803" t="str">
        <v>N/A</v>
      </c>
      <c r="G803" t="str">
        <f>IF(E803="Multiple Values","Multiple Values",IF(E803="N/A","N/A",IF(LEN(E803)&gt;8,CONCATENATE("22-",LEFT(E803,8)," ",RIGHT(E803,2)),CONCATENATE("22-",E803))))</f>
        <v>22-01 91 00</v>
      </c>
      <c r="H803" t="str">
        <v>N/A</v>
      </c>
      <c r="J803" t="str">
        <f>A803&amp;"-"&amp;B803</f>
        <v>G1030400-Водопонижение на площадке</v>
      </c>
    </row>
    <row r="804">
      <c r="A804" t="str">
        <v>G1030500</v>
      </c>
      <c r="B804" t="str">
        <v>Подпорные стенки котлованов</v>
      </c>
      <c r="C804">
        <v>4</v>
      </c>
      <c r="E804" t="str">
        <v>01 92 00</v>
      </c>
      <c r="F804" t="str">
        <v>N/A</v>
      </c>
      <c r="G804" t="str">
        <f>IF(E804="Multiple Values","Multiple Values",IF(E804="N/A","N/A",IF(LEN(E804)&gt;8,CONCATENATE("22-",LEFT(E804,8)," ",RIGHT(E804,2)),CONCATENATE("22-",E804))))</f>
        <v>22-01 92 00</v>
      </c>
      <c r="H804" t="str">
        <v>N/A</v>
      </c>
      <c r="J804" t="str">
        <f>A804&amp;"-"&amp;B804</f>
        <v>G1030500-Подпорные стенки котлованов</v>
      </c>
    </row>
    <row r="805">
      <c r="A805" t="str">
        <v>G1030600</v>
      </c>
      <c r="B805" t="str">
        <v>Насыпи</v>
      </c>
      <c r="C805">
        <v>4</v>
      </c>
      <c r="E805" t="str">
        <v>01 93 00</v>
      </c>
      <c r="F805" t="str">
        <v>N/A</v>
      </c>
      <c r="G805" t="str">
        <f>IF(E805="Multiple Values","Multiple Values",IF(E805="N/A","N/A",IF(LEN(E805)&gt;8,CONCATENATE("22-",LEFT(E805,8)," ",RIGHT(E805,2)),CONCATENATE("22-",E805))))</f>
        <v>22-01 93 00</v>
      </c>
      <c r="H805" t="str">
        <v>N/A</v>
      </c>
      <c r="J805" t="str">
        <f>A805&amp;"-"&amp;B805</f>
        <v>G1030600-Насыпи</v>
      </c>
    </row>
    <row r="806">
      <c r="A806" t="str">
        <v>G1030700</v>
      </c>
      <c r="B806" t="str">
        <v>Борьба с эрозией</v>
      </c>
      <c r="C806">
        <v>4</v>
      </c>
      <c r="E806" t="str">
        <v>01 94 00</v>
      </c>
      <c r="F806" t="str">
        <v>N/A</v>
      </c>
      <c r="G806" t="str">
        <f>IF(E806="Multiple Values","Multiple Values",IF(E806="N/A","N/A",IF(LEN(E806)&gt;8,CONCATENATE("22-",LEFT(E806,8)," ",RIGHT(E806,2)),CONCATENATE("22-",E806))))</f>
        <v>22-01 94 00</v>
      </c>
      <c r="H806" t="str">
        <v>N/A</v>
      </c>
      <c r="J806" t="str">
        <f>A806&amp;"-"&amp;B806</f>
        <v>G1030700-Борьба с эрозией</v>
      </c>
    </row>
    <row r="807">
      <c r="A807" t="str">
        <v>G1030800</v>
      </c>
      <c r="B807" t="str">
        <v>Траншеи под инженерные коммуникации</v>
      </c>
      <c r="C807">
        <v>4</v>
      </c>
      <c r="E807" t="str">
        <v>N/A</v>
      </c>
      <c r="F807" t="str">
        <v>N/A</v>
      </c>
      <c r="G807" t="str">
        <f>IF(E807="Multiple Values","Multiple Values",IF(E807="N/A","N/A",IF(LEN(E807)&gt;8,CONCATENATE("22-",LEFT(E807,8)," ",RIGHT(E807,2)),CONCATENATE("22-",E807))))</f>
        <v>N/A</v>
      </c>
      <c r="H807" t="str">
        <v>N/A</v>
      </c>
      <c r="J807" t="str">
        <f>A807&amp;"-"&amp;B807</f>
        <v>G1030800-Траншеи под инженерные коммуникации</v>
      </c>
    </row>
    <row r="808">
      <c r="A808" t="str">
        <v>G1040</v>
      </c>
      <c r="B808" t="str">
        <v>Удаление опасных отходов</v>
      </c>
      <c r="C808">
        <v>3</v>
      </c>
      <c r="E808" t="str">
        <v>N/A</v>
      </c>
      <c r="F808" t="str">
        <v>N/A</v>
      </c>
      <c r="G808" t="str">
        <f>IF(E808="Multiple Values","Multiple Values",IF(E808="N/A","N/A",IF(LEN(E808)&gt;8,CONCATENATE("22-",LEFT(E808,8)," ",RIGHT(E808,2)),CONCATENATE("22-",E808))))</f>
        <v>N/A</v>
      </c>
      <c r="H808" t="str">
        <v>N/A</v>
      </c>
      <c r="J808" t="str">
        <f>A808&amp;"-"&amp;B808</f>
        <v>G1040-Удаление опасных отходов</v>
      </c>
    </row>
    <row r="809">
      <c r="A809" t="str">
        <v>G1040100</v>
      </c>
      <c r="B809" t="str">
        <v>Удаление загрязненного грунта</v>
      </c>
      <c r="C809">
        <v>4</v>
      </c>
      <c r="E809" t="str">
        <v>N/A</v>
      </c>
      <c r="F809" t="str">
        <v>N/A</v>
      </c>
      <c r="G809" t="str">
        <f>IF(E809="Multiple Values","Multiple Values",IF(E809="N/A","N/A",IF(LEN(E809)&gt;8,CONCATENATE("22-",LEFT(E809,8)," ",RIGHT(E809,2)),CONCATENATE("22-",E809))))</f>
        <v>N/A</v>
      </c>
      <c r="H809" t="str">
        <v>N/A</v>
      </c>
      <c r="J809" t="str">
        <f>A809&amp;"-"&amp;B809</f>
        <v>G1040100-Удаление загрязненного грунта</v>
      </c>
    </row>
    <row r="810">
      <c r="A810" t="str">
        <v>G1040200</v>
      </c>
      <c r="B810" t="str">
        <v>Восстановление и лечение почвы</v>
      </c>
      <c r="C810">
        <v>4</v>
      </c>
      <c r="E810" t="str">
        <v>N/A</v>
      </c>
      <c r="F810" t="str">
        <v>N/A</v>
      </c>
      <c r="G810" t="str">
        <f>IF(E810="Multiple Values","Multiple Values",IF(E810="N/A","N/A",IF(LEN(E810)&gt;8,CONCATENATE("22-",LEFT(E810,8)," ",RIGHT(E810,2)),CONCATENATE("22-",E810))))</f>
        <v>N/A</v>
      </c>
      <c r="H810" t="str">
        <v>N/A</v>
      </c>
      <c r="J810" t="str">
        <f>A810&amp;"-"&amp;B810</f>
        <v>G1040200-Восстановление и лечение почвы</v>
      </c>
    </row>
    <row r="811">
      <c r="A811" t="str">
        <v>G1040900</v>
      </c>
      <c r="B811" t="str">
        <v>Другие виды рекультивации опасных отходов</v>
      </c>
      <c r="C811">
        <v>4</v>
      </c>
      <c r="E811" t="str">
        <v>N/A</v>
      </c>
      <c r="F811" t="str">
        <v>N/A</v>
      </c>
      <c r="G811" t="str">
        <f>IF(E811="Multiple Values","Multiple Values",IF(E811="N/A","N/A",IF(LEN(E811)&gt;8,CONCATENATE("22-",LEFT(E811,8)," ",RIGHT(E811,2)),CONCATENATE("22-",E811))))</f>
        <v>N/A</v>
      </c>
      <c r="H811" t="str">
        <v>N/A</v>
      </c>
      <c r="J811" t="str">
        <f>A811&amp;"-"&amp;B811</f>
        <v>G1040900-Другие виды рекультивации опасных отходов</v>
      </c>
    </row>
    <row r="812">
      <c r="A812" t="str">
        <v>G20</v>
      </c>
      <c r="B812" t="str">
        <v>Благоустройство территории</v>
      </c>
      <c r="C812">
        <v>2</v>
      </c>
      <c r="E812" t="str">
        <v>N/A</v>
      </c>
      <c r="F812" t="str">
        <v>N/A</v>
      </c>
      <c r="G812" t="str">
        <f>IF(E812="Multiple Values","Multiple Values",IF(E812="N/A","N/A",IF(LEN(E812)&gt;8,CONCATENATE("22-",LEFT(E812,8)," ",RIGHT(E812,2)),CONCATENATE("22-",E812))))</f>
        <v>N/A</v>
      </c>
      <c r="H812" t="str">
        <v>N/A</v>
      </c>
      <c r="J812" t="str">
        <f>A812&amp;"-"&amp;B812</f>
        <v>G20-Благоустройство территории</v>
      </c>
    </row>
    <row r="813">
      <c r="A813" t="str">
        <v>G2010</v>
      </c>
      <c r="B813" t="str">
        <v>Дороги</v>
      </c>
      <c r="C813">
        <v>3</v>
      </c>
      <c r="E813" t="str">
        <v>N/A</v>
      </c>
      <c r="F813" t="str">
        <v>N/A</v>
      </c>
      <c r="G813" t="str">
        <f>IF(E813="Multiple Values","Multiple Values",IF(E813="N/A","N/A",IF(LEN(E813)&gt;8,CONCATENATE("22-",LEFT(E813,8)," ",RIGHT(E813,2)),CONCATENATE("22-",E813))))</f>
        <v>N/A</v>
      </c>
      <c r="H813" t="str">
        <v>N/A</v>
      </c>
      <c r="J813" t="str">
        <f>A813&amp;"-"&amp;B813</f>
        <v>G2010-Дороги</v>
      </c>
    </row>
    <row r="814">
      <c r="A814" t="str">
        <v>G2010100</v>
      </c>
      <c r="B814" t="str">
        <v>Основание и подготовка дорожной одежды</v>
      </c>
      <c r="C814">
        <v>4</v>
      </c>
      <c r="E814" t="str">
        <v>N/A</v>
      </c>
      <c r="F814" t="str">
        <v>N/A</v>
      </c>
      <c r="G814" t="str">
        <f>IF(E814="Multiple Values","Multiple Values",IF(E814="N/A","N/A",IF(LEN(E814)&gt;8,CONCATENATE("22-",LEFT(E814,8)," ",RIGHT(E814,2)),CONCATENATE("22-",E814))))</f>
        <v>N/A</v>
      </c>
      <c r="H814" t="str">
        <v>N/A</v>
      </c>
      <c r="J814" t="str">
        <f>A814&amp;"-"&amp;B814</f>
        <v>G2010100-Основание и подготовка дорожной одежды</v>
      </c>
    </row>
    <row r="815">
      <c r="A815" t="str">
        <v>G2010200</v>
      </c>
      <c r="B815" t="str">
        <v>Мощение и устройство дорожного покрытия</v>
      </c>
      <c r="C815">
        <v>4</v>
      </c>
      <c r="E815" t="str">
        <v>01 21 16</v>
      </c>
      <c r="F815" t="str">
        <v>N/A</v>
      </c>
      <c r="G815" t="str">
        <f>IF(E815="Multiple Values","Multiple Values",IF(E815="N/A","N/A",IF(LEN(E815)&gt;8,CONCATENATE("22-",LEFT(E815,8)," ",RIGHT(E815,2)),CONCATENATE("22-",E815))))</f>
        <v>22-01 21 16</v>
      </c>
      <c r="H815" t="str">
        <v>N/A</v>
      </c>
      <c r="J815" t="str">
        <f>A815&amp;"-"&amp;B815</f>
        <v>G2010200-Мощение и устройство дорожного покрытия</v>
      </c>
    </row>
    <row r="816">
      <c r="A816" t="str">
        <v>G2010300</v>
      </c>
      <c r="B816" t="str">
        <v>Бордюры, лотки и водостоки дорог</v>
      </c>
      <c r="C816">
        <v>4</v>
      </c>
      <c r="E816" t="str">
        <v>01 21 16</v>
      </c>
      <c r="F816" t="str">
        <v>N/A</v>
      </c>
      <c r="G816" t="str">
        <f>IF(E816="Multiple Values","Multiple Values",IF(E816="N/A","N/A",IF(LEN(E816)&gt;8,CONCATENATE("22-",LEFT(E816,8)," ",RIGHT(E816,2)),CONCATENATE("22-",E816))))</f>
        <v>22-01 21 16</v>
      </c>
      <c r="H816" t="str">
        <v>N/A</v>
      </c>
      <c r="J816" t="str">
        <f>A816&amp;"-"&amp;B816</f>
        <v>G2010300-Бордюры, лотки и водостоки дорог</v>
      </c>
    </row>
    <row r="817">
      <c r="A817" t="str">
        <v>G2010400</v>
      </c>
      <c r="B817" t="str">
        <v>Ограждения и барьеры</v>
      </c>
      <c r="C817">
        <v>4</v>
      </c>
      <c r="E817" t="str">
        <v>01 21 16</v>
      </c>
      <c r="F817" t="str">
        <v>N/A</v>
      </c>
      <c r="G817" t="str">
        <f>IF(E817="Multiple Values","Multiple Values",IF(E817="N/A","N/A",IF(LEN(E817)&gt;8,CONCATENATE("22-",LEFT(E817,8)," ",RIGHT(E817,2)),CONCATENATE("22-",E817))))</f>
        <v>22-01 21 16</v>
      </c>
      <c r="H817" t="str">
        <v>N/A</v>
      </c>
      <c r="J817" t="str">
        <f>A817&amp;"-"&amp;B817</f>
        <v>G2010400-Ограждения и барьеры</v>
      </c>
    </row>
    <row r="818">
      <c r="A818" t="str">
        <v>G2010500</v>
      </c>
      <c r="B818" t="str">
        <v>Нарисованные линии и разметка</v>
      </c>
      <c r="C818">
        <v>4</v>
      </c>
      <c r="E818" t="str">
        <v>01 21 16</v>
      </c>
      <c r="F818" t="str">
        <v>N/A</v>
      </c>
      <c r="G818" t="str">
        <f>IF(E818="Multiple Values","Multiple Values",IF(E818="N/A","N/A",IF(LEN(E818)&gt;8,CONCATENATE("22-",LEFT(E818,8)," ",RIGHT(E818,2)),CONCATENATE("22-",E818))))</f>
        <v>22-01 21 16</v>
      </c>
      <c r="H818" t="str">
        <v>N/A</v>
      </c>
      <c r="J818" t="str">
        <f>A818&amp;"-"&amp;B818</f>
        <v>G2010500-Нарисованные линии и разметка</v>
      </c>
    </row>
    <row r="819">
      <c r="A819" t="str">
        <v>G2010600</v>
      </c>
      <c r="B819" t="str">
        <v>Информационные указатели, знаки</v>
      </c>
      <c r="C819">
        <v>4</v>
      </c>
      <c r="E819" t="str">
        <v>N/A</v>
      </c>
      <c r="F819" t="str">
        <v>N/A</v>
      </c>
      <c r="G819" t="str">
        <f>IF(E819="Multiple Values","Multiple Values",IF(E819="N/A","N/A",IF(LEN(E819)&gt;8,CONCATENATE("22-",LEFT(E819,8)," ",RIGHT(E819,2)),CONCATENATE("22-",E819))))</f>
        <v>N/A</v>
      </c>
      <c r="H819" t="str">
        <v>N/A</v>
      </c>
      <c r="J819" t="str">
        <f>A819&amp;"-"&amp;B819</f>
        <v>G2010600-Информационные указатели, знаки</v>
      </c>
    </row>
    <row r="820">
      <c r="A820" t="str">
        <v>G2010700</v>
      </c>
      <c r="B820" t="str">
        <v>Автотранспортные мосты</v>
      </c>
      <c r="C820">
        <v>4</v>
      </c>
      <c r="D820">
        <v>-2001220</v>
      </c>
      <c r="J820" t="str">
        <f>A820&amp;"-"&amp;B820</f>
        <v>G2010700-Автотранспортные мосты</v>
      </c>
    </row>
    <row r="821">
      <c r="A821" t="str">
        <v>G2020</v>
      </c>
      <c r="B821" t="str">
        <v>Автостоянки</v>
      </c>
      <c r="C821">
        <v>3</v>
      </c>
      <c r="J821" t="str">
        <f>A821&amp;"-"&amp;B821</f>
        <v>G2020-Автостоянки</v>
      </c>
    </row>
    <row r="822">
      <c r="A822" t="str">
        <v>G2020100</v>
      </c>
      <c r="B822" t="str">
        <v>Основание и подготовка под стоянку</v>
      </c>
      <c r="C822">
        <v>4</v>
      </c>
      <c r="D822">
        <v>-2001180</v>
      </c>
      <c r="J822" t="str">
        <f>A822&amp;"-"&amp;B822</f>
        <v>G2020100-Основание и подготовка под стоянку</v>
      </c>
    </row>
    <row r="823">
      <c r="A823" t="str">
        <v>G2020200</v>
      </c>
      <c r="B823" t="str">
        <v>Мощение и устройство покрытия стоянки</v>
      </c>
      <c r="C823">
        <v>4</v>
      </c>
      <c r="D823">
        <v>-2001180</v>
      </c>
      <c r="J823" t="str">
        <f>A823&amp;"-"&amp;B823</f>
        <v>G2020200-Мощение и устройство покрытия стоянки</v>
      </c>
    </row>
    <row r="824">
      <c r="A824" t="str">
        <v>G2020300</v>
      </c>
      <c r="B824" t="str">
        <v>Бордюры, лотки и водостоки автостоянок</v>
      </c>
      <c r="C824">
        <v>4</v>
      </c>
      <c r="D824">
        <v>-2001180</v>
      </c>
      <c r="J824" t="str">
        <f>A824&amp;"-"&amp;B824</f>
        <v>G2020300-Бордюры, лотки и водостоки автостоянок</v>
      </c>
    </row>
    <row r="825">
      <c r="A825" t="str">
        <v>G2020400</v>
      </c>
      <c r="B825" t="str">
        <v>Ограждения и барьеры</v>
      </c>
      <c r="C825">
        <v>4</v>
      </c>
      <c r="D825">
        <v>-2001180</v>
      </c>
      <c r="J825" t="str">
        <f>A825&amp;"-"&amp;B825</f>
        <v>G2020400-Ограждения и барьеры</v>
      </c>
    </row>
    <row r="826">
      <c r="A826" t="str">
        <v>G2020500</v>
      </c>
      <c r="B826" t="str">
        <v>Парковочные будки и оборудование</v>
      </c>
      <c r="C826">
        <v>4</v>
      </c>
      <c r="D826">
        <v>-2001180</v>
      </c>
      <c r="J826" t="str">
        <f>A826&amp;"-"&amp;B826</f>
        <v>G2020500-Парковочные будки и оборудование</v>
      </c>
    </row>
    <row r="827">
      <c r="A827" t="str">
        <v>G2020600</v>
      </c>
      <c r="B827" t="str">
        <v>Нарисованные линии и разметка</v>
      </c>
      <c r="C827">
        <v>4</v>
      </c>
      <c r="D827">
        <v>-2001180</v>
      </c>
      <c r="J827" t="str">
        <f>A827&amp;"-"&amp;B827</f>
        <v>G2020600-Нарисованные линии и разметка</v>
      </c>
    </row>
    <row r="828">
      <c r="A828" t="str">
        <v>G2020700</v>
      </c>
      <c r="B828" t="str">
        <v>Информационные указатели, знаки</v>
      </c>
      <c r="C828">
        <v>4</v>
      </c>
      <c r="D828">
        <v>-2001180</v>
      </c>
      <c r="J828" t="str">
        <f>A828&amp;"-"&amp;B828</f>
        <v>G2020700-Информационные указатели, знаки</v>
      </c>
    </row>
    <row r="829">
      <c r="A829" t="str">
        <v>G2030</v>
      </c>
      <c r="B829" t="str">
        <v>Пешеходные пути</v>
      </c>
      <c r="C829">
        <v>3</v>
      </c>
      <c r="J829" t="str">
        <f>A829&amp;"-"&amp;B829</f>
        <v>G2030-Пешеходные пути</v>
      </c>
    </row>
    <row r="830">
      <c r="A830" t="str">
        <v>G2030100</v>
      </c>
      <c r="B830" t="str">
        <v>Основание под тротуары</v>
      </c>
      <c r="C830">
        <v>4</v>
      </c>
      <c r="D830">
        <v>-2001260</v>
      </c>
      <c r="J830" t="str">
        <f>A830&amp;"-"&amp;B830</f>
        <v>G2030100-Основание под тротуары</v>
      </c>
    </row>
    <row r="831">
      <c r="A831" t="str">
        <v>G2030200</v>
      </c>
      <c r="B831" t="str">
        <v>Тротуар</v>
      </c>
      <c r="C831">
        <v>4</v>
      </c>
      <c r="D831">
        <v>-2001260</v>
      </c>
      <c r="J831" t="str">
        <f>A831&amp;"-"&amp;B831</f>
        <v>G2030200-Тротуар</v>
      </c>
    </row>
    <row r="832">
      <c r="A832" t="str">
        <v>G2030300</v>
      </c>
      <c r="B832" t="str">
        <v>Кирпичное и плиточное покрытие</v>
      </c>
      <c r="C832">
        <v>4</v>
      </c>
      <c r="D832">
        <v>-2001260</v>
      </c>
      <c r="J832" t="str">
        <f>A832&amp;"-"&amp;B832</f>
        <v>G2030300-Кирпичное и плиточное покрытие</v>
      </c>
    </row>
    <row r="833">
      <c r="A833" t="str">
        <v>G2030400</v>
      </c>
      <c r="B833" t="str">
        <v>Окантовка, подрезка</v>
      </c>
      <c r="C833">
        <v>4</v>
      </c>
      <c r="D833">
        <v>-2001260</v>
      </c>
      <c r="J833" t="str">
        <f>A833&amp;"-"&amp;B833</f>
        <v>G2030400-Окантовка, подрезка</v>
      </c>
    </row>
    <row r="834">
      <c r="A834" t="str">
        <v>G2030500</v>
      </c>
      <c r="B834" t="str">
        <v>Крыльца и пандусы</v>
      </c>
      <c r="C834">
        <v>4</v>
      </c>
      <c r="D834">
        <v>-2001260</v>
      </c>
      <c r="J834" t="str">
        <f>A834&amp;"-"&amp;B834</f>
        <v>G2030500-Крыльца и пандусы</v>
      </c>
    </row>
    <row r="835">
      <c r="A835" t="str">
        <v>G2030600</v>
      </c>
      <c r="B835" t="str">
        <v>Пешеходные мосты</v>
      </c>
      <c r="C835">
        <v>4</v>
      </c>
      <c r="D835">
        <v>-2001260</v>
      </c>
      <c r="J835" t="str">
        <f>A835&amp;"-"&amp;B835</f>
        <v>G2030600-Пешеходные мосты</v>
      </c>
    </row>
    <row r="836">
      <c r="A836" t="str">
        <v>G2040</v>
      </c>
      <c r="B836" t="str">
        <v>Застройка площадки</v>
      </c>
      <c r="C836">
        <v>3</v>
      </c>
      <c r="J836" t="str">
        <f>A836&amp;"-"&amp;B836</f>
        <v>G2040-Застройка площадки</v>
      </c>
    </row>
    <row r="837">
      <c r="A837" t="str">
        <v>G2040100</v>
      </c>
      <c r="B837" t="str">
        <v>Заборы и ворота</v>
      </c>
      <c r="C837">
        <v>4</v>
      </c>
      <c r="D837">
        <v>-2001260</v>
      </c>
      <c r="J837" t="str">
        <f>A837&amp;"-"&amp;B837</f>
        <v>G2040100-Заборы и ворота</v>
      </c>
    </row>
    <row r="838">
      <c r="A838" t="str">
        <v>G2040200</v>
      </c>
      <c r="B838" t="str">
        <v>Подпорные стены</v>
      </c>
      <c r="C838">
        <v>4</v>
      </c>
      <c r="D838">
        <v>-2001260</v>
      </c>
      <c r="J838" t="str">
        <f>A838&amp;"-"&amp;B838</f>
        <v>G2040200-Подпорные стены</v>
      </c>
    </row>
    <row r="839">
      <c r="A839" t="str">
        <v>G2040300</v>
      </c>
      <c r="B839" t="str">
        <v>Бермы и стены по периметру площадки</v>
      </c>
      <c r="C839">
        <v>4</v>
      </c>
      <c r="D839">
        <v>-2001260</v>
      </c>
      <c r="J839" t="str">
        <f>A839&amp;"-"&amp;B839</f>
        <v>G2040300-Бермы и стены по периметру площадки</v>
      </c>
    </row>
    <row r="840">
      <c r="A840" t="str">
        <v>G2040400</v>
      </c>
      <c r="B840" t="str">
        <v>Информационные указатели, знаки</v>
      </c>
      <c r="C840">
        <v>4</v>
      </c>
      <c r="D840">
        <v>-2001260</v>
      </c>
      <c r="J840" t="str">
        <f>A840&amp;"-"&amp;B840</f>
        <v>G2040400-Информационные указатели, знаки</v>
      </c>
    </row>
    <row r="841">
      <c r="A841" t="str">
        <v>G2040500</v>
      </c>
      <c r="B841" t="str">
        <v>Бытовое обустройство площадки</v>
      </c>
      <c r="C841">
        <v>4</v>
      </c>
      <c r="D841">
        <v>-2001260</v>
      </c>
      <c r="J841" t="str">
        <f>A841&amp;"-"&amp;B841</f>
        <v>G2040500-Бытовое обустройство площадки</v>
      </c>
    </row>
    <row r="842">
      <c r="A842" t="str">
        <v>G2040600</v>
      </c>
      <c r="B842" t="str">
        <v xml:space="preserve">Фонтаны, бассейны и водостоки </v>
      </c>
      <c r="C842">
        <v>4</v>
      </c>
      <c r="D842">
        <v>-2001260</v>
      </c>
      <c r="J842" t="str">
        <f>A842&amp;"-"&amp;B842</f>
        <v xml:space="preserve">G2040600-Фонтаны, бассейны и водостоки </v>
      </c>
    </row>
    <row r="843">
      <c r="A843" t="str">
        <v>G2040700</v>
      </c>
      <c r="B843" t="str">
        <v>Игровые площадки</v>
      </c>
      <c r="C843">
        <v>4</v>
      </c>
      <c r="D843">
        <v>-2001260</v>
      </c>
      <c r="J843" t="str">
        <f>A843&amp;"-"&amp;B843</f>
        <v>G2040700-Игровые площадки</v>
      </c>
    </row>
    <row r="844">
      <c r="A844" t="str">
        <v>G2040800</v>
      </c>
      <c r="B844" t="str">
        <v>Флагштоки</v>
      </c>
      <c r="C844">
        <v>4</v>
      </c>
      <c r="D844">
        <v>-2001260</v>
      </c>
      <c r="J844" t="str">
        <f>A844&amp;"-"&amp;B844</f>
        <v>G2040800-Флагштоки</v>
      </c>
    </row>
    <row r="845">
      <c r="A845" t="str">
        <v>G2040900</v>
      </c>
      <c r="B845" t="str">
        <v>Другие работы на площадке</v>
      </c>
      <c r="C845">
        <v>4</v>
      </c>
      <c r="D845">
        <v>-2001260</v>
      </c>
      <c r="J845" t="str">
        <f>A845&amp;"-"&amp;B845</f>
        <v>G2040900-Другие работы на площадке</v>
      </c>
    </row>
    <row r="846">
      <c r="A846" t="str">
        <v>G2050</v>
      </c>
      <c r="B846" t="str">
        <v>Ландшафтный дизайн</v>
      </c>
      <c r="C846">
        <v>3</v>
      </c>
      <c r="J846" t="str">
        <f>A846&amp;"-"&amp;B846</f>
        <v>G2050-Ландшафтный дизайн</v>
      </c>
    </row>
    <row r="847">
      <c r="A847" t="str">
        <v>G2050100</v>
      </c>
      <c r="B847" t="str">
        <v>Планировка рельефа и подготовка почвы</v>
      </c>
      <c r="C847">
        <v>4</v>
      </c>
      <c r="D847">
        <v>-2001360</v>
      </c>
      <c r="J847" t="str">
        <f>A847&amp;"-"&amp;B847</f>
        <v>G2050100-Планировка рельефа и подготовка почвы</v>
      </c>
    </row>
    <row r="848">
      <c r="A848" t="str">
        <v>G2050200</v>
      </c>
      <c r="B848" t="str">
        <v>Меры эрозии</v>
      </c>
      <c r="C848">
        <v>4</v>
      </c>
      <c r="D848">
        <v>-2001360</v>
      </c>
      <c r="J848" t="str">
        <f>A848&amp;"-"&amp;B848</f>
        <v>G2050200-Меры эрозии</v>
      </c>
    </row>
    <row r="849">
      <c r="A849" t="str">
        <v>G2050300</v>
      </c>
      <c r="B849" t="str">
        <v>Автотранспортные мосты</v>
      </c>
      <c r="C849">
        <v>4</v>
      </c>
      <c r="D849">
        <v>-2001360</v>
      </c>
      <c r="J849" t="str">
        <f>A849&amp;"-"&amp;B849</f>
        <v>G2050300-Автотранспортные мосты</v>
      </c>
    </row>
    <row r="850">
      <c r="A850" t="str">
        <v>G2050400</v>
      </c>
      <c r="B850" t="str">
        <v>Посев и дернование</v>
      </c>
      <c r="C850">
        <v>4</v>
      </c>
      <c r="D850">
        <v>-2001360</v>
      </c>
      <c r="J850" t="str">
        <f>A850&amp;"-"&amp;B850</f>
        <v>G2050400-Посев и дернование</v>
      </c>
    </row>
    <row r="851">
      <c r="A851" t="str">
        <v>G2050500</v>
      </c>
      <c r="B851" t="str">
        <v>Озеленение (посадка деревьев и кустарника)</v>
      </c>
      <c r="C851">
        <v>4</v>
      </c>
      <c r="D851">
        <v>-2001360</v>
      </c>
      <c r="J851" t="str">
        <f>A851&amp;"-"&amp;B851</f>
        <v>G2050500-Озеленение (посадка деревьев и кустарника)</v>
      </c>
    </row>
    <row r="852">
      <c r="A852" t="str">
        <v>G2050600</v>
      </c>
      <c r="B852" t="str">
        <v>Посадка травы и цветов</v>
      </c>
      <c r="C852">
        <v>4</v>
      </c>
      <c r="D852">
        <v>-2001360</v>
      </c>
      <c r="J852" t="str">
        <f>A852&amp;"-"&amp;B852</f>
        <v>G2050600-Посадка травы и цветов</v>
      </c>
    </row>
    <row r="853">
      <c r="A853" t="str">
        <v>G2050700</v>
      </c>
      <c r="B853" t="str">
        <v>Системы капельного орашения</v>
      </c>
      <c r="C853">
        <v>4</v>
      </c>
      <c r="D853">
        <v>-2001360</v>
      </c>
      <c r="J853" t="str">
        <f>A853&amp;"-"&amp;B853</f>
        <v>G2050700-Системы капельного орашения</v>
      </c>
    </row>
    <row r="854">
      <c r="A854" t="str">
        <v>G2050900</v>
      </c>
      <c r="B854" t="str">
        <v>Другие элементы ландшафта</v>
      </c>
      <c r="C854">
        <v>4</v>
      </c>
      <c r="D854">
        <v>-2001360</v>
      </c>
      <c r="J854" t="str">
        <f>A854&amp;"-"&amp;B854</f>
        <v>G2050900-Другие элементы ландшафта</v>
      </c>
    </row>
    <row r="855">
      <c r="A855" t="str">
        <v>G30</v>
      </c>
      <c r="B855" t="str">
        <v>Внутриплощадочные инженерные сети</v>
      </c>
      <c r="C855">
        <v>2</v>
      </c>
      <c r="J855" t="str">
        <f>A855&amp;"-"&amp;B855</f>
        <v>G30-Внутриплощадочные инженерные сети</v>
      </c>
    </row>
    <row r="856">
      <c r="A856" t="str">
        <v>G3010</v>
      </c>
      <c r="B856" t="str">
        <v>Водоснабжение</v>
      </c>
      <c r="C856">
        <v>3</v>
      </c>
      <c r="J856" t="str">
        <f>A856&amp;"-"&amp;B856</f>
        <v>G3010-Водоснабжение</v>
      </c>
    </row>
    <row r="857">
      <c r="A857" t="str">
        <v>G3010100</v>
      </c>
      <c r="B857" t="str">
        <v>Распределение и хранение питьевой воды</v>
      </c>
      <c r="C857">
        <v>4</v>
      </c>
      <c r="D857">
        <v>-2001260</v>
      </c>
      <c r="J857" t="str">
        <f>A857&amp;"-"&amp;B857</f>
        <v>G3010100-Распределение и хранение питьевой воды</v>
      </c>
    </row>
    <row r="858">
      <c r="A858" t="str">
        <v>G3010200</v>
      </c>
      <c r="B858" t="str">
        <v>Распределение и хранение хозяйственной воды</v>
      </c>
      <c r="C858">
        <v>4</v>
      </c>
      <c r="D858">
        <v>-2001260</v>
      </c>
      <c r="J858" t="str">
        <f>A858&amp;"-"&amp;B858</f>
        <v>G3010200-Распределение и хранение хозяйственной воды</v>
      </c>
    </row>
    <row r="859">
      <c r="A859" t="str">
        <v>G3010300</v>
      </c>
      <c r="B859" t="str">
        <v>Скважины, колодцы</v>
      </c>
      <c r="C859">
        <v>4</v>
      </c>
      <c r="D859">
        <v>-2001260</v>
      </c>
      <c r="J859" t="str">
        <f>A859&amp;"-"&amp;B859</f>
        <v>G3010300-Скважины, колодцы</v>
      </c>
    </row>
    <row r="860">
      <c r="A860" t="str">
        <v>G3010400</v>
      </c>
      <c r="B860" t="str">
        <v>Распределение и хранение воды на противопожарные нужды</v>
      </c>
      <c r="C860">
        <v>4</v>
      </c>
      <c r="D860">
        <v>-2001260</v>
      </c>
      <c r="J860" t="str">
        <f>A860&amp;"-"&amp;B860</f>
        <v>G3010400-Распределение и хранение воды на противопожарные нужды</v>
      </c>
    </row>
    <row r="861">
      <c r="A861" t="str">
        <v>G3010500</v>
      </c>
      <c r="B861" t="str">
        <v>Насосные станции</v>
      </c>
      <c r="C861">
        <v>4</v>
      </c>
      <c r="D861">
        <v>-2001260</v>
      </c>
      <c r="J861" t="str">
        <f>A861&amp;"-"&amp;B861</f>
        <v>G3010500-Насосные станции</v>
      </c>
    </row>
    <row r="862">
      <c r="A862" t="str">
        <v>G3010600</v>
      </c>
      <c r="B862" t="str">
        <v>Системы полива растений</v>
      </c>
      <c r="C862">
        <v>4</v>
      </c>
      <c r="D862">
        <v>-2001260</v>
      </c>
      <c r="J862" t="str">
        <f>A862&amp;"-"&amp;B862</f>
        <v>G3010600-Системы полива растений</v>
      </c>
    </row>
    <row r="863">
      <c r="A863" t="str">
        <v>G3020</v>
      </c>
      <c r="B863" t="str">
        <v>Канализация</v>
      </c>
      <c r="C863">
        <v>3</v>
      </c>
      <c r="J863" t="str">
        <f>A863&amp;"-"&amp;B863</f>
        <v>G3020-Канализация</v>
      </c>
    </row>
    <row r="864">
      <c r="A864" t="str">
        <v>G3020100</v>
      </c>
      <c r="B864" t="str">
        <v>Канализационные трубопроводы</v>
      </c>
      <c r="C864">
        <v>4</v>
      </c>
      <c r="D864">
        <v>-2001260</v>
      </c>
      <c r="J864" t="str">
        <f>A864&amp;"-"&amp;B864</f>
        <v>G3020100-Канализационные трубопроводы</v>
      </c>
    </row>
    <row r="865">
      <c r="A865" t="str">
        <v>G3020200</v>
      </c>
      <c r="B865" t="str">
        <v>Люки и прочистки канализационные</v>
      </c>
      <c r="C865">
        <v>4</v>
      </c>
      <c r="D865">
        <v>-2001260</v>
      </c>
      <c r="J865" t="str">
        <f>A865&amp;"-"&amp;B865</f>
        <v>G3020200-Люки и прочистки канализационные</v>
      </c>
    </row>
    <row r="866">
      <c r="A866" t="str">
        <v>G3020300</v>
      </c>
      <c r="B866" t="str">
        <v>Локальные очистные сооружения</v>
      </c>
      <c r="C866">
        <v>4</v>
      </c>
      <c r="D866">
        <v>-2001260</v>
      </c>
      <c r="J866" t="str">
        <f>A866&amp;"-"&amp;B866</f>
        <v>G3020300-Локальные очистные сооружения</v>
      </c>
    </row>
    <row r="867">
      <c r="A867" t="str">
        <v>G3020400</v>
      </c>
      <c r="B867" t="str">
        <v>Канализационная насосная станция (КНС)</v>
      </c>
      <c r="C867">
        <v>4</v>
      </c>
      <c r="D867">
        <v>-2001260</v>
      </c>
      <c r="J867" t="str">
        <f>A867&amp;"-"&amp;B867</f>
        <v>G3020400-Канализационная насосная станция (КНС)</v>
      </c>
    </row>
    <row r="868">
      <c r="A868" t="str">
        <v>G3020500</v>
      </c>
      <c r="B868" t="str">
        <v>Водоотвод жидкости от растений с отходами</v>
      </c>
      <c r="C868">
        <v>4</v>
      </c>
      <c r="D868">
        <v>-2001260</v>
      </c>
      <c r="J868" t="str">
        <f>A868&amp;"-"&amp;B868</f>
        <v>G3020500-Водоотвод жидкости от растений с отходами</v>
      </c>
    </row>
    <row r="869">
      <c r="A869" t="str">
        <v>G3030</v>
      </c>
      <c r="B869" t="str">
        <v>Ливневая канализация</v>
      </c>
      <c r="C869">
        <v>3</v>
      </c>
      <c r="J869" t="str">
        <f>A869&amp;"-"&amp;B869</f>
        <v>G3030-Ливневая канализация</v>
      </c>
    </row>
    <row r="870">
      <c r="A870" t="str">
        <v>G3030100</v>
      </c>
      <c r="B870" t="str">
        <v>Трубы ливневой канализации</v>
      </c>
      <c r="C870">
        <v>4</v>
      </c>
      <c r="D870">
        <v>-2001260</v>
      </c>
      <c r="J870" t="str">
        <f>A870&amp;"-"&amp;B870</f>
        <v>G3030100-Трубы ливневой канализации</v>
      </c>
    </row>
    <row r="871">
      <c r="A871" t="str">
        <v>G3030200</v>
      </c>
      <c r="B871" t="str">
        <v>Люки ливневой канализации</v>
      </c>
      <c r="C871">
        <v>4</v>
      </c>
      <c r="D871">
        <v>-2001260</v>
      </c>
      <c r="J871" t="str">
        <f>A871&amp;"-"&amp;B871</f>
        <v>G3030200-Люки ливневой канализации</v>
      </c>
    </row>
    <row r="872">
      <c r="A872" t="str">
        <v>G3030300</v>
      </c>
      <c r="B872" t="str">
        <v>Подпорные стенки и остойники</v>
      </c>
      <c r="C872">
        <v>4</v>
      </c>
      <c r="D872">
        <v>-2001260</v>
      </c>
      <c r="J872" t="str">
        <f>A872&amp;"-"&amp;B872</f>
        <v>G3030300-Подпорные стенки и остойники</v>
      </c>
    </row>
    <row r="873">
      <c r="A873" t="str">
        <v>G3030400</v>
      </c>
      <c r="B873" t="str">
        <v>Перекачивающие насосные станции</v>
      </c>
      <c r="C873">
        <v>4</v>
      </c>
      <c r="D873">
        <v>-2001260</v>
      </c>
      <c r="J873" t="str">
        <f>A873&amp;"-"&amp;B873</f>
        <v>G3030400-Перекачивающие насосные станции</v>
      </c>
    </row>
    <row r="874">
      <c r="A874" t="str">
        <v>G3030500</v>
      </c>
      <c r="B874" t="str">
        <v>Удерживающие пруды</v>
      </c>
      <c r="C874">
        <v>4</v>
      </c>
      <c r="D874">
        <v>-2001260</v>
      </c>
      <c r="J874" t="str">
        <f>A874&amp;"-"&amp;B874</f>
        <v>G3030500-Удерживающие пруды</v>
      </c>
    </row>
    <row r="875">
      <c r="A875" t="str">
        <v>G3030600</v>
      </c>
      <c r="B875" t="str">
        <v>Канавы, водопропускные трубы и дюкеры</v>
      </c>
      <c r="C875">
        <v>4</v>
      </c>
      <c r="D875">
        <v>-2001260</v>
      </c>
      <c r="J875" t="str">
        <f>A875&amp;"-"&amp;B875</f>
        <v>G3030600-Канавы, водопропускные трубы и дюкеры</v>
      </c>
    </row>
    <row r="876">
      <c r="A876" t="str">
        <v>G3040</v>
      </c>
      <c r="B876" t="str">
        <v>Теплоснабжение</v>
      </c>
      <c r="C876">
        <v>3</v>
      </c>
      <c r="J876" t="str">
        <f>A876&amp;"-"&amp;B876</f>
        <v>G3040-Теплоснабжение</v>
      </c>
    </row>
    <row r="877">
      <c r="A877" t="str">
        <v>G3040100</v>
      </c>
      <c r="B877" t="str">
        <v>Паровое питание</v>
      </c>
      <c r="C877">
        <v>4</v>
      </c>
      <c r="D877">
        <v>-2001260</v>
      </c>
      <c r="J877" t="str">
        <f>A877&amp;"-"&amp;B877</f>
        <v>G3040100-Паровое питание</v>
      </c>
    </row>
    <row r="878">
      <c r="A878" t="str">
        <v>G3040200</v>
      </c>
      <c r="B878" t="str">
        <v>Возврат конденсата</v>
      </c>
      <c r="C878">
        <v>4</v>
      </c>
      <c r="D878">
        <v>-2001260</v>
      </c>
      <c r="J878" t="str">
        <f>A878&amp;"-"&amp;B878</f>
        <v>G3040200-Возврат конденсата</v>
      </c>
    </row>
    <row r="879">
      <c r="A879" t="str">
        <v>G3040300</v>
      </c>
      <c r="B879" t="str">
        <v>Система горячего водоснабжения</v>
      </c>
      <c r="C879">
        <v>4</v>
      </c>
      <c r="D879">
        <v>-2001260</v>
      </c>
      <c r="J879" t="str">
        <f>A879&amp;"-"&amp;B879</f>
        <v>G3040300-Система горячего водоснабжения</v>
      </c>
    </row>
    <row r="880">
      <c r="A880" t="str">
        <v>G3040400</v>
      </c>
      <c r="B880" t="str">
        <v>Насосные станции</v>
      </c>
      <c r="C880">
        <v>4</v>
      </c>
      <c r="D880">
        <v>-2001260</v>
      </c>
      <c r="J880" t="str">
        <f>A880&amp;"-"&amp;B880</f>
        <v>G3040400-Насосные станции</v>
      </c>
    </row>
    <row r="881">
      <c r="A881" t="str">
        <v>G3050</v>
      </c>
      <c r="B881" t="str">
        <v>Холодоснабжение</v>
      </c>
      <c r="C881">
        <v>3</v>
      </c>
      <c r="J881" t="str">
        <f>A881&amp;"-"&amp;B881</f>
        <v>G3050-Холодоснабжение</v>
      </c>
    </row>
    <row r="882">
      <c r="A882" t="str">
        <v>G3050100</v>
      </c>
      <c r="B882" t="str">
        <v>Трубы холодоснабжения</v>
      </c>
      <c r="C882">
        <v>4</v>
      </c>
      <c r="D882">
        <v>-2001260</v>
      </c>
      <c r="J882" t="str">
        <f>A882&amp;"-"&amp;B882</f>
        <v>G3050100-Трубы холодоснабжения</v>
      </c>
    </row>
    <row r="883">
      <c r="A883" t="str">
        <v>G3050200</v>
      </c>
      <c r="B883" t="str">
        <v>Скважины для охлаждения/нагрева</v>
      </c>
      <c r="C883">
        <v>4</v>
      </c>
      <c r="D883">
        <v>-2001260</v>
      </c>
      <c r="J883" t="str">
        <f>A883&amp;"-"&amp;B883</f>
        <v>G3050200-Скважины для охлаждения/нагрева</v>
      </c>
    </row>
    <row r="884">
      <c r="A884" t="str">
        <v>G3050300</v>
      </c>
      <c r="B884" t="str">
        <v>Насосные станции</v>
      </c>
      <c r="C884">
        <v>4</v>
      </c>
      <c r="D884">
        <v>-2001260</v>
      </c>
      <c r="J884" t="str">
        <f>A884&amp;"-"&amp;B884</f>
        <v>G3050300-Насосные станции</v>
      </c>
    </row>
    <row r="885">
      <c r="A885" t="str">
        <v>G3050400</v>
      </c>
      <c r="B885" t="str">
        <v>Градирни на площадке</v>
      </c>
      <c r="C885">
        <v>4</v>
      </c>
      <c r="D885">
        <v>-2001260</v>
      </c>
      <c r="J885" t="str">
        <f>A885&amp;"-"&amp;B885</f>
        <v>G3050400-Градирни на площадке</v>
      </c>
    </row>
    <row r="886">
      <c r="A886" t="str">
        <v>G3060</v>
      </c>
      <c r="B886" t="str">
        <v>Топливоснабжение</v>
      </c>
      <c r="C886">
        <v>3</v>
      </c>
      <c r="J886" t="str">
        <f>A886&amp;"-"&amp;B886</f>
        <v>G3060-Топливоснабжение</v>
      </c>
    </row>
    <row r="887">
      <c r="A887" t="str">
        <v>G3060100</v>
      </c>
      <c r="B887" t="str">
        <v>Топливный трубопровод</v>
      </c>
      <c r="C887">
        <v>4</v>
      </c>
      <c r="D887">
        <v>-2001260</v>
      </c>
      <c r="J887" t="str">
        <f>A887&amp;"-"&amp;B887</f>
        <v>G3060100-Топливный трубопровод</v>
      </c>
    </row>
    <row r="888">
      <c r="A888" t="str">
        <v>G3060200</v>
      </c>
      <c r="B888" t="str">
        <v>Топливное оборудование</v>
      </c>
      <c r="C888">
        <v>4</v>
      </c>
      <c r="D888">
        <v>-2001260</v>
      </c>
      <c r="J888" t="str">
        <f>A888&amp;"-"&amp;B888</f>
        <v>G3060200-Топливное оборудование</v>
      </c>
    </row>
    <row r="889">
      <c r="A889" t="str">
        <v>G3060300</v>
      </c>
      <c r="B889" t="str">
        <v>Емкости для хранения топлива</v>
      </c>
      <c r="C889">
        <v>4</v>
      </c>
      <c r="D889">
        <v>-2001260</v>
      </c>
      <c r="J889" t="str">
        <f>A889&amp;"-"&amp;B889</f>
        <v>G3060300-Емкости для хранения топлива</v>
      </c>
    </row>
    <row r="890">
      <c r="A890" t="str">
        <v>G3060400</v>
      </c>
      <c r="B890" t="str">
        <v>Перекачивающие топливо станции</v>
      </c>
      <c r="C890">
        <v>4</v>
      </c>
      <c r="D890">
        <v>-2001260</v>
      </c>
      <c r="J890" t="str">
        <f>A890&amp;"-"&amp;B890</f>
        <v>G3060400-Перекачивающие топливо станции</v>
      </c>
    </row>
    <row r="891">
      <c r="A891" t="str">
        <v>G3090</v>
      </c>
      <c r="B891" t="str">
        <v>Другие инженерные системы на площадке</v>
      </c>
      <c r="C891">
        <v>3</v>
      </c>
      <c r="J891" t="str">
        <f>A891&amp;"-"&amp;B891</f>
        <v>G3090-Другие инженерные системы на площадке</v>
      </c>
    </row>
    <row r="892">
      <c r="A892" t="str">
        <v>G3090100</v>
      </c>
      <c r="B892" t="str">
        <v>Системы утилизации промышленных отходов</v>
      </c>
      <c r="C892">
        <v>4</v>
      </c>
      <c r="D892">
        <v>-2001260</v>
      </c>
      <c r="J892" t="str">
        <f>A892&amp;"-"&amp;B892</f>
        <v>G3090100-Системы утилизации промышленных отходов</v>
      </c>
    </row>
    <row r="893">
      <c r="A893" t="str">
        <v>G3090200</v>
      </c>
      <c r="B893" t="str">
        <v>Системы распределения горюче-смазочных материалов (ГСМ)</v>
      </c>
      <c r="C893">
        <v>4</v>
      </c>
      <c r="D893">
        <v>-2001260</v>
      </c>
      <c r="J893" t="str">
        <f>A893&amp;"-"&amp;B893</f>
        <v>G3090200-Системы распределения горюче-смазочных материалов (ГСМ)</v>
      </c>
    </row>
    <row r="894">
      <c r="A894" t="str">
        <v>G40</v>
      </c>
      <c r="B894" t="str">
        <v>Внутриплощадочные электрические сети</v>
      </c>
      <c r="C894">
        <v>2</v>
      </c>
      <c r="J894" t="str">
        <f>A894&amp;"-"&amp;B894</f>
        <v>G40-Внутриплощадочные электрические сети</v>
      </c>
    </row>
    <row r="895">
      <c r="A895" t="str">
        <v>G4010</v>
      </c>
      <c r="B895" t="str">
        <v>Распределение электроэнергии</v>
      </c>
      <c r="C895">
        <v>3</v>
      </c>
      <c r="J895" t="str">
        <f>A895&amp;"-"&amp;B895</f>
        <v>G4010-Распределение электроэнергии</v>
      </c>
    </row>
    <row r="896">
      <c r="A896" t="str">
        <v>G4010100</v>
      </c>
      <c r="B896" t="str">
        <v>Подстанции</v>
      </c>
      <c r="C896">
        <v>4</v>
      </c>
      <c r="D896">
        <v>-2001260</v>
      </c>
      <c r="J896" t="str">
        <f>A896&amp;"-"&amp;B896</f>
        <v>G4010100-Подстанции</v>
      </c>
    </row>
    <row r="897">
      <c r="A897" t="str">
        <v>G4010200</v>
      </c>
      <c r="B897" t="str">
        <v>Надземные линии электропередач</v>
      </c>
      <c r="C897">
        <v>4</v>
      </c>
      <c r="D897">
        <v>-2001260</v>
      </c>
      <c r="J897" t="str">
        <f>A897&amp;"-"&amp;B897</f>
        <v>G4010200-Надземные линии электропередач</v>
      </c>
    </row>
    <row r="898">
      <c r="A898" t="str">
        <v>G4010300</v>
      </c>
      <c r="B898" t="str">
        <v>Подземные линии электропередач</v>
      </c>
      <c r="C898">
        <v>4</v>
      </c>
      <c r="D898">
        <v>-2001260</v>
      </c>
      <c r="J898" t="str">
        <f>A898&amp;"-"&amp;B898</f>
        <v>G4010300-Подземные линии электропередач</v>
      </c>
    </row>
    <row r="899">
      <c r="A899" t="str">
        <v>G4020</v>
      </c>
      <c r="B899" t="str">
        <v>Освещение площадки</v>
      </c>
      <c r="C899">
        <v>3</v>
      </c>
      <c r="J899" t="str">
        <f>A899&amp;"-"&amp;B899</f>
        <v>G4020-Освещение площадки</v>
      </c>
    </row>
    <row r="900">
      <c r="A900" t="str">
        <v>G4020100</v>
      </c>
      <c r="B900" t="str">
        <v>Внутриплощадочные светильники и трансформаторы</v>
      </c>
      <c r="C900">
        <v>4</v>
      </c>
      <c r="D900">
        <v>-2001260</v>
      </c>
      <c r="J900" t="str">
        <f>A900&amp;"-"&amp;B900</f>
        <v>G4020100-Внутриплощадочные светильники и трансформаторы</v>
      </c>
    </row>
    <row r="901">
      <c r="A901" t="str">
        <v>G4020200</v>
      </c>
      <c r="B901" t="str">
        <v>Внутриплощадочные столбы освещения</v>
      </c>
      <c r="C901">
        <v>4</v>
      </c>
      <c r="D901">
        <v>-2001260</v>
      </c>
      <c r="J901" t="str">
        <f>A901&amp;"-"&amp;B901</f>
        <v>G4020200-Внутриплощадочные столбы освещения</v>
      </c>
    </row>
    <row r="902">
      <c r="A902" t="str">
        <v>G4020300</v>
      </c>
      <c r="B902" t="str">
        <v>Кабелепроводы и лотки</v>
      </c>
      <c r="C902">
        <v>4</v>
      </c>
      <c r="D902">
        <v>-2001260</v>
      </c>
      <c r="J902" t="str">
        <f>A902&amp;"-"&amp;B902</f>
        <v>G4020300-Кабелепроводы и лотки</v>
      </c>
    </row>
    <row r="903">
      <c r="A903" t="str">
        <v>G4020400</v>
      </c>
      <c r="B903" t="str">
        <v>Щиток управления освещением площадки</v>
      </c>
      <c r="C903">
        <v>4</v>
      </c>
      <c r="D903">
        <v>-2001260</v>
      </c>
      <c r="J903" t="str">
        <f>A903&amp;"-"&amp;B903</f>
        <v>G4020400-Щиток управления освещением площадки</v>
      </c>
    </row>
    <row r="904">
      <c r="A904" t="str">
        <v>G4030</v>
      </c>
      <c r="B904" t="str">
        <v>Системы связи и безопасности на площадке</v>
      </c>
      <c r="C904">
        <v>3</v>
      </c>
      <c r="J904" t="str">
        <f>A904&amp;"-"&amp;B904</f>
        <v>G4030-Системы связи и безопасности на площадке</v>
      </c>
    </row>
    <row r="905">
      <c r="A905" t="str">
        <v>G4030100</v>
      </c>
      <c r="B905" t="str">
        <v>Системы связи на площадке</v>
      </c>
      <c r="C905">
        <v>4</v>
      </c>
      <c r="D905">
        <v>-2001260</v>
      </c>
      <c r="J905" t="str">
        <f>A905&amp;"-"&amp;B905</f>
        <v>G4030100-Системы связи на площадке</v>
      </c>
    </row>
    <row r="906">
      <c r="A906" t="str">
        <v>G4030200</v>
      </c>
      <c r="B906" t="str">
        <v>Охранные системы и аварийные системы оповещения на площадке</v>
      </c>
      <c r="C906">
        <v>4</v>
      </c>
      <c r="D906">
        <v>-2001260</v>
      </c>
      <c r="J906" t="str">
        <f>A906&amp;"-"&amp;B906</f>
        <v>G4030200-Охранные системы и аварийные системы оповещения на площадке</v>
      </c>
    </row>
    <row r="907">
      <c r="A907" t="str">
        <v>G4040</v>
      </c>
      <c r="B907" t="str">
        <v>Другие электрические инженерные сети на площадке</v>
      </c>
      <c r="C907">
        <v>3</v>
      </c>
      <c r="J907" t="str">
        <f>A907&amp;"-"&amp;B907</f>
        <v>G4040-Другие электрические инженерные сети на площадке</v>
      </c>
    </row>
    <row r="908">
      <c r="A908" t="str">
        <v>G4040100</v>
      </c>
      <c r="B908" t="str">
        <v>Противокоррозионная катодная защита</v>
      </c>
      <c r="C908">
        <v>4</v>
      </c>
      <c r="D908">
        <v>-2001260</v>
      </c>
      <c r="J908" t="str">
        <f>A908&amp;"-"&amp;B908</f>
        <v>G4040100-Противокоррозионная катодная защита</v>
      </c>
    </row>
    <row r="909">
      <c r="A909" t="str">
        <v>G4040200</v>
      </c>
      <c r="B909" t="str">
        <v>Аварийный генератор электроэнергии на площадке</v>
      </c>
      <c r="C909">
        <v>4</v>
      </c>
      <c r="D909">
        <v>-2001260</v>
      </c>
      <c r="J909" t="str">
        <f>A909&amp;"-"&amp;B909</f>
        <v>G4040200-Аварийный генератор электроэнергии на площадке</v>
      </c>
    </row>
    <row r="910">
      <c r="A910" t="str">
        <v>G90</v>
      </c>
      <c r="B910" t="str">
        <v>Другие конструкции на площадке</v>
      </c>
      <c r="C910">
        <v>2</v>
      </c>
      <c r="J910" t="str">
        <f>A910&amp;"-"&amp;B910</f>
        <v>G90-Другие конструкции на площадке</v>
      </c>
    </row>
    <row r="911">
      <c r="A911" t="str">
        <v>G9010</v>
      </c>
      <c r="B911" t="str">
        <v>Служебные и пешеходные тоннели</v>
      </c>
      <c r="C911">
        <v>3</v>
      </c>
      <c r="J911" t="str">
        <f>A911&amp;"-"&amp;B911</f>
        <v>G9010-Служебные и пешеходные тоннели</v>
      </c>
    </row>
    <row r="912">
      <c r="A912" t="str">
        <v>G9010100</v>
      </c>
      <c r="B912" t="str">
        <v>Служебные тоннели</v>
      </c>
      <c r="C912">
        <v>4</v>
      </c>
      <c r="D912">
        <v>-2001260</v>
      </c>
      <c r="J912" t="str">
        <f>A912&amp;"-"&amp;B912</f>
        <v>G9010100-Служебные тоннели</v>
      </c>
    </row>
    <row r="913">
      <c r="A913" t="str">
        <v>G9010200</v>
      </c>
      <c r="B913" t="str">
        <v>Траншейная опалубка</v>
      </c>
      <c r="C913">
        <v>4</v>
      </c>
      <c r="D913">
        <v>-2001260</v>
      </c>
      <c r="J913" t="str">
        <f>A913&amp;"-"&amp;B913</f>
        <v>G9010200-Траншейная опалубка</v>
      </c>
    </row>
    <row r="914">
      <c r="A914" t="str">
        <v>G9010300</v>
      </c>
      <c r="B914" t="str">
        <v>Пешеходные тоннели</v>
      </c>
      <c r="C914">
        <v>4</v>
      </c>
      <c r="D914">
        <v>-2001260</v>
      </c>
      <c r="J914" t="str">
        <f>A914&amp;"-"&amp;B914</f>
        <v>G9010300-Пешеходные тоннели</v>
      </c>
    </row>
    <row r="915">
      <c r="A915" t="str">
        <v>G9090</v>
      </c>
      <c r="B915" t="str">
        <v>Другие системы и оборудование на стройплощадке</v>
      </c>
      <c r="C915">
        <v>3</v>
      </c>
      <c r="J915" t="str">
        <f>A915&amp;"-"&amp;B915</f>
        <v>G9090-Другие системы и оборудование на стройплощадке</v>
      </c>
    </row>
    <row r="916">
      <c r="A916" t="str">
        <v>G9090100</v>
      </c>
      <c r="B916" t="str">
        <v>Системы снеготаяния</v>
      </c>
      <c r="C916">
        <v>4</v>
      </c>
      <c r="D916">
        <v>-2001260</v>
      </c>
      <c r="J916" t="str">
        <f>A916&amp;"-"&amp;B916</f>
        <v>G9090100-Системы снеготаяния</v>
      </c>
    </row>
  </sheetData>
  <pageMargins left="0.7" right="0.7" top="0.75" bottom="0.75" header="0.511805555555555" footer="0.511805555555555"/>
  <ignoredErrors>
    <ignoredError numberStoredAsText="1" sqref="A1:M916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4:BB3264"/>
  <sheetViews>
    <sheetView workbookViewId="0"/>
  </sheetViews>
  <sheetData>
    <row r="4">
      <c r="R4" t="str">
        <v>OmniClassTable13</v>
      </c>
      <c r="X4" t="str">
        <v>OmniClassTable21</v>
      </c>
      <c r="AC4" t="str">
        <v>OmniClassTable23</v>
      </c>
      <c r="AJ4" t="str">
        <v>OmniClassTable34</v>
      </c>
      <c r="AQ4" t="str">
        <v>LinearUnit</v>
      </c>
      <c r="AS4" t="str">
        <v>RegisterType</v>
      </c>
      <c r="AV4" t="str">
        <v>AssetType</v>
      </c>
      <c r="AX4" t="str">
        <v>CostUnit</v>
      </c>
      <c r="AZ4" t="str">
        <v>DurationUnit</v>
      </c>
      <c r="BB4" t="str">
        <v>ApprovalBy</v>
      </c>
    </row>
    <row r="5">
      <c r="A5" t="str">
        <v>П10</v>
      </c>
      <c r="B5" t="str">
        <v>Подготовительный этап строительства</v>
      </c>
      <c r="C5" t="str">
        <f>A5&amp;" "&amp;B5</f>
        <v>П10 Подготовительный этап строительства</v>
      </c>
      <c r="R5" t="str">
        <v>13-11 00 00 Interaction Spaces</v>
      </c>
      <c r="X5" t="str">
        <v>21-21 00 00 00 00 Grade and Subgrade</v>
      </c>
      <c r="AC5" t="str">
        <v>23-10 00 00 Site Products</v>
      </c>
      <c r="AJ5" t="str">
        <v>34-11 00 00 Management</v>
      </c>
      <c r="AQ5" t="str">
        <v>дюйм</v>
      </c>
      <c r="AS5" t="str">
        <v>Preconstruction Submittals</v>
      </c>
      <c r="AV5" t="str">
        <v>Fixed</v>
      </c>
      <c r="AX5" t="str">
        <v>Рубли</v>
      </c>
      <c r="AZ5" t="str">
        <v>минута</v>
      </c>
      <c r="BB5" t="str">
        <v>Owner Approval</v>
      </c>
    </row>
    <row r="6">
      <c r="A6" t="str">
        <v>П10-1</v>
      </c>
      <c r="B6" t="str">
        <v>разработка проекта производства работ и ознакомление с ним сотрудников;</v>
      </c>
      <c r="C6" t="str">
        <f>A6&amp;" "&amp;B6</f>
        <v>П10-1 разработка проекта производства работ и ознакомление с ним сотрудников;</v>
      </c>
      <c r="F6" t="str">
        <v>С</v>
      </c>
      <c r="G6" t="str">
        <v>Системы</v>
      </c>
      <c r="H6" t="str">
        <v>Название систем</v>
      </c>
      <c r="R6" t="str">
        <v>13-11 11 00 Gathering Spaces</v>
      </c>
      <c r="X6" t="str">
        <v>21-21 11 00 00 00 Clearing</v>
      </c>
      <c r="AC6" t="str">
        <v>23-10 05 00 Ground Anchorages</v>
      </c>
      <c r="AJ6" t="str">
        <v>34-11 11 00 Executive Management</v>
      </c>
      <c r="AQ6" t="str">
        <v>фут</v>
      </c>
      <c r="AS6" t="str">
        <v>Shop Drawings</v>
      </c>
      <c r="AV6" t="str">
        <v>Moveable</v>
      </c>
      <c r="AX6" t="str">
        <v>Евро</v>
      </c>
      <c r="AZ6" t="str">
        <v>день</v>
      </c>
      <c r="BB6" t="str">
        <v>Contractor Certified</v>
      </c>
    </row>
    <row r="7">
      <c r="A7" t="str">
        <v>П10-2</v>
      </c>
      <c r="B7" t="str">
        <v>получение разрешения в Госархстройнадзоре на ведение строительно-монтажных работ с оформлением необходимой разрешительной документации;</v>
      </c>
      <c r="C7" t="str">
        <f>A7&amp;" "&amp;B7</f>
        <v>П10-2 получение разрешения в Госархстройнадзоре на ведение строительно-монтажных работ с оформлением необходимой разрешительной документации;</v>
      </c>
      <c r="F7" t="str">
        <v>Гп-1</v>
      </c>
      <c r="G7" t="str">
        <v>Генплан</v>
      </c>
      <c r="H7" t="str">
        <f>F7&amp;"-"&amp;G7</f>
        <v>Гп-1-Генплан</v>
      </c>
      <c r="R7" t="str">
        <v>13-11 11 11 Briefing Room</v>
      </c>
      <c r="X7" t="str">
        <v>21-21 11 11 00 00 Soil Stripping</v>
      </c>
      <c r="AC7" t="str">
        <v>23-10 05 10 Retaining/Stabilizing Ground Anchors</v>
      </c>
      <c r="AJ7" t="str">
        <v>34-11 11 11 Chief Executive</v>
      </c>
      <c r="AQ7" t="str">
        <v>мили</v>
      </c>
      <c r="AS7" t="str">
        <v>Product Data</v>
      </c>
      <c r="AX7" t="str">
        <v>Доллар</v>
      </c>
      <c r="AZ7" t="str">
        <v>неделя</v>
      </c>
      <c r="BB7" t="str">
        <v>Information Only</v>
      </c>
    </row>
    <row r="8">
      <c r="A8" t="str">
        <v>П10-3</v>
      </c>
      <c r="B8" t="str">
        <v>согласование с местной администрацией и заинтересованными организациями сроков и способов организации строительной площадки, а также ведения работ;</v>
      </c>
      <c r="C8" t="str">
        <f>A8&amp;" "&amp;B8</f>
        <v>П10-3 согласование с местной администрацией и заинтересованными организациями сроков и способов организации строительной площадки, а также ведения работ;</v>
      </c>
      <c r="F8" t="str">
        <v>ГП-1-1</v>
      </c>
      <c r="G8" t="str">
        <v>Дороги и проезды</v>
      </c>
      <c r="H8" t="str">
        <f>F8&amp;"-"&amp;G8</f>
        <v>ГП-1-1-Дороги и проезды</v>
      </c>
      <c r="R8" t="str">
        <v>13-11 11 14 Seminar Room</v>
      </c>
      <c r="X8" t="str">
        <v>21-21 11 12 00 00 Clearing and Grubbing</v>
      </c>
      <c r="AC8" t="str">
        <v>23-10 05 10 11 Components</v>
      </c>
      <c r="AJ8" t="str">
        <v>34-11 11 21 Vice President</v>
      </c>
      <c r="AQ8" t="str">
        <v>мм</v>
      </c>
      <c r="AS8" t="str">
        <v>Samples</v>
      </c>
      <c r="AZ8" t="str">
        <v>месяц</v>
      </c>
    </row>
    <row r="9">
      <c r="A9" t="str">
        <v>П10-4</v>
      </c>
      <c r="B9" t="str">
        <v>получение разрешения владельца инженерных сетей, проходящих в зоне строительной площадки на производство и способ производства строительных работ;</v>
      </c>
      <c r="C9" t="str">
        <f>A9&amp;" "&amp;B9</f>
        <v>П10-4 получение разрешения владельца инженерных сетей, проходящих в зоне строительной площадки на производство и способ производства строительных работ;</v>
      </c>
      <c r="F9" t="str">
        <v>ГП-1-2</v>
      </c>
      <c r="G9" t="str">
        <v>Ограждения и заборы</v>
      </c>
      <c r="H9" t="str">
        <f>F9&amp;"-"&amp;G9</f>
        <v>ГП-1-2-Ограждения и заборы</v>
      </c>
      <c r="R9" t="str">
        <v xml:space="preserve">13-11 11 17 Classroom </v>
      </c>
      <c r="X9" t="str">
        <v>21-21 11 13 00 00 Shrub and Tree Removal</v>
      </c>
      <c r="AC9" t="str">
        <v>23-10 05 10 11 11 Anchor Heads</v>
      </c>
      <c r="AJ9" t="str">
        <v>34-11 11 31 Chairperson</v>
      </c>
      <c r="AQ9" t="str">
        <v>м</v>
      </c>
      <c r="AS9" t="str">
        <v>Design Data</v>
      </c>
      <c r="AZ9" t="str">
        <v>квартал</v>
      </c>
    </row>
    <row r="10">
      <c r="A10" t="str">
        <v>П10-5</v>
      </c>
      <c r="B10" t="str">
        <v>передача подрядчику разрешения соответствующей организации на пользование энергоресурсами (особо - электроэнергией);</v>
      </c>
      <c r="C10" t="str">
        <f>A10&amp;" "&amp;B10</f>
        <v>П10-5 передача подрядчику разрешения соответствующей организации на пользование энергоресурсами (особо - электроэнергией);</v>
      </c>
      <c r="F10" t="str">
        <v>ГП-1-3</v>
      </c>
      <c r="G10" t="str">
        <v>Прочее</v>
      </c>
      <c r="H10" t="str">
        <f>F10&amp;"-"&amp;G10</f>
        <v>ГП-1-3-Прочее</v>
      </c>
      <c r="R10" t="str">
        <v>13-11 11 19 Computer Lab</v>
      </c>
      <c r="X10" t="str">
        <v>21-21 11 14 00 00 Shrub and Tree Relocation</v>
      </c>
      <c r="AC10" t="str">
        <v>23-10 05 10 11 12 Tendons</v>
      </c>
      <c r="AJ10" t="str">
        <v>34-11 11 41 Board Member</v>
      </c>
      <c r="AQ10" t="str">
        <v>км</v>
      </c>
      <c r="AS10" t="str">
        <v>Test Reports</v>
      </c>
      <c r="AZ10" t="str">
        <v>год</v>
      </c>
    </row>
    <row r="11">
      <c r="A11" t="str">
        <v>П10-6</v>
      </c>
      <c r="B11" t="str">
        <v>создание геодезической разбивочной основы для строительства;</v>
      </c>
      <c r="C11" t="str">
        <f>A11&amp;" "&amp;B11</f>
        <v>П10-6 создание геодезической разбивочной основы для строительства;</v>
      </c>
      <c r="F11" t="str">
        <v>АС-2</v>
      </c>
      <c r="G11" t="str">
        <v>Архитектура и строительство</v>
      </c>
      <c r="H11" t="str">
        <f>F11&amp;"-"&amp;G11</f>
        <v>АС-2-Архитектура и строительство</v>
      </c>
      <c r="R11" t="str">
        <v>13-11 11 21 Assembly Hall</v>
      </c>
      <c r="X11" t="str">
        <v>21-21 11 15 00 00 Tree Trimming</v>
      </c>
      <c r="AC11" t="str">
        <v>23-10 05 10 14 Grouted Anchors</v>
      </c>
      <c r="AJ11" t="str">
        <v>34-11 11 51 Partner</v>
      </c>
      <c r="AS11" t="str">
        <v>Certificates</v>
      </c>
    </row>
    <row r="12">
      <c r="A12" t="str">
        <v>П10-7</v>
      </c>
      <c r="B12" t="str">
        <v>расчистка и планировка стройплощадки;</v>
      </c>
      <c r="C12" t="str">
        <f>A12&amp;" "&amp;B12</f>
        <v>П10-7 расчистка и планировка стройплощадки;</v>
      </c>
      <c r="F12" t="str">
        <v>АС-2-1</v>
      </c>
      <c r="G12" t="str">
        <v>Наружные стены</v>
      </c>
      <c r="H12" t="str">
        <f>F12&amp;"-"&amp;G12</f>
        <v>АС-2-1-Наружные стены</v>
      </c>
      <c r="R12" t="str">
        <v>13-11 11 24 Information Counter</v>
      </c>
      <c r="X12" t="str">
        <v>21-21 11 16 00 00 De-Watering</v>
      </c>
      <c r="AC12" t="str">
        <v>23-10 05 10 17 Plate Anchors</v>
      </c>
      <c r="AJ12" t="str">
        <v>34-11 21 00 Middle-Management</v>
      </c>
      <c r="AS12" t="str">
        <v>Manufacturer Instructions</v>
      </c>
    </row>
    <row r="13">
      <c r="A13" t="str">
        <v>П10-8</v>
      </c>
      <c r="B13" t="str">
        <v>устройство ограждения строительной площадки;</v>
      </c>
      <c r="C13" t="str">
        <f>A13&amp;" "&amp;B13</f>
        <v>П10-8 устройство ограждения строительной площадки;</v>
      </c>
      <c r="F13" t="str">
        <v>АС-2-2</v>
      </c>
      <c r="G13" t="str">
        <v>Внутренние стены и перегородки</v>
      </c>
      <c r="H13" t="str">
        <f>F13&amp;"-"&amp;G13</f>
        <v>АС-2-2-Внутренние стены и перегородки</v>
      </c>
      <c r="R13" t="str">
        <v>13-11 11 27 Social Room</v>
      </c>
      <c r="X13" t="str">
        <v>21-21 11 16 11 00 Excavation De-watering</v>
      </c>
      <c r="AC13" t="str">
        <v>23-10 05 10 21 Rock Bolts, Rock Anchors</v>
      </c>
      <c r="AJ13" t="str">
        <v>34-11 21 11 Supervisor</v>
      </c>
      <c r="AS13" t="str">
        <v>Manufacturer Field Reports</v>
      </c>
    </row>
    <row r="14">
      <c r="A14" t="str">
        <v>П10-9</v>
      </c>
      <c r="B14" t="str">
        <v>устройство бытового городка;</v>
      </c>
      <c r="C14" t="str">
        <f>A14&amp;" "&amp;B14</f>
        <v>П10-9 устройство бытового городка;</v>
      </c>
      <c r="F14" t="str">
        <v>АС-2-3</v>
      </c>
      <c r="G14" t="str">
        <v>Перекрытия</v>
      </c>
      <c r="H14" t="str">
        <f>F14&amp;"-"&amp;G14</f>
        <v>АС-2-3-Перекрытия</v>
      </c>
      <c r="R14" t="str">
        <v>13-11 11 31 Reception Space</v>
      </c>
      <c r="X14" t="str">
        <v>21-21 11 16 21 00 Site Drainage During Work</v>
      </c>
      <c r="AC14" t="str">
        <v>23-10 05 10 24 Anchor Tiebacks</v>
      </c>
      <c r="AJ14" t="str">
        <v>34-11 21 21 Coordinator</v>
      </c>
      <c r="AS14" t="str">
        <v>Operation and Maintenance</v>
      </c>
    </row>
    <row r="15">
      <c r="A15" t="str">
        <v>П10-10</v>
      </c>
      <c r="B15" t="str">
        <v xml:space="preserve"> создание общеплощадочного складского хозяйства;</v>
      </c>
      <c r="C15" t="str">
        <f>A15&amp;" "&amp;B15</f>
        <v>П10-10  создание общеплощадочного складского хозяйства;</v>
      </c>
      <c r="F15" t="str">
        <v>АС-2-4</v>
      </c>
      <c r="G15" t="str">
        <v>Лестницы и площадки</v>
      </c>
      <c r="H15" t="str">
        <f>F15&amp;"-"&amp;G15</f>
        <v>АС-2-4-Лестницы и площадки</v>
      </c>
      <c r="R15" t="str">
        <v>13-11 11 99 Other Gathering Spaces</v>
      </c>
      <c r="X15" t="str">
        <v>21-21 31 00 00 00 Grading</v>
      </c>
      <c r="AC15" t="str">
        <v>23-10 05 20 Earth Reinforcement Anchors</v>
      </c>
      <c r="AJ15" t="str">
        <v>34-11 21 31 Trainer</v>
      </c>
      <c r="AS15" t="str">
        <v>Closeout Submittals</v>
      </c>
    </row>
    <row r="16">
      <c r="A16" t="str">
        <v>П10-11</v>
      </c>
      <c r="B16" t="str">
        <v>устройство временных сетей водоснабжения и электроснабжения для обеспечения нужд строительства;</v>
      </c>
      <c r="C16" t="str">
        <f>A16&amp;" "&amp;B16</f>
        <v>П10-11 устройство временных сетей водоснабжения и электроснабжения для обеспечения нужд строительства;</v>
      </c>
      <c r="F16" t="str">
        <v>АС-2-5</v>
      </c>
      <c r="G16" t="str">
        <v>Лестницы</v>
      </c>
      <c r="H16" t="str">
        <f>F16&amp;"-"&amp;G16</f>
        <v>АС-2-5-Лестницы</v>
      </c>
      <c r="R16" t="str">
        <v>13-11 17 00 Performance Spaces</v>
      </c>
      <c r="X16" t="str">
        <v>21-21 31 11 00 00 Rough Grading</v>
      </c>
      <c r="AC16" t="str">
        <v>23-10 05 20 11 Soil Nails</v>
      </c>
      <c r="AJ16" t="str">
        <v>34-21 00 00 Planning Roles</v>
      </c>
      <c r="AS16" t="str">
        <v>Warranty Documents</v>
      </c>
    </row>
    <row r="17">
      <c r="A17" t="str">
        <v>П10-12</v>
      </c>
      <c r="B17" t="str">
        <v>устройство подъездных дорог;</v>
      </c>
      <c r="C17" t="str">
        <f>A17&amp;" "&amp;B17</f>
        <v>П10-12 устройство подъездных дорог;</v>
      </c>
      <c r="F17" t="str">
        <v>АС-2-6</v>
      </c>
      <c r="G17" t="str">
        <v>Площадки</v>
      </c>
      <c r="H17" t="str">
        <f>F17&amp;"-"&amp;G17</f>
        <v>АС-2-6-Площадки</v>
      </c>
      <c r="R17" t="str">
        <v>13-11 17 11  General Performance Spaces</v>
      </c>
      <c r="X17" t="str">
        <v>21-21 31 12 00 00 Contour Grading</v>
      </c>
      <c r="AC17" t="str">
        <v>23-10 05 99 Other Ground Anchorages</v>
      </c>
      <c r="AJ17" t="str">
        <v>34-21 11 00 Developer</v>
      </c>
    </row>
    <row r="18">
      <c r="A18" t="str">
        <v>П10-13</v>
      </c>
      <c r="B18" t="str">
        <v xml:space="preserve"> выполнение мер пожарной безопасности;</v>
      </c>
      <c r="C18" t="str">
        <f>A18&amp;" "&amp;B18</f>
        <v>П10-13  выполнение мер пожарной безопасности;</v>
      </c>
      <c r="F18" t="str">
        <v>АС-2-7</v>
      </c>
      <c r="G18" t="str">
        <v>Кровля</v>
      </c>
      <c r="H18" t="str">
        <f>F18&amp;"-"&amp;G18</f>
        <v>АС-2-7-Кровля</v>
      </c>
      <c r="R18" t="str">
        <v>13-11 17 11 11 Acting Stage</v>
      </c>
      <c r="X18" t="str">
        <v>21-21 51 00 00 00 Excavation</v>
      </c>
      <c r="AC18" t="str">
        <v>23-10 10 00 Ground Improvement Products</v>
      </c>
      <c r="AJ18" t="str">
        <v>34-21 14 00 Owner</v>
      </c>
    </row>
    <row r="19">
      <c r="A19" t="str">
        <v>П10-14</v>
      </c>
      <c r="B19" t="str">
        <v>обучение и инструктаж работников по вопросам безопасности труда.</v>
      </c>
      <c r="C19" t="str">
        <f>A19&amp;" "&amp;B19</f>
        <v>П10-14 обучение и инструктаж работников по вопросам безопасности труда.</v>
      </c>
      <c r="F19" t="str">
        <v>АС-2-8</v>
      </c>
      <c r="G19" t="str">
        <v>Потолок</v>
      </c>
      <c r="H19" t="str">
        <f>F19&amp;"-"&amp;G19</f>
        <v>АС-2-8-Потолок</v>
      </c>
      <c r="R19" t="str">
        <v>13-11 17 11 15 Lectern</v>
      </c>
      <c r="X19" t="str">
        <v>21-21 51 11 00 00 Site Excavation</v>
      </c>
      <c r="AC19" t="str">
        <v>23-10 10 11 Soil Stabilization</v>
      </c>
      <c r="AJ19" t="str">
        <v>34-21 17 00 Planner</v>
      </c>
    </row>
    <row r="20">
      <c r="C20" t="str">
        <f>A20&amp;" "&amp;B20</f>
        <v xml:space="preserve"> </v>
      </c>
      <c r="F20" t="str">
        <v>АС-2-9</v>
      </c>
      <c r="G20" t="str">
        <v>Пол</v>
      </c>
      <c r="H20" t="str">
        <f>F20&amp;"-"&amp;G20</f>
        <v>АС-2-9-Пол</v>
      </c>
      <c r="R20" t="str">
        <v>13-11 17 11 24 Performance Rehearsal Space</v>
      </c>
      <c r="X20" t="str">
        <v>21-21 51 41 00 00 Tunneling/Burrowing</v>
      </c>
      <c r="AC20" t="str">
        <v>23-10 10 11 30 Ground Freezing</v>
      </c>
      <c r="AJ20" t="str">
        <v>34-21 27 00 Contract Administrator</v>
      </c>
    </row>
    <row r="21">
      <c r="A21" t="str">
        <v>О-100</v>
      </c>
      <c r="B21" t="str">
        <v>Основной этап строительства</v>
      </c>
      <c r="C21" t="str">
        <f>A21&amp;" "&amp;B21</f>
        <v>О-100 Основной этап строительства</v>
      </c>
      <c r="F21" t="str">
        <v>АС-2-10</v>
      </c>
      <c r="G21" t="str">
        <v>Крыльцо и пандусы</v>
      </c>
      <c r="H21" t="str">
        <f>F21&amp;"-"&amp;G21</f>
        <v>АС-2-10-Крыльцо и пандусы</v>
      </c>
      <c r="R21" t="str">
        <v>13-11 17 11 27 Sound Stage</v>
      </c>
      <c r="X21" t="str">
        <v>21-21 71 00 00 00 Backfilling</v>
      </c>
      <c r="AC21" t="str">
        <v>23-10 10 11 40 Soil Stabilization Fills</v>
      </c>
      <c r="AJ21" t="str">
        <v>34-25 00 00 Design Roles</v>
      </c>
      <c r="AQ21" t="str">
        <v>AreaUnit</v>
      </c>
      <c r="AS21" t="str">
        <v>AttributeSetType</v>
      </c>
      <c r="AV21" t="str">
        <v>CoordinateType</v>
      </c>
      <c r="AY21" t="str">
        <v>ActionCode</v>
      </c>
      <c r="BB21" t="str">
        <v>SpareType</v>
      </c>
    </row>
    <row r="22">
      <c r="A22" t="str">
        <v>О-100-10</v>
      </c>
      <c r="B22" t="str">
        <v xml:space="preserve">работы по устройству «нулевого цикла» жилого дома: </v>
      </c>
      <c r="C22" t="str">
        <f>A22&amp;" "&amp;B22</f>
        <v xml:space="preserve">О-100-10 работы по устройству «нулевого цикла» жилого дома: </v>
      </c>
      <c r="F22" t="str">
        <v>АС-2-11</v>
      </c>
      <c r="G22" t="str">
        <v>Интерьеры</v>
      </c>
      <c r="H22" t="str">
        <f>F22&amp;"-"&amp;G22</f>
        <v>АС-2-11-Интерьеры</v>
      </c>
      <c r="R22" t="str">
        <v>13-11 17 11 31 Production Stage</v>
      </c>
      <c r="X22" t="str">
        <v>21-21 71 11 00 00 Fill Material</v>
      </c>
      <c r="AC22" t="str">
        <v>23-10 10 11 40 41 Fill Blocks</v>
      </c>
      <c r="AJ22" t="str">
        <v>34-25 11 00 Space Designer</v>
      </c>
      <c r="AQ22" t="str">
        <v>д2</v>
      </c>
      <c r="AS22" t="str">
        <v>SingleValue</v>
      </c>
      <c r="AV22" t="str">
        <v>point</v>
      </c>
      <c r="AY22" t="str">
        <v>Approved</v>
      </c>
      <c r="BB22" t="str">
        <v>Part</v>
      </c>
    </row>
    <row r="23">
      <c r="A23" t="str">
        <v>О-100-11</v>
      </c>
      <c r="B23" t="str">
        <v>отрывка котлована при помощи экскаватора до отметки низа фундаментной плиты жилого дома;</v>
      </c>
      <c r="C23" t="str">
        <f>A23&amp;" "&amp;B23</f>
        <v>О-100-11 отрывка котлована при помощи экскаватора до отметки низа фундаментной плиты жилого дома;</v>
      </c>
      <c r="F23" t="str">
        <v>АС-2-12</v>
      </c>
      <c r="G23" t="str">
        <v>Мебель</v>
      </c>
      <c r="H23" t="str">
        <f>F23&amp;"-"&amp;G23</f>
        <v>АС-2-12-Мебель</v>
      </c>
      <c r="R23" t="str">
        <v>13-11 17 11 34 Performance Hall</v>
      </c>
      <c r="X23" t="str">
        <v>21-21 71 21 00 00 Stabilized Material</v>
      </c>
      <c r="AC23" t="str">
        <v>23-10 10 11 40 42 Compressible Fill</v>
      </c>
      <c r="AJ23" t="str">
        <v>34-25 11 11 Interior Designer</v>
      </c>
      <c r="AQ23" t="str">
        <v>мил2</v>
      </c>
      <c r="AS23" t="str">
        <v>EnumeratedValue</v>
      </c>
      <c r="AV23" t="str">
        <v>line-end-one</v>
      </c>
      <c r="AY23" t="str">
        <v>Approved, with comment</v>
      </c>
      <c r="BB23" t="str">
        <v>PartSet</v>
      </c>
    </row>
    <row r="24">
      <c r="A24" t="str">
        <v>О-100-12</v>
      </c>
      <c r="B24" t="str">
        <v>прокладка наружных инженерных сетей;</v>
      </c>
      <c r="C24" t="str">
        <f>A24&amp;" "&amp;B24</f>
        <v>О-100-12 прокладка наружных инженерных сетей;</v>
      </c>
      <c r="F24" t="str">
        <v>АС-2-13</v>
      </c>
      <c r="G24" t="str">
        <v>Опорные конструкции</v>
      </c>
      <c r="H24" t="str">
        <f>F24&amp;"-"&amp;G24</f>
        <v>АС-2-13-Опорные конструкции</v>
      </c>
      <c r="R24" t="str">
        <v>13-11 17 11 37 Auditorium</v>
      </c>
      <c r="X24" t="str">
        <v>21-31 00 00 00 00 Site Finishes</v>
      </c>
      <c r="AC24" t="str">
        <v>23-10 10 11 50 Other Soil Stabilizations</v>
      </c>
      <c r="AJ24" t="str">
        <v>34-25 11 14 Lighting Designer</v>
      </c>
      <c r="AQ24" t="str">
        <v>м2</v>
      </c>
      <c r="AS24" t="str">
        <v>BoundedValue</v>
      </c>
      <c r="AV24" t="str">
        <v>line-end-two</v>
      </c>
      <c r="AY24" t="str">
        <v>Approved, resubmittal required</v>
      </c>
      <c r="BB24" t="str">
        <v>Lubricant</v>
      </c>
    </row>
    <row r="25">
      <c r="A25" t="str">
        <v>О-100-13</v>
      </c>
      <c r="B25" t="str">
        <v>устройство плиты основания;</v>
      </c>
      <c r="C25" t="str">
        <f>A25&amp;" "&amp;B25</f>
        <v>О-100-13 устройство плиты основания;</v>
      </c>
      <c r="F25" t="str">
        <v>АС-2-14</v>
      </c>
      <c r="G25" t="str">
        <v>Прочее</v>
      </c>
      <c r="H25" t="str">
        <f>F25&amp;"-"&amp;G25</f>
        <v>АС-2-14-Прочее</v>
      </c>
      <c r="R25" t="str">
        <v>13-11 17 11 99 Other General Performance Spaces</v>
      </c>
      <c r="X25" t="str">
        <v>21-31 11 00 00 00 Contouring and Shaping</v>
      </c>
      <c r="AC25" t="str">
        <v>23-10 10 12 Land/Field Drainage</v>
      </c>
      <c r="AJ25" t="str">
        <v>34-25 11 17 Space Planner</v>
      </c>
      <c r="AQ25" t="str">
        <v>км2</v>
      </c>
      <c r="AS25" t="str">
        <v>TableValue</v>
      </c>
      <c r="AV25" t="str">
        <v>box-lowerleft</v>
      </c>
      <c r="AY25" t="str">
        <v>Denied, resubmittal required</v>
      </c>
      <c r="BB25" t="str">
        <v>Other</v>
      </c>
    </row>
    <row r="26">
      <c r="A26" t="str">
        <v>О-100-14</v>
      </c>
      <c r="B26" t="str">
        <v>установка башенных кранов;</v>
      </c>
      <c r="C26" t="str">
        <f>A26&amp;" "&amp;B26</f>
        <v>О-100-14 установка башенных кранов;</v>
      </c>
      <c r="F26" t="str">
        <v>АС-2-15</v>
      </c>
      <c r="G26" t="str">
        <v>Конструкции железобетонные</v>
      </c>
      <c r="H26" t="str">
        <f>F26&amp;"-"&amp;G26</f>
        <v>АС-2-15-Конструкции железобетонные</v>
      </c>
      <c r="R26" t="str">
        <v>13-11 17 14 Audience Spaces</v>
      </c>
      <c r="X26" t="str">
        <v>21-31 11 11 00 00 Landscaping</v>
      </c>
      <c r="AC26" t="str">
        <v>23-10 10 12 10 Piped Drainage</v>
      </c>
      <c r="AJ26" t="str">
        <v>34-25 21 00 Архитектор</v>
      </c>
      <c r="AS26" t="str">
        <v>ReferenceValue</v>
      </c>
      <c r="AV26" t="str">
        <v>box-upperright</v>
      </c>
      <c r="AY26" t="str">
        <v>Receipt Acknowledged</v>
      </c>
      <c r="BB26" t="str">
        <v>Spare</v>
      </c>
    </row>
    <row r="27">
      <c r="A27" t="str">
        <v>О-100-15</v>
      </c>
      <c r="B27" t="str">
        <v>устройство монолитных железобетонных конструкций стен подземной части жилого дома;</v>
      </c>
      <c r="C27" t="str">
        <f>A27&amp;" "&amp;B27</f>
        <v>О-100-15 устройство монолитных железобетонных конструкций стен подземной части жилого дома;</v>
      </c>
      <c r="F27" t="str">
        <v>АС-2-16</v>
      </c>
      <c r="G27" t="str">
        <v>Наружные стены</v>
      </c>
      <c r="H27" t="str">
        <f>F27&amp;"-"&amp;G27</f>
        <v>АС-2-16-Наружные стены</v>
      </c>
      <c r="R27" t="str">
        <v>13-11 17 14 11 Pre-function Lobby</v>
      </c>
      <c r="X27" t="str">
        <v>21-31 11 13 00 00 Embankments</v>
      </c>
      <c r="AC27" t="str">
        <v>23-10 10 12 10 11 Land Drainage Pipes</v>
      </c>
      <c r="AJ27" t="str">
        <v>34-25 31 00 Engineer</v>
      </c>
      <c r="AS27" t="str">
        <v>ListValue</v>
      </c>
      <c r="AY27" t="str">
        <v>Information Only</v>
      </c>
      <c r="BB27" t="str">
        <v>SpareSet</v>
      </c>
    </row>
    <row r="28">
      <c r="A28" t="str">
        <v>О-100-16</v>
      </c>
      <c r="B28" t="str">
        <v>устройство монолитных перекрытий подвала на участке возведения жилого дома;</v>
      </c>
      <c r="C28" t="str">
        <f>A28&amp;" "&amp;B28</f>
        <v>О-100-16 устройство монолитных перекрытий подвала на участке возведения жилого дома;</v>
      </c>
      <c r="F28" t="str">
        <v>АС-2-17</v>
      </c>
      <c r="G28" t="str">
        <v>Внутренние стены и перегородки</v>
      </c>
      <c r="H28" t="str">
        <f>F28&amp;"-"&amp;G28</f>
        <v>АС-2-17-Внутренние стены и перегородки</v>
      </c>
      <c r="R28" t="str">
        <v>13-11 17 14 21 Seating Section</v>
      </c>
      <c r="X28" t="str">
        <v>21-31 11 13 11 00 Soil Embankment</v>
      </c>
      <c r="AC28" t="str">
        <v>23-10 10 12 20 Drainage Blocks</v>
      </c>
      <c r="AJ28" t="str">
        <v>34-25 41 00 Specifier</v>
      </c>
      <c r="AS28" t="str">
        <v>SetValue</v>
      </c>
    </row>
    <row r="29">
      <c r="C29" t="str">
        <f>A29&amp;" "&amp;B29</f>
        <v xml:space="preserve"> </v>
      </c>
      <c r="F29" t="str">
        <v>АС-2-18</v>
      </c>
      <c r="G29" t="str">
        <v>Перекрытия</v>
      </c>
      <c r="H29" t="str">
        <f>F29&amp;"-"&amp;G29</f>
        <v>АС-2-18-Перекрытия</v>
      </c>
      <c r="R29" t="str">
        <v>13-11 17 14 24 Seating</v>
      </c>
      <c r="X29" t="str">
        <v>21-31 11 13 21 00 Granular Embankment</v>
      </c>
      <c r="AC29" t="str">
        <v>23-10 10 12 30 Geocomposite Drains</v>
      </c>
      <c r="AJ29" t="str">
        <v>34-31 00 00 Procurement Roles</v>
      </c>
    </row>
    <row r="30">
      <c r="A30" t="str">
        <v>О-100-20</v>
      </c>
      <c r="B30" t="str">
        <v>строительно-монтажные работы надземной части жилого дома:</v>
      </c>
      <c r="C30" t="str">
        <f>A30&amp;" "&amp;B30</f>
        <v>О-100-20 строительно-монтажные работы надземной части жилого дома:</v>
      </c>
      <c r="F30" t="str">
        <v>АС-2-19</v>
      </c>
      <c r="G30" t="str">
        <v>Лестницы и площадки</v>
      </c>
      <c r="H30" t="str">
        <f>F30&amp;"-"&amp;G30</f>
        <v>АС-2-19-Лестницы и площадки</v>
      </c>
      <c r="R30" t="str">
        <v>13-11 17 14 27 Seating Aisle</v>
      </c>
      <c r="X30" t="str">
        <v>21-31 11 13 31 00 Armoring</v>
      </c>
      <c r="AC30" t="str">
        <v>23-10 10 12 30 31 Geocomposite Edge Drains</v>
      </c>
      <c r="AJ30" t="str">
        <v>34-31 11 00 Manufacturer</v>
      </c>
    </row>
    <row r="31">
      <c r="A31" t="str">
        <v>О-100-20-10</v>
      </c>
      <c r="B31" t="str">
        <v>установка опалубки и арматуры стен, лестничных клеток типового-го этажа, укладка бетона в опалубку;</v>
      </c>
      <c r="C31" t="str">
        <f>A31&amp;" "&amp;B31</f>
        <v>О-100-20-10 установка опалубки и арматуры стен, лестничных клеток типового-го этажа, укладка бетона в опалубку;</v>
      </c>
      <c r="F31" t="str">
        <v>АС-2-20</v>
      </c>
      <c r="G31" t="str">
        <v>Лестницы</v>
      </c>
      <c r="H31" t="str">
        <f>F31&amp;"-"&amp;G31</f>
        <v>АС-2-20-Лестницы</v>
      </c>
      <c r="R31" t="str">
        <v>13-11 17 14 31 Bleacher</v>
      </c>
      <c r="X31" t="str">
        <v>21-31 11 13 41 00 Earth Dams</v>
      </c>
      <c r="AC31" t="str">
        <v>23-10 10 12 30 32 Geocomposite In-Place Wall Drains</v>
      </c>
      <c r="AJ31" t="str">
        <v>34-31 21 00 Distributor</v>
      </c>
      <c r="AQ31" t="str">
        <v>JobStatusType</v>
      </c>
      <c r="AS31" t="str">
        <v>Yes_No</v>
      </c>
    </row>
    <row r="32">
      <c r="A32" t="str">
        <v>О-100-20-11</v>
      </c>
      <c r="B32" t="str">
        <v>установка опалубки и арматуры перекрытия над  этажом, укладка бетона в опалубку;</v>
      </c>
      <c r="C32" t="str">
        <f>A32&amp;" "&amp;B32</f>
        <v>О-100-20-11 установка опалубки и арматуры перекрытия над  этажом, укладка бетона в опалубку;</v>
      </c>
      <c r="F32" t="str">
        <v>АС-2-21</v>
      </c>
      <c r="G32" t="str">
        <v>Площадки</v>
      </c>
      <c r="H32" t="str">
        <f>F32&amp;"-"&amp;G32</f>
        <v>АС-2-21-Площадки</v>
      </c>
      <c r="R32" t="str">
        <v>13-11 17 14 34 Viewing Room</v>
      </c>
      <c r="X32" t="str">
        <v>21-31 11 15 00 00 Soil Stabilization</v>
      </c>
      <c r="AC32" t="str">
        <v>23-10 10 12 40 Geotextile Subsurface Drainage Filtration</v>
      </c>
      <c r="AJ32" t="str">
        <v>34-31 31 00 Product Representative</v>
      </c>
      <c r="AQ32" t="str">
        <v>Not Yet Started</v>
      </c>
      <c r="AS32" t="str">
        <v>Yes</v>
      </c>
    </row>
    <row r="33">
      <c r="A33" t="str">
        <v>О-100-20-12</v>
      </c>
      <c r="B33" t="str">
        <v>монтаж сборных лестничных маршей  этажа;</v>
      </c>
      <c r="C33" t="str">
        <f>A33&amp;" "&amp;B33</f>
        <v>О-100-20-12 монтаж сборных лестничных маршей  этажа;</v>
      </c>
      <c r="F33" t="str">
        <v>АС-2-22</v>
      </c>
      <c r="G33" t="str">
        <v>Опорные конструкции</v>
      </c>
      <c r="H33" t="str">
        <f>F33&amp;"-"&amp;G33</f>
        <v>АС-2-22-Опорные конструкции</v>
      </c>
      <c r="R33" t="str">
        <v>13-11 17 21 Supporting Performance Spaces</v>
      </c>
      <c r="X33" t="str">
        <v>21-31 11 15 11 00 Soil and Binder Mix</v>
      </c>
      <c r="AC33" t="str">
        <v>23-10 10 99 Other Ground Improvement Products</v>
      </c>
      <c r="AJ33" t="str">
        <v>34-31 41 00 Buyer</v>
      </c>
      <c r="AQ33" t="str">
        <v>Started</v>
      </c>
      <c r="AS33" t="str">
        <v>No</v>
      </c>
    </row>
    <row r="34">
      <c r="A34" t="str">
        <v>О-100-20-13</v>
      </c>
      <c r="B34" t="str">
        <v>далее выполнение строительно-монтажных работ в той же последовательности при возведении каждого последующего этажа;</v>
      </c>
      <c r="C34" t="str">
        <f>A34&amp;" "&amp;B34</f>
        <v>О-100-20-13 далее выполнение строительно-монтажных работ в той же последовательности при возведении каждого последующего этажа;</v>
      </c>
      <c r="F34" t="str">
        <v>АС-2-23</v>
      </c>
      <c r="G34" t="str">
        <v>Фундаменты здания</v>
      </c>
      <c r="H34" t="str">
        <f>F34&amp;"-"&amp;G34</f>
        <v>АС-2-23-Фундаменты здания</v>
      </c>
      <c r="R34" t="str">
        <v>13-11 17 21 11 Projection Booth</v>
      </c>
      <c r="X34" t="str">
        <v>21-31 11 15 21 00 Granular and Binder Mix</v>
      </c>
      <c r="AC34" t="str">
        <v>23-10 15 00 Sheeting and Revetments</v>
      </c>
      <c r="AJ34" t="str">
        <v>34-35 00 00 Execution Roles</v>
      </c>
      <c r="AQ34" t="str">
        <v>Completed</v>
      </c>
    </row>
    <row r="35">
      <c r="A35" t="str">
        <v>О-100-20-14</v>
      </c>
      <c r="B35" t="str">
        <v>выполнение работ по устройству плиты покрытия;</v>
      </c>
      <c r="C35" t="str">
        <f>A35&amp;" "&amp;B35</f>
        <v>О-100-20-14 выполнение работ по устройству плиты покрытия;</v>
      </c>
      <c r="F35" t="str">
        <v>АС-2-24</v>
      </c>
      <c r="G35" t="str">
        <v>Фундаменты под оборудование</v>
      </c>
      <c r="H35" t="str">
        <f>F35&amp;"-"&amp;G35</f>
        <v>АС-2-24-Фундаменты под оборудование</v>
      </c>
      <c r="R35" t="str">
        <v>13-11 17 21 14 Catwalk</v>
      </c>
      <c r="X35" t="str">
        <v>21-31 11 17 00 00 Erosion Control</v>
      </c>
      <c r="AC35" t="str">
        <v>23-10 15 11 Geosynthetics</v>
      </c>
      <c r="AJ35" t="str">
        <v>34-35 11 00 Surveyor</v>
      </c>
    </row>
    <row r="36">
      <c r="A36" t="str">
        <v>О-100-20-15</v>
      </c>
      <c r="B36" t="str">
        <v>устройство кровельного покрытия;</v>
      </c>
      <c r="C36" t="str">
        <f>A36&amp;" "&amp;B36</f>
        <v>О-100-20-15 устройство кровельного покрытия;</v>
      </c>
      <c r="F36" t="str">
        <v>АС-2-25</v>
      </c>
      <c r="G36" t="str">
        <v>Фундаменты под трубопроводы</v>
      </c>
      <c r="H36" t="str">
        <f>F36&amp;"-"&amp;G36</f>
        <v>АС-2-25-Фундаменты под трубопроводы</v>
      </c>
      <c r="R36" t="str">
        <v>13-11 17 21 17 Stage Wings</v>
      </c>
      <c r="X36" t="str">
        <v>21-31 11 17 11 00 Slope Protection</v>
      </c>
      <c r="AC36" t="str">
        <v>23-10 15 11 10 Geotextiles</v>
      </c>
      <c r="AJ36" t="str">
        <v>34-35 14 00 Contractor</v>
      </c>
    </row>
    <row r="37">
      <c r="A37" t="str">
        <v>О-100-20-16</v>
      </c>
      <c r="B37" t="str">
        <v>кладка наружных стен из кирпича и газобетонных блоков;</v>
      </c>
      <c r="C37" t="str">
        <f>A37&amp;" "&amp;B37</f>
        <v>О-100-20-16 кладка наружных стен из кирпича и газобетонных блоков;</v>
      </c>
      <c r="F37" t="str">
        <v>АС-2-26</v>
      </c>
      <c r="G37" t="str">
        <v>Прочее</v>
      </c>
      <c r="H37" t="str">
        <f>F37&amp;"-"&amp;G37</f>
        <v>АС-2-26-Прочее</v>
      </c>
      <c r="R37" t="str">
        <v>13-11 17 21 99 Other Supporting Performance Spaces</v>
      </c>
      <c r="X37" t="str">
        <v>21-31 11 17 21 00 Shoreline Protection</v>
      </c>
      <c r="AC37" t="str">
        <v>23-10 15 11 20 Geogrids</v>
      </c>
      <c r="AJ37" t="str">
        <v>34-35 17 00 Sub Contractor</v>
      </c>
    </row>
    <row r="38">
      <c r="A38" t="str">
        <v>О-100-20-17</v>
      </c>
      <c r="B38" t="str">
        <v>демонтаж башенных кранов;</v>
      </c>
      <c r="C38" t="str">
        <f>A38&amp;" "&amp;B38</f>
        <v>О-100-20-17 демонтаж башенных кранов;</v>
      </c>
      <c r="F38" t="str">
        <v>КМ-3</v>
      </c>
      <c r="G38" t="str">
        <v>Конструкции металлические</v>
      </c>
      <c r="H38" t="str">
        <f>F38&amp;"-"&amp;G38</f>
        <v>КМ-3-Конструкции металлические</v>
      </c>
      <c r="R38" t="str">
        <v>13-11 19 00 Food and Beverage Spaces</v>
      </c>
      <c r="X38" t="str">
        <v>21-31 11 17 31 00 Scour Protection</v>
      </c>
      <c r="AC38" t="str">
        <v>23-10 15 11 30 Geomembranes</v>
      </c>
      <c r="AJ38" t="str">
        <v>34-35 21 00 Tradesperson</v>
      </c>
    </row>
    <row r="39">
      <c r="A39" t="str">
        <v>О-100-20-18</v>
      </c>
      <c r="B39" t="str">
        <v>устройство внутренних перегородок;</v>
      </c>
      <c r="C39" t="str">
        <f>A39&amp;" "&amp;B39</f>
        <v>О-100-20-18 устройство внутренних перегородок;</v>
      </c>
      <c r="F39" t="str">
        <v>КМ-3-1</v>
      </c>
      <c r="G39" t="str">
        <v>Каркас</v>
      </c>
      <c r="H39" t="str">
        <f>F39&amp;"-"&amp;G39</f>
        <v>КМ-3-1-Каркас</v>
      </c>
      <c r="R39" t="str">
        <v>13-11 19 11 Cooking Spaces</v>
      </c>
      <c r="X39" t="str">
        <v>21-31 11 17 41 00 Water Channel Lining</v>
      </c>
      <c r="AC39" t="str">
        <v>23-10 15 11 40 Geocomposites</v>
      </c>
      <c r="AJ39" t="str">
        <v>34-35 21 11 Equipment Operator</v>
      </c>
    </row>
    <row r="40">
      <c r="A40" t="str">
        <v>О-100-20-19</v>
      </c>
      <c r="B40" t="str">
        <v>прокладка внутренних инженерных сетей;</v>
      </c>
      <c r="C40" t="str">
        <f>A40&amp;" "&amp;B40</f>
        <v>О-100-20-19 прокладка внутренних инженерных сетей;</v>
      </c>
      <c r="F40" t="str">
        <v>КМ-3-2</v>
      </c>
      <c r="G40" t="str">
        <v>Ферма</v>
      </c>
      <c r="H40" t="str">
        <f>F40&amp;"-"&amp;G40</f>
        <v>КМ-3-2-Ферма</v>
      </c>
      <c r="R40" t="str">
        <v>13-11 19 11 11 Kitchen</v>
      </c>
      <c r="X40" t="str">
        <v>21-31 11 17 51 00 Shoreline Breakwater</v>
      </c>
      <c r="AC40" t="str">
        <v>23-10 15 11 50 Mulch Control Netting</v>
      </c>
      <c r="AJ40" t="str">
        <v>34-35 21 14 Laborer</v>
      </c>
    </row>
    <row r="41">
      <c r="A41" t="str">
        <v>О-100-20-20</v>
      </c>
      <c r="B41" t="str">
        <v>выполнение наружных и внутренних отделочных работ;</v>
      </c>
      <c r="C41" t="str">
        <f>A41&amp;" "&amp;B41</f>
        <v>О-100-20-20 выполнение наружных и внутренних отделочных работ;</v>
      </c>
      <c r="F41" t="str">
        <v>КМ-3-3</v>
      </c>
      <c r="G41" t="str">
        <v>Ограждения</v>
      </c>
      <c r="H41" t="str">
        <f>F41&amp;"-"&amp;G41</f>
        <v>КМ-3-3-Ограждения</v>
      </c>
      <c r="R41" t="str">
        <v>13-11 19 11 14 Preparation</v>
      </c>
      <c r="X41" t="str">
        <v>21-31 11 19 00 00 Dredging</v>
      </c>
      <c r="AC41" t="str">
        <v>23-10 15 11 60 Synthetic Erosion Control</v>
      </c>
      <c r="AJ41" t="str">
        <v>34-35 21 14 11 Skilled Laborer</v>
      </c>
    </row>
    <row r="42">
      <c r="C42" t="str">
        <f>A42&amp;" "&amp;B42</f>
        <v xml:space="preserve"> </v>
      </c>
      <c r="F42" t="str">
        <v>КМ-3-4</v>
      </c>
      <c r="G42" t="str">
        <v>Лестницы и площадки</v>
      </c>
      <c r="H42" t="str">
        <f>F42&amp;"-"&amp;G42</f>
        <v>КМ-3-4-Лестницы и площадки</v>
      </c>
      <c r="R42" t="str">
        <v>13-11 19 11 17 Cooking</v>
      </c>
      <c r="X42" t="str">
        <v>21-31 11 19 11 00 Deep Water Dredging</v>
      </c>
      <c r="AC42" t="str">
        <v>23-10 15 11 70 Re-vegetation Mats</v>
      </c>
      <c r="AJ42" t="str">
        <v>34-35 21 14 11 11 Master Craftsperson</v>
      </c>
    </row>
    <row r="43">
      <c r="A43" t="str">
        <v>О-100-30</v>
      </c>
      <c r="B43" t="str">
        <v>строительство подземной автостоянки (после демонтажа башенных кранов):</v>
      </c>
      <c r="C43" t="str">
        <f>A43&amp;" "&amp;B43</f>
        <v>О-100-30 строительство подземной автостоянки (после демонтажа башенных кранов):</v>
      </c>
      <c r="F43" t="str">
        <v>КМ-3-5</v>
      </c>
      <c r="G43" t="str">
        <v>Лестницы</v>
      </c>
      <c r="H43" t="str">
        <f>F43&amp;"-"&amp;G43</f>
        <v>КМ-3-5-Лестницы</v>
      </c>
      <c r="R43" t="str">
        <v>13-11 19 11 21 Device Cleaning</v>
      </c>
      <c r="X43" t="str">
        <v>21-31 11 19 21 00 Water Channel Excavation</v>
      </c>
      <c r="AC43" t="str">
        <v>23-10 15 11 80 Turf Reinforcement Mats</v>
      </c>
      <c r="AJ43" t="str">
        <v>34-35 21 14 11 14 Journeyman</v>
      </c>
    </row>
    <row r="44">
      <c r="A44" t="str">
        <v>О-100-30-10</v>
      </c>
      <c r="B44" t="str">
        <v>отрывка котлована при помощи экскаватора до отметки низа фундаментной плиты автостоянки;</v>
      </c>
      <c r="C44" t="str">
        <f>A44&amp;" "&amp;B44</f>
        <v>О-100-30-10 отрывка котлована при помощи экскаватора до отметки низа фундаментной плиты автостоянки;</v>
      </c>
      <c r="F44" t="str">
        <v>КМ-3-6</v>
      </c>
      <c r="G44" t="str">
        <v>Площадки</v>
      </c>
      <c r="H44" t="str">
        <f>F44&amp;"-"&amp;G44</f>
        <v>КМ-3-6-Площадки</v>
      </c>
      <c r="R44" t="str">
        <v>13-11 19 11 99 Other Cooking Spaces</v>
      </c>
      <c r="X44" t="str">
        <v>21-31 11 19 31 00 Canal Excavation</v>
      </c>
      <c r="AC44" t="str">
        <v>23-10 15 14 Revetments</v>
      </c>
      <c r="AJ44" t="str">
        <v>34-35 21 14 11 17 Apprentice</v>
      </c>
    </row>
    <row r="45">
      <c r="A45" t="str">
        <v>О-100-30-11</v>
      </c>
      <c r="B45" t="str">
        <v>устройство монолитных железобетонных конструкций стен и колонн подземной автостоянки;</v>
      </c>
      <c r="C45" t="str">
        <f>A45&amp;" "&amp;B45</f>
        <v>О-100-30-11 устройство монолитных железобетонных конструкций стен и колонн подземной автостоянки;</v>
      </c>
      <c r="F45" t="str">
        <v>ВС-4</v>
      </c>
      <c r="G45" t="str">
        <v>Внутренние сети здания</v>
      </c>
      <c r="H45" t="str">
        <f>F45&amp;"-"&amp;G45</f>
        <v>ВС-4-Внутренние сети здания</v>
      </c>
      <c r="R45" t="str">
        <v>13-11 19 21 Dining and Drinking Spaces</v>
      </c>
      <c r="X45" t="str">
        <v>21-31 11 19 41 00 Wetland Mitigation</v>
      </c>
      <c r="AC45" t="str">
        <v>23-10 15 14 10 Soil Blankets</v>
      </c>
      <c r="AJ45" t="str">
        <v>34-35 21 14 14 Unskilled Laborer</v>
      </c>
    </row>
    <row r="46">
      <c r="A46" t="str">
        <v>О-100-30-12</v>
      </c>
      <c r="B46" t="str">
        <v>устройство монолитного покрытия и кровли автостоянки;</v>
      </c>
      <c r="C46" t="str">
        <f>A46&amp;" "&amp;B46</f>
        <v>О-100-30-12 устройство монолитного покрытия и кровли автостоянки;</v>
      </c>
      <c r="F46" t="str">
        <v>ВС-4-1</v>
      </c>
      <c r="G46" t="str">
        <v>Водоснабжение</v>
      </c>
      <c r="H46" t="str">
        <f>F46&amp;"-"&amp;G46</f>
        <v>ВС-4-1-Водоснабжение</v>
      </c>
      <c r="R46" t="str">
        <v>13-11 19 21 11 Dining Room</v>
      </c>
      <c r="X46" t="str">
        <v>21-31 11 27 00 00 Land Reclamation</v>
      </c>
      <c r="AC46" t="str">
        <v>23-10 15 14 20 Pool/Trench Revetments</v>
      </c>
      <c r="AJ46" t="str">
        <v>34-35 41 00 Inspector</v>
      </c>
    </row>
    <row r="47">
      <c r="A47" t="str">
        <v>О-100-30-13</v>
      </c>
      <c r="B47" t="str">
        <v>благоустройство территории.</v>
      </c>
      <c r="C47" t="str">
        <f>A47&amp;" "&amp;B47</f>
        <v>О-100-30-13 благоустройство территории.</v>
      </c>
      <c r="F47" t="str">
        <v>ВС-4-2</v>
      </c>
      <c r="G47" t="str">
        <v>Канализация</v>
      </c>
      <c r="H47" t="str">
        <f>F47&amp;"-"&amp;G47</f>
        <v>ВС-4-2-Канализация</v>
      </c>
      <c r="R47" t="str">
        <v>13-11 19 21 14 Banquet Hall</v>
      </c>
      <c r="X47" t="str">
        <v>21-31 31 00 00 00 Traffic Surfacing</v>
      </c>
      <c r="AC47" t="str">
        <v>23-10 15 14 30 Rock Lining</v>
      </c>
      <c r="AJ47" t="str">
        <v>34-35 41 11 Code Inspector</v>
      </c>
    </row>
    <row r="48">
      <c r="F48" t="str">
        <v>ВС-4-3</v>
      </c>
      <c r="G48" t="str">
        <v>Отопление</v>
      </c>
      <c r="H48" t="str">
        <f>F48&amp;"-"&amp;G48</f>
        <v>ВС-4-3-Отопление</v>
      </c>
      <c r="R48" t="str">
        <v>13-11 19 21 21 Food Court</v>
      </c>
      <c r="X48" t="str">
        <v>21-31 31 11 00 00 Vehicular Pavement</v>
      </c>
      <c r="AC48" t="str">
        <v>23-10 15 14 40 Riprap</v>
      </c>
      <c r="AJ48" t="str">
        <v>34-35 41 14 Safety Inspector</v>
      </c>
    </row>
    <row r="49">
      <c r="F49" t="str">
        <v>ВС-4-4</v>
      </c>
      <c r="G49" t="str">
        <v>Вентиляция</v>
      </c>
      <c r="H49" t="str">
        <f>F49&amp;"-"&amp;G49</f>
        <v>ВС-4-4-Вентиляция</v>
      </c>
      <c r="R49" t="str">
        <v>13-11 19 21 26 Snack Bar</v>
      </c>
      <c r="X49" t="str">
        <v>21-31 31 13 00 00 Pedestrian Pavement</v>
      </c>
      <c r="AC49" t="str">
        <v>23-10 15 17 Slope Paving</v>
      </c>
      <c r="AJ49" t="str">
        <v>34-41 00 00 Utilization Roles</v>
      </c>
    </row>
    <row r="50">
      <c r="F50" t="str">
        <v>ВС-4-5</v>
      </c>
      <c r="G50" t="str">
        <v>Пожаротушение</v>
      </c>
      <c r="H50" t="str">
        <f>F50&amp;"-"&amp;G50</f>
        <v>ВС-4-5-Пожаротушение</v>
      </c>
      <c r="R50" t="str">
        <v>13-11 19 21 31 Salad Bar</v>
      </c>
      <c r="X50" t="str">
        <v>21-31 51 00 00 00 Exterior Improvements</v>
      </c>
      <c r="AC50" t="str">
        <v>23-10 20 00 Retention Structures</v>
      </c>
      <c r="AJ50" t="str">
        <v>34-41 11 00 Facility Manager</v>
      </c>
    </row>
    <row r="51">
      <c r="F51" t="str">
        <v>ВС-4-6</v>
      </c>
      <c r="G51" t="str">
        <v>Электроосвещение</v>
      </c>
      <c r="H51" t="str">
        <f>F51&amp;"-"&amp;G51</f>
        <v>ВС-4-6-Электроосвещение</v>
      </c>
      <c r="R51" t="str">
        <v>13-11 19 21 34 Liquor Bar</v>
      </c>
      <c r="X51" t="str">
        <v>21-31 51 11 00 00 Irrigation Network</v>
      </c>
      <c r="AC51" t="str">
        <v>23-10 20 11 Sheet Piles</v>
      </c>
      <c r="AJ51" t="str">
        <v>34-41 21 00 Facility Maintenance</v>
      </c>
    </row>
    <row r="52">
      <c r="F52" t="str">
        <v>ВС-4-7</v>
      </c>
      <c r="G52" t="str">
        <v>Электроснабжение</v>
      </c>
      <c r="H52" t="str">
        <f>F52&amp;"-"&amp;G52</f>
        <v>ВС-4-7-Электроснабжение</v>
      </c>
      <c r="R52" t="str">
        <v>13-11 19 21 41 Beverage Station</v>
      </c>
      <c r="X52" t="str">
        <v>21-31 51 13 00 00 Fences and Gates</v>
      </c>
      <c r="AC52" t="str">
        <v>23-10 20 14 Retaining Walls</v>
      </c>
      <c r="AJ52" t="str">
        <v>34-41 21 11 Facility Engineer</v>
      </c>
    </row>
    <row r="53">
      <c r="F53" t="str">
        <v>ВС-4-8</v>
      </c>
      <c r="G53" t="str">
        <v>Газоснабжение</v>
      </c>
      <c r="H53" t="str">
        <f>F53&amp;"-"&amp;G53</f>
        <v>ВС-4-8-Газоснабжение</v>
      </c>
      <c r="R53" t="str">
        <v>13-11 19 21 44 Table Bussing Station</v>
      </c>
      <c r="X53" t="str">
        <v>21-31 51 15 00 00 Retaining Walls</v>
      </c>
      <c r="AC53" t="str">
        <v>23-10 20 14 10 Diaphragm Walls</v>
      </c>
      <c r="AJ53" t="str">
        <v>34-41 21 14 Maintenance Manager</v>
      </c>
    </row>
    <row r="54">
      <c r="F54" t="str">
        <v>ВС-4-9</v>
      </c>
      <c r="G54" t="str">
        <v>Контроль и автоматика</v>
      </c>
      <c r="H54" t="str">
        <f>F54&amp;"-"&amp;G54</f>
        <v>ВС-4-9-Контроль и автоматика</v>
      </c>
      <c r="R54" t="str">
        <v>13-11 19 21 47 Serving Station</v>
      </c>
      <c r="X54" t="str">
        <v>21-31 51 17 00 00 Fountains</v>
      </c>
      <c r="AC54" t="str">
        <v>23-10 20 14 10 11 Slurry Wall Membranes</v>
      </c>
      <c r="AJ54" t="str">
        <v>34-41 31 00 Facility Services</v>
      </c>
    </row>
    <row r="55">
      <c r="F55" t="str">
        <v>ВС-4-10</v>
      </c>
      <c r="G55" t="str">
        <v>Пожарная сигнализация</v>
      </c>
      <c r="H55" t="str">
        <f>F55&amp;"-"&amp;G55</f>
        <v>ВС-4-10-Пожарная сигнализация</v>
      </c>
      <c r="R55" t="str">
        <v>13-11 19 21 49 Dining Hall</v>
      </c>
      <c r="X55" t="str">
        <v>21-31 51 19 00 00 Screening Devices</v>
      </c>
      <c r="AC55" t="str">
        <v>23-10 20 14 20 Continuous Retaining Walls</v>
      </c>
      <c r="AJ55" t="str">
        <v>34-41 31 11 Janitor</v>
      </c>
    </row>
    <row r="56">
      <c r="F56" t="str">
        <v>ВС-4-11</v>
      </c>
      <c r="G56" t="str">
        <v>Система оповещения о пожаре</v>
      </c>
      <c r="H56" t="str">
        <f>F56&amp;"-"&amp;G56</f>
        <v>ВС-4-11-Система оповещения о пожаре</v>
      </c>
      <c r="R56" t="str">
        <v>13-11 19 21 51 Tray Return Space</v>
      </c>
      <c r="X56" t="str">
        <v>21-31 51 21 00 00 Noise Walls</v>
      </c>
      <c r="AC56" t="str">
        <v>23-10 20 14 30 Crib Walls</v>
      </c>
      <c r="AJ56" t="str">
        <v>34-41 31 14 Window Washer</v>
      </c>
    </row>
    <row r="57">
      <c r="F57" t="str">
        <v>ВС-4-12</v>
      </c>
      <c r="G57" t="str">
        <v>Охранная сигнализация</v>
      </c>
      <c r="H57" t="str">
        <f>F57&amp;"-"&amp;G57</f>
        <v>ВС-4-12-Охранная сигнализация</v>
      </c>
      <c r="R57" t="str">
        <v>13-11 19 21 54 Food Discard Station</v>
      </c>
      <c r="X57" t="str">
        <v>21-31 51 23 00 00 Horizontal Moving Walks</v>
      </c>
      <c r="AC57" t="str">
        <v>23-10 20 17 Gabions</v>
      </c>
      <c r="AJ57" t="str">
        <v>34-55 00 00 Support Roles</v>
      </c>
    </row>
    <row r="58">
      <c r="F58" t="str">
        <v>ВС-4-13</v>
      </c>
      <c r="G58" t="str">
        <v>Вычислительные сети</v>
      </c>
      <c r="H58" t="str">
        <f>F58&amp;"-"&amp;G58</f>
        <v>ВС-4-13-Вычислительные сети</v>
      </c>
      <c r="R58" t="str">
        <v>13-11 19 21 99 Other Dining and Drinking Spaces</v>
      </c>
      <c r="X58" t="str">
        <v>21-31 71 00 00 00 Exterior Amenities</v>
      </c>
      <c r="AC58" t="str">
        <v>23-10 20 21 Fascines</v>
      </c>
      <c r="AJ58" t="str">
        <v>34-55 11 00 Administrative Support Staff</v>
      </c>
    </row>
    <row r="59">
      <c r="F59" t="str">
        <v>ВС-4-14</v>
      </c>
      <c r="G59" t="str">
        <v>Сети связи</v>
      </c>
      <c r="H59" t="str">
        <f>F59&amp;"-"&amp;G59</f>
        <v>ВС-4-14-Сети связи</v>
      </c>
      <c r="R59" t="str">
        <v>13-11 21 00 Meeting Spaces</v>
      </c>
      <c r="X59" t="str">
        <v>21-31 71 11 00 00 Markers and Monuments</v>
      </c>
      <c r="AC59" t="str">
        <v>23-10 25 00 Slide and Avalanche Protection</v>
      </c>
      <c r="AJ59" t="str">
        <v>34-55 11 11 Administrative Assistant</v>
      </c>
    </row>
    <row r="60">
      <c r="F60" t="str">
        <v>НС-5</v>
      </c>
      <c r="G60" t="str">
        <v>Наружные сети</v>
      </c>
      <c r="H60" t="str">
        <f>F60&amp;"-"&amp;G60</f>
        <v>НС-5-Наружные сети</v>
      </c>
      <c r="R60" t="str">
        <v>13-11 21 11 Meeting Room</v>
      </c>
      <c r="X60" t="str">
        <v>21-31 71 12 00 00 Shelters</v>
      </c>
      <c r="AC60" t="str">
        <v>23-15 00 00 Utility and Transportation Construction Products</v>
      </c>
      <c r="AJ60" t="str">
        <v>34-55 11 14 Receptionist</v>
      </c>
    </row>
    <row r="61">
      <c r="F61" t="str">
        <v>НС-5-1</v>
      </c>
      <c r="G61" t="str">
        <v>Водопровод</v>
      </c>
      <c r="H61" t="str">
        <f>F61&amp;"-"&amp;G61</f>
        <v>НС-5-1-Водопровод</v>
      </c>
      <c r="R61" t="str">
        <v>13-11 21 14 Council Chambers</v>
      </c>
      <c r="X61" t="str">
        <v>21-31 71 13 00 00 Signage</v>
      </c>
      <c r="AC61" t="str">
        <v>23-15 05 00 Tunnels and Bridges</v>
      </c>
      <c r="AJ61" t="str">
        <v>34-55 11 17 Records Management Staff</v>
      </c>
    </row>
    <row r="62">
      <c r="F62" t="str">
        <v>НС-5-2</v>
      </c>
      <c r="G62" t="str">
        <v>Канализация</v>
      </c>
      <c r="H62" t="str">
        <f>F62&amp;"-"&amp;G62</f>
        <v>НС-5-2-Канализация</v>
      </c>
      <c r="R62" t="str">
        <v>13-11 21 17 Conference Room</v>
      </c>
      <c r="X62" t="str">
        <v>21-31 71 14 00 00 Paving Appurtenances</v>
      </c>
      <c r="AC62" t="str">
        <v>23-15 05 11 Tunnels</v>
      </c>
      <c r="AJ62" t="str">
        <v>34-55 11 21 Intern</v>
      </c>
    </row>
    <row r="63">
      <c r="F63" t="str">
        <v>НС-5-3</v>
      </c>
      <c r="G63" t="str">
        <v>Теплопровод</v>
      </c>
      <c r="H63" t="str">
        <f>F63&amp;"-"&amp;G63</f>
        <v>НС-5-3-Теплопровод</v>
      </c>
      <c r="R63" t="str">
        <v>13-11 21 21 Press Conference Room</v>
      </c>
      <c r="X63" t="str">
        <v>21-31 71 15 00 00 Safety Barriers</v>
      </c>
      <c r="AC63" t="str">
        <v>23-15 05 11 10 Tunnel Shafts</v>
      </c>
      <c r="AJ63" t="str">
        <v>34-55 14 00 Professional Support Staff</v>
      </c>
    </row>
    <row r="64">
      <c r="F64" t="str">
        <v>НС-5-4</v>
      </c>
      <c r="G64" t="str">
        <v>Газопровод</v>
      </c>
      <c r="H64" t="str">
        <f>F64&amp;"-"&amp;G64</f>
        <v>НС-5-4-Газопровод</v>
      </c>
      <c r="R64" t="str">
        <v>13-11 21 27 Community Room</v>
      </c>
      <c r="X64" t="str">
        <v>21-31 71 16 00 00 Exterior Furnishings</v>
      </c>
      <c r="AC64" t="str">
        <v>23-15 05 11 20 Tunnel Segments</v>
      </c>
      <c r="AJ64" t="str">
        <v>34-55 14 11 Consultant</v>
      </c>
    </row>
    <row r="65">
      <c r="F65" t="str">
        <v>НС-5-5</v>
      </c>
      <c r="G65" t="str">
        <v xml:space="preserve">Сети электрические </v>
      </c>
      <c r="H65" t="str">
        <f>F65&amp;"-"&amp;G65</f>
        <v xml:space="preserve">НС-5-5-Сети электрические </v>
      </c>
      <c r="R65" t="str">
        <v>13-11 21 31 War Room</v>
      </c>
      <c r="X65" t="str">
        <v xml:space="preserve">21-31 81 00 00 00 Exterior Facilities </v>
      </c>
      <c r="AC65" t="str">
        <v>23-15 05 11 30 Tunnel Linings</v>
      </c>
      <c r="AJ65" t="str">
        <v>34-55 14 14 Librarian</v>
      </c>
    </row>
    <row r="66">
      <c r="F66" t="str">
        <v>МЗ-6</v>
      </c>
      <c r="G66" t="str">
        <v>Молниезащита и заземление</v>
      </c>
      <c r="H66" t="str">
        <f>F66&amp;"-"&amp;G66</f>
        <v>МЗ-6-Молниезащита и заземление</v>
      </c>
      <c r="R66" t="str">
        <v>13-11 21 37 Interrogation Space</v>
      </c>
      <c r="X66" t="str">
        <v>21-31 81 11 00 00 Pre-Engineered Structures</v>
      </c>
      <c r="AC66" t="str">
        <v>23-15 05 11 40 Tunnel Grouting</v>
      </c>
      <c r="AJ66" t="str">
        <v>34-55 14 17 Draftsperson</v>
      </c>
    </row>
    <row r="67">
      <c r="F67" t="str">
        <v>МЗ-6-1</v>
      </c>
      <c r="G67" t="str">
        <v>Молниезащита</v>
      </c>
      <c r="H67" t="str">
        <f>F67&amp;"-"&amp;G67</f>
        <v>МЗ-6-1-Молниезащита</v>
      </c>
      <c r="R67" t="str">
        <v>13-11 21 41 Interview Room</v>
      </c>
      <c r="X67" t="str">
        <v>21-31 81 12 00 00 Indoor Systems Buildings</v>
      </c>
      <c r="AC67" t="str">
        <v>23-15 05 11 40 11 Earth Stabilization Chemical Grouting</v>
      </c>
      <c r="AJ67" t="str">
        <v>34-55 14 21 Accountant</v>
      </c>
    </row>
    <row r="68">
      <c r="F68" t="str">
        <v>МЗ-6-2</v>
      </c>
      <c r="G68" t="str">
        <v>Заземление</v>
      </c>
      <c r="H68" t="str">
        <f>F68&amp;"-"&amp;G68</f>
        <v>МЗ-6-2-Заземление</v>
      </c>
      <c r="R68" t="str">
        <v>13-11 21 57 Consultation Room</v>
      </c>
      <c r="X68" t="str">
        <v>21-31 81 13 00 00 Special Purpose Buildings</v>
      </c>
      <c r="AC68" t="str">
        <v>23-15 05 11 40 14 Rock Seam Pressure Grouting</v>
      </c>
      <c r="AJ68" t="str">
        <v>34-55 14 24 Lawyer</v>
      </c>
    </row>
    <row r="69">
      <c r="R69" t="str">
        <v>13-11 21 99 Other Meeting Spaces</v>
      </c>
      <c r="X69" t="str">
        <v>21-31 81 14 00 00 Building Modules</v>
      </c>
      <c r="AC69" t="str">
        <v>23-15 05 11 40 17 Tunnel Liner Grouting</v>
      </c>
      <c r="AJ69" t="str">
        <v>34-55 99 00 Other Support Roles</v>
      </c>
    </row>
    <row r="70">
      <c r="R70" t="str">
        <v>13-15 00 00 Work Spaces</v>
      </c>
      <c r="X70" t="str">
        <v>21-31 81 15 00 00 Integrated Assemblies</v>
      </c>
      <c r="AC70" t="str">
        <v>23-15 05 11 50 Microtunneling</v>
      </c>
      <c r="AJ70" t="str">
        <v>34-61 00 00 Groups</v>
      </c>
    </row>
    <row r="71">
      <c r="R71" t="str">
        <v>13-15 11 00 Creative, Study, and Administrative Spaces</v>
      </c>
      <c r="X71" t="str">
        <v>21-41 00 00 00 00 Structure</v>
      </c>
      <c r="AC71" t="str">
        <v>23-15 05 14 Bridges</v>
      </c>
      <c r="AJ71" t="str">
        <v>34-61 11 00 Team</v>
      </c>
    </row>
    <row r="72">
      <c r="R72" t="str">
        <v>13-15 11 11 Creative Spaces</v>
      </c>
      <c r="X72" t="str">
        <v>21-41 11 00 00 00 Substructure</v>
      </c>
      <c r="AC72" t="str">
        <v>23-15 05 14 05 Prefabricated Bridges</v>
      </c>
      <c r="AJ72" t="str">
        <v>34-61 21 00 Board</v>
      </c>
    </row>
    <row r="73">
      <c r="R73" t="str">
        <v>13-15 11 11 11 Recording Studio</v>
      </c>
      <c r="X73" t="str">
        <v>21-41 11 11 00 00 Foundations</v>
      </c>
      <c r="AC73" t="str">
        <v>23-15 05 14 10 Bridge Beams</v>
      </c>
      <c r="AJ73" t="str">
        <v>34-61 31 00 Committee</v>
      </c>
    </row>
    <row r="74">
      <c r="R74" t="str">
        <v>13-15 11 11 14 Artist’s Studio</v>
      </c>
      <c r="X74" t="str">
        <v>21-41 11 11 11 00 Shallow Foundations</v>
      </c>
      <c r="AC74" t="str">
        <v>23-15 05 14 20 Bridge Trusses</v>
      </c>
      <c r="AJ74" t="str">
        <v>34-61 31 11 Task Team</v>
      </c>
    </row>
    <row r="75">
      <c r="R75" t="str">
        <v>13-15 11 11 17 Audiovisual Editing Space</v>
      </c>
      <c r="X75" t="str">
        <v>21-41 11 11 21 00 Deep Foundations</v>
      </c>
      <c r="AC75" t="str">
        <v>23-15 05 14 30 Bridge Cable</v>
      </c>
      <c r="AJ75" t="str">
        <v>34-61 31 21 Ad Hoc Committee</v>
      </c>
    </row>
    <row r="76">
      <c r="R76" t="str">
        <v>13-15 11 11 21 Printing Room</v>
      </c>
      <c r="X76" t="str">
        <v>21-41 11 11 41 00 Raft-slab foundations</v>
      </c>
      <c r="AC76" t="str">
        <v>23-15 05 14 40 Bridge Bearings</v>
      </c>
      <c r="AJ76" t="str">
        <v>34-65 00 00 Organizations</v>
      </c>
    </row>
    <row r="77">
      <c r="R77" t="str">
        <v>13-15 11 24 Study Spaces</v>
      </c>
      <c r="X77" t="str">
        <v>21-41 11 11 61 00 Excavation stabilizing</v>
      </c>
      <c r="AC77" t="str">
        <v>23-15 05 14 40 11 Fixed</v>
      </c>
      <c r="AJ77" t="str">
        <v>34-65 11 00 Business Organizations</v>
      </c>
    </row>
    <row r="78">
      <c r="R78" t="str">
        <v>13-15 11 24 11 Laboratory</v>
      </c>
      <c r="X78" t="str">
        <v>21-41 11 13 00 00 Foundation Stabilization</v>
      </c>
      <c r="AC78" t="str">
        <v>23-15 05 14 40 14 Expansion</v>
      </c>
      <c r="AJ78" t="str">
        <v>34-65 11 11 Corporation</v>
      </c>
    </row>
    <row r="79">
      <c r="R79" t="str">
        <v>13-15 11 24 27 Study Room</v>
      </c>
      <c r="X79" t="str">
        <v>21-41 11 13 11 00 Underpinning</v>
      </c>
      <c r="AC79" t="str">
        <v>23-15 05 14 40 17 Multi-Rotational</v>
      </c>
      <c r="AJ79" t="str">
        <v>34-65 11 14 Partnership</v>
      </c>
    </row>
    <row r="80">
      <c r="R80" t="str">
        <v>13-15 11 24 31 Reading Room</v>
      </c>
      <c r="X80" t="str">
        <v>21-41 11 15 00 00 Basements</v>
      </c>
      <c r="AC80" t="str">
        <v>23-15 05 14 50 Movable Mechanism</v>
      </c>
      <c r="AJ80" t="str">
        <v>34-65 11 17 Sole Proprietorship</v>
      </c>
    </row>
    <row r="81">
      <c r="R81" t="str">
        <v>13-15 11 34 Administrative Spaces</v>
      </c>
      <c r="X81" t="str">
        <v>21-41 11 15 11 00 Subgrade Walls</v>
      </c>
      <c r="AC81" t="str">
        <v>23-15 05 14 60 Bridge Decking</v>
      </c>
      <c r="AJ81" t="str">
        <v>34-65 11 21 Joint Venture</v>
      </c>
    </row>
    <row r="82">
      <c r="R82" t="str">
        <v>13-15 11 34 11 Office</v>
      </c>
      <c r="X82" t="str">
        <v>21-41 11 17 00 00 Floors on Grade</v>
      </c>
      <c r="AC82" t="str">
        <v>23-15 05 14 70 Bridge Drainage</v>
      </c>
      <c r="AJ82" t="str">
        <v>34-65 21 00 Nonprofit Organizations</v>
      </c>
    </row>
    <row r="83">
      <c r="R83" t="str">
        <v>13-15 11 34 14 Office Cubicle</v>
      </c>
      <c r="X83" t="str">
        <v>21-41 11 17 11 00 Floors Slabs-On-Grade</v>
      </c>
      <c r="AC83" t="str">
        <v>23-15 05 14 80 Bridge Safety Barriers</v>
      </c>
      <c r="AJ83" t="str">
        <v>34-65 21 11 Association</v>
      </c>
    </row>
    <row r="84">
      <c r="R84" t="str">
        <v>13-15 11 34 17 Open Office Space</v>
      </c>
      <c r="X84" t="str">
        <v>21-41 11 17 21 00 Structural Floors-On-Grade</v>
      </c>
      <c r="AC84" t="str">
        <v>23-15 05 14 80 11 Shock Absorbers</v>
      </c>
      <c r="AJ84" t="str">
        <v>34-65 21 14 Foundation</v>
      </c>
    </row>
    <row r="85">
      <c r="R85" t="str">
        <v>13-15 11 34 21 Mail Room</v>
      </c>
      <c r="X85" t="str">
        <v>21-41 11 17 31 00 Pits</v>
      </c>
      <c r="AC85" t="str">
        <v>23-15 05 14 80 14 Bridge Parapets</v>
      </c>
      <c r="AJ85" t="str">
        <v>34-65 21 17 Union</v>
      </c>
    </row>
    <row r="86">
      <c r="R86" t="str">
        <v>13-15 11 34 24 Sorting Room</v>
      </c>
      <c r="X86" t="str">
        <v>21-41 11 17 41 00 Trenches</v>
      </c>
      <c r="AC86" t="str">
        <v>23-15 05 14 80 17 Bridge Railings</v>
      </c>
    </row>
    <row r="87">
      <c r="R87" t="str">
        <v>13-15 11 34 27 Copy Room</v>
      </c>
      <c r="X87" t="str">
        <v>21-41 11 17 51 00 Formed Drains</v>
      </c>
      <c r="AC87" t="str">
        <v>23-15 05 14 90 Expansion Joints</v>
      </c>
    </row>
    <row r="88">
      <c r="R88" t="str">
        <v>13-15 11 34 41 Judiciary Spaces</v>
      </c>
      <c r="X88" t="str">
        <v>21-41 11 19 00 00 Cofferdams</v>
      </c>
      <c r="AC88" t="str">
        <v>23-15 05 14 90 11 Bridge Expansion Joint Assemblies</v>
      </c>
    </row>
    <row r="89">
      <c r="R89" t="str">
        <v>13-15 11 34 41 14 Court Room</v>
      </c>
      <c r="X89" t="str">
        <v>21-41 11 19 11 00 Sheeting</v>
      </c>
      <c r="AC89" t="str">
        <v>23-15 10 00 Pavements</v>
      </c>
    </row>
    <row r="90">
      <c r="R90" t="str">
        <v>13-15 11 34 41 17 Jury Box</v>
      </c>
      <c r="X90" t="str">
        <v>21-41 11 19 21 00 Sealing</v>
      </c>
      <c r="AC90" t="str">
        <v>23-15 10 11 Roadways and Runways</v>
      </c>
    </row>
    <row r="91">
      <c r="R91" t="str">
        <v>13-15 11 34 41 19 Jury Room</v>
      </c>
      <c r="X91" t="str">
        <v>21-41 11 21 00 00 Water Control</v>
      </c>
      <c r="AC91" t="str">
        <v>23-15 10 11 11 Complete Roadway and Runways</v>
      </c>
    </row>
    <row r="92">
      <c r="R92" t="str">
        <v>13-15 11 34 41 21 Judge’s Bench</v>
      </c>
      <c r="X92" t="str">
        <v>21-41 11 21 31 00 Dewatering</v>
      </c>
      <c r="AC92" t="str">
        <v>23-15 10 11 11 11 Portable Roadways</v>
      </c>
    </row>
    <row r="93">
      <c r="R93" t="str">
        <v>13-15 11 34 41 23 Judge’s Chambers</v>
      </c>
      <c r="X93" t="str">
        <v>21-41 11 21 41 00 Underwater Excavation</v>
      </c>
      <c r="AC93" t="str">
        <v>23-15 10 11 11 14 Helicopter Landing Pads</v>
      </c>
    </row>
    <row r="94">
      <c r="R94" t="str">
        <v>13-15 11 34 41 24 Witness Stand</v>
      </c>
      <c r="X94" t="str">
        <v>21-41 11 23 00 00 Roadbed</v>
      </c>
      <c r="AC94" t="str">
        <v>23-15 10 11 14 Roadway and Runway Surfacing</v>
      </c>
    </row>
    <row r="95">
      <c r="R95" t="str">
        <v>13-15 11 34 41 27 Hearing Room</v>
      </c>
      <c r="X95" t="str">
        <v>21-41 11 23 11 00 Re-conditioning</v>
      </c>
      <c r="AC95" t="str">
        <v>23-15 10 11 14 11 Antiskid Texturing</v>
      </c>
    </row>
    <row r="96">
      <c r="R96" t="str">
        <v>13-15 11 99 Other Creative, Study, and Administrative Spaces</v>
      </c>
      <c r="X96" t="str">
        <v>21-41 11 23 21 00 Subgrade modification</v>
      </c>
      <c r="AC96" t="str">
        <v>23-15 10 11 14 14 Paving Blocks, Slabs</v>
      </c>
    </row>
    <row r="97">
      <c r="R97" t="str">
        <v>13-15 21 00 Production, Fabrication, and Maintenance Spaces</v>
      </c>
      <c r="X97" t="str">
        <v>21-41 11 23 31 00 Foundation Stabilizing</v>
      </c>
      <c r="AC97" t="str">
        <v>23-15 10 11 14 14 11 Unit Pavers</v>
      </c>
    </row>
    <row r="98">
      <c r="R98" t="str">
        <v>13-15 21 11 Production Spaces</v>
      </c>
      <c r="X98" t="str">
        <v>21-41 11 23 41 00 Rock Fill and Surfacing</v>
      </c>
      <c r="AC98" t="str">
        <v>23-15 10 11 14 14 11 11 Asphalt Block Pavers</v>
      </c>
    </row>
    <row r="99">
      <c r="R99" t="str">
        <v>13-15 21 11 11 Manufacturing Space</v>
      </c>
      <c r="X99" t="str">
        <v>21-41 11 26 00 00 Bridge Substructure</v>
      </c>
      <c r="AC99" t="str">
        <v>23-15 10 11 14 14 11 14 Brick Pavers</v>
      </c>
    </row>
    <row r="100">
      <c r="R100" t="str">
        <v>13-15 21 11 21 Clean Room</v>
      </c>
      <c r="X100" t="str">
        <v>21-41 11 26 11 00 Foundations</v>
      </c>
      <c r="AC100" t="str">
        <v>23-15 10 11 14 14 11 17 Interlocking Precast Concrete Pavers</v>
      </c>
    </row>
    <row r="101">
      <c r="R101" t="str">
        <v>13-15 21 11 24 Processing Room</v>
      </c>
      <c r="X101" t="str">
        <v>21-41 11 26 21 00 Piers</v>
      </c>
      <c r="AC101" t="str">
        <v>23-15 10 11 14 14 11 21 Precast Concrete Pavers</v>
      </c>
    </row>
    <row r="102">
      <c r="R102" t="str">
        <v>13-15 21 11 27 Material Handling Area</v>
      </c>
      <c r="X102" t="str">
        <v>21-41 11 26 31 00 Abutments</v>
      </c>
      <c r="AC102" t="str">
        <v>23-15 10 11 14 14 11 24 Pressed Pavers</v>
      </c>
    </row>
    <row r="103">
      <c r="R103" t="str">
        <v>13-15 21 11 31 Batching Space</v>
      </c>
      <c r="X103" t="str">
        <v>21-41 11 27 00 00 Tunnels</v>
      </c>
      <c r="AC103" t="str">
        <v>23-15 10 11 14 14 11 27 Stone Pavers</v>
      </c>
    </row>
    <row r="104">
      <c r="R104" t="str">
        <v>13-15 21 11 34 Parts Assembly Space</v>
      </c>
      <c r="X104" t="str">
        <v>21-41 11 27 11 00 Vehicle Tunnels</v>
      </c>
      <c r="AC104" t="str">
        <v>23-15 10 11 14 17 Continuous Surface Paving's</v>
      </c>
    </row>
    <row r="105">
      <c r="R105" t="str">
        <v>13-15 21 11 51 Containment Room</v>
      </c>
      <c r="X105" t="str">
        <v>21-41 11 27 21 00 Pedestrian Tunnels</v>
      </c>
      <c r="AC105" t="str">
        <v>23-15 10 11 17 Roadway and Runway Drainage</v>
      </c>
    </row>
    <row r="106">
      <c r="R106" t="str">
        <v>13-15 21 11 54 Product Testing Space</v>
      </c>
      <c r="X106" t="str">
        <v>21-41 11 27 31 00 Train Tunnels</v>
      </c>
      <c r="AC106" t="str">
        <v>23-15 10 11 17 11 Culverts</v>
      </c>
    </row>
    <row r="107">
      <c r="R107" t="str">
        <v>13-15 21 11 61 Product Inspection Space</v>
      </c>
      <c r="X107" t="str">
        <v>21-41 11 27 41 00 Utility Tunnels</v>
      </c>
      <c r="AC107" t="str">
        <v>23-15 10 11 17 11 11 Pipe Culverts</v>
      </c>
    </row>
    <row r="108">
      <c r="R108" t="str">
        <v>13-15 21 11 64 Production Observation Space</v>
      </c>
      <c r="X108" t="str">
        <v>21-41 11 27 51 00 Shafts</v>
      </c>
      <c r="AC108" t="str">
        <v>23-15 10 11 17 11 11 11 Metal Pipe – Arch Culverts</v>
      </c>
    </row>
    <row r="109">
      <c r="R109" t="str">
        <v>13-15 21 14 Fabrication Spaces</v>
      </c>
      <c r="X109" t="str">
        <v>21-41 31 00 00 00 Superstructure and Enclosure</v>
      </c>
      <c r="AC109" t="str">
        <v>23-15 10 11 17 11 14 Concrete Culverts</v>
      </c>
    </row>
    <row r="110">
      <c r="R110" t="str">
        <v>13-15 21 14 11 Workbench</v>
      </c>
      <c r="X110" t="str">
        <v>21-41 31 11 00 00 Floor Construction</v>
      </c>
      <c r="AC110" t="str">
        <v>23-15 10 11 17 11 14 11 Concrete Arch Buried Bridge</v>
      </c>
    </row>
    <row r="111">
      <c r="R111" t="str">
        <v>13-15 21 14 14 Crafting Space</v>
      </c>
      <c r="X111" t="str">
        <v>21-41 31 11 11 00 Supported Basement Floors</v>
      </c>
      <c r="AC111" t="str">
        <v>23-15 10 11 17 11 14 14 Concrete Arch Culverts</v>
      </c>
    </row>
    <row r="112">
      <c r="R112" t="str">
        <v>13-15 21 14 17 Dark Room</v>
      </c>
      <c r="X112" t="str">
        <v>21-41 31 11 21 00 Structural Floors</v>
      </c>
      <c r="AC112" t="str">
        <v>23-15 10 11 17 11 14 17 Concrete Box Culverts</v>
      </c>
    </row>
    <row r="113">
      <c r="R113" t="str">
        <v>13-15 21 14 44 Mock-up Space</v>
      </c>
      <c r="X113" t="str">
        <v>21-41 31 11 31 00 Vertical Shaft Structure</v>
      </c>
      <c r="AC113" t="str">
        <v>23-15 10 11 17 11 14 21 Concrete Rigid Frame Culverts</v>
      </c>
    </row>
    <row r="114">
      <c r="R114" t="str">
        <v>13-15 21 17 Maintenance Spaces</v>
      </c>
      <c r="X114" t="str">
        <v>21-41 31 11 41 00 Balconies</v>
      </c>
      <c r="AC114" t="str">
        <v>23-15 10 11 17 14 Catch Basins</v>
      </c>
    </row>
    <row r="115">
      <c r="R115" t="str">
        <v>13-15 21 17 11 Maintenance Closet</v>
      </c>
      <c r="X115" t="str">
        <v>21-41 31 11 51 00 Mezzanines</v>
      </c>
      <c r="AC115" t="str">
        <v>23-15 10 11 17 17 Channels</v>
      </c>
    </row>
    <row r="116">
      <c r="R116" t="str">
        <v>13-15 21 17 14 Repair Bench</v>
      </c>
      <c r="X116" t="str">
        <v>21-41 31 11 61 00 Ramps</v>
      </c>
      <c r="AC116" t="str">
        <v>23-15 10 11 17 21 Cleanouts</v>
      </c>
    </row>
    <row r="117">
      <c r="R117" t="str">
        <v>13-15 21 17 17 Diagnostic Space</v>
      </c>
      <c r="X117" t="str">
        <v>21-41 31 13 00 00 Stairs and Ladders</v>
      </c>
      <c r="AC117" t="str">
        <v>23-15 10 11 21 Traffic Safety Barriers and Protections</v>
      </c>
    </row>
    <row r="118">
      <c r="R118" t="str">
        <v>13-15 21 17 21 Vehicle Maintenance Space</v>
      </c>
      <c r="X118" t="str">
        <v>21-41 31 13 11 00 Stairs</v>
      </c>
      <c r="AC118" t="str">
        <v>23-15 10 11 21 11 Safety Barriers</v>
      </c>
    </row>
    <row r="119">
      <c r="R119" t="str">
        <v>13-15 21 99 Other Production and Fabrication Spaces</v>
      </c>
      <c r="X119" t="str">
        <v>21-41 31 13 21 00 Landings</v>
      </c>
      <c r="AC119" t="str">
        <v>23-15 10 11 21 11 11 Crash Barriers ( including Impact Attenuating Devices)</v>
      </c>
    </row>
    <row r="120">
      <c r="R120" t="str">
        <v>13-15 31 00 Operating and Controlling Spaces</v>
      </c>
      <c r="X120" t="str">
        <v>21-41 31 13 31 00 Fire Escapes</v>
      </c>
      <c r="AC120" t="str">
        <v>23-15 10 11 21 11 14 Median Barriers</v>
      </c>
    </row>
    <row r="121">
      <c r="R121" t="str">
        <v>13-15 31 11 Control Room</v>
      </c>
      <c r="X121" t="str">
        <v>21-41 31 13 41 00 Ladders</v>
      </c>
      <c r="AC121" t="str">
        <v>23-15 10 11 21 11 17 Guardrails</v>
      </c>
    </row>
    <row r="122">
      <c r="R122" t="str">
        <v>13-15 31 14 Pilot Cockpit</v>
      </c>
      <c r="X122" t="str">
        <v>21-41 31 15 00 00 Conveying Systems</v>
      </c>
      <c r="AC122" t="str">
        <v>23-15 10 11 21 14 Noise Barriers</v>
      </c>
    </row>
    <row r="123">
      <c r="R123" t="str">
        <v>13-15 31 17 Driver’s Seat</v>
      </c>
      <c r="X123" t="str">
        <v>21-41 31 15 11 00 Vertical Transportation</v>
      </c>
      <c r="AC123" t="str">
        <v>23-15 10 11 21 17 Traffic Barriers</v>
      </c>
    </row>
    <row r="124">
      <c r="R124" t="str">
        <v>13-15 31 21 Ship’s Bridge</v>
      </c>
      <c r="X124" t="str">
        <v>21-41 31 15 21 00 Horizontal Transportation</v>
      </c>
      <c r="AC124" t="str">
        <v>23-15 10 11 21 17 11 Delineators</v>
      </c>
    </row>
    <row r="125">
      <c r="R125" t="str">
        <v>13-15 31 99 Other Operating and Controlling Spaces</v>
      </c>
      <c r="X125" t="str">
        <v>21-41 31 15 31 00 Sloped Transportation</v>
      </c>
      <c r="AC125" t="str">
        <v>23-15 10 11 21 21 Traffic Control</v>
      </c>
    </row>
    <row r="126">
      <c r="R126" t="str">
        <v>13-25 00 00 Commercial Spaces</v>
      </c>
      <c r="X126" t="str">
        <v>21-41 31 15 41 00 Materials Handling Containers</v>
      </c>
      <c r="AC126" t="str">
        <v>23-15 10 11 21 21 11 Speed Bumps</v>
      </c>
    </row>
    <row r="127">
      <c r="R127" t="str">
        <v>13-25 11 00 Buying and Selling Spaces</v>
      </c>
      <c r="X127" t="str">
        <v>21-41 31 15 51 00 Turntables</v>
      </c>
      <c r="AC127" t="str">
        <v>23-15 10 11 21 24 Curbs and Gutters</v>
      </c>
    </row>
    <row r="128">
      <c r="R128" t="str">
        <v>13-25 11 11 General Retail Space</v>
      </c>
      <c r="X128" t="str">
        <v>21-41 31 15 61 00 Operable Scaffolding</v>
      </c>
      <c r="AC128" t="str">
        <v>23-15 10 11 21 27 Cattle Guards</v>
      </c>
    </row>
    <row r="129">
      <c r="R129" t="str">
        <v>13-25 11 11 11 Merchandising Aisle</v>
      </c>
      <c r="X129" t="str">
        <v>21-41 31 17 00 00 Roof Construction</v>
      </c>
      <c r="AC129" t="str">
        <v>23-15 10 14 Roadway Monitoring and Control</v>
      </c>
    </row>
    <row r="130">
      <c r="R130" t="str">
        <v>13-25 11 11 14 Checkout Space</v>
      </c>
      <c r="X130" t="str">
        <v>21-41 31 17 11 00 Roof Framing</v>
      </c>
      <c r="AC130" t="str">
        <v>23-15 10 14 11 Roadway Signage,</v>
      </c>
    </row>
    <row r="131">
      <c r="R131" t="str">
        <v>13-25 11 11 21 Display Space</v>
      </c>
      <c r="X131" t="str">
        <v>21-41 31 17 21 00 Sloped Roof Framing</v>
      </c>
      <c r="AC131" t="str">
        <v>23-15 10 14 14 Roadway Markers</v>
      </c>
    </row>
    <row r="132">
      <c r="R132" t="str">
        <v>13-25 11 11 34 Fitting Space</v>
      </c>
      <c r="X132" t="str">
        <v>21-41 31 17 31 00 Vaulted Roof Framing</v>
      </c>
      <c r="AC132" t="str">
        <v>23-15 10 14 14 11 Roadway Surface Markings</v>
      </c>
    </row>
    <row r="133">
      <c r="R133" t="str">
        <v>13-25 11 14 Vending Machine Area</v>
      </c>
      <c r="X133" t="str">
        <v>21-41 31 17 41 00 Canopy Framing</v>
      </c>
      <c r="AC133" t="str">
        <v>23-15 10 14 14 14 Roadway Reflectors</v>
      </c>
    </row>
    <row r="134">
      <c r="R134" t="str">
        <v>13-25 11 24 Exhibit Hall</v>
      </c>
      <c r="X134" t="str">
        <v>21-41 31 17 51 00 Fabric Roof Framing</v>
      </c>
      <c r="AC134" t="str">
        <v>23-15 10 14 14 17 Traffic Cones</v>
      </c>
    </row>
    <row r="135">
      <c r="R135" t="str">
        <v>13-25 11 27 Showroom</v>
      </c>
      <c r="X135" t="str">
        <v>21-41 31 17 61 00 Dome Framing</v>
      </c>
      <c r="AC135" t="str">
        <v>23-15 10 14 17 Traffic Signals</v>
      </c>
    </row>
    <row r="136">
      <c r="R136" t="str">
        <v>13-25 11 31 Demonstration Space</v>
      </c>
      <c r="X136" t="str">
        <v>21-41 31 17 71 00 Air Supported Framing</v>
      </c>
      <c r="AC136" t="str">
        <v>23-15 10 14 21 Traffic Monitoring</v>
      </c>
    </row>
    <row r="137">
      <c r="R137" t="str">
        <v>13-25 11 37 Auction Room</v>
      </c>
      <c r="X137" t="str">
        <v>21-41 31 19 00 00 Bearing Wall Construction</v>
      </c>
      <c r="AC137" t="str">
        <v>23-15 10 14 21 11 Roadway Mirrors</v>
      </c>
    </row>
    <row r="138">
      <c r="R138" t="str">
        <v>13-25 11 99 Other Buying and Selling Spaces</v>
      </c>
      <c r="X138" t="str">
        <v>21-41 31 19 11 00 Tilt-up Concrete Wall Construction</v>
      </c>
      <c r="AC138" t="str">
        <v>23-15 10 14 21 14 Cameras</v>
      </c>
    </row>
    <row r="139">
      <c r="R139" t="str">
        <v>13-25 21 00 Trading Spaces</v>
      </c>
      <c r="X139" t="str">
        <v>21-41 31 19 21 00 Masonry Wall Construction</v>
      </c>
      <c r="AC139" t="str">
        <v>23-15 10 14 21 17 Detectors and Sensors</v>
      </c>
    </row>
    <row r="140">
      <c r="R140" t="str">
        <v>13-25 21 11 Trading Floor</v>
      </c>
      <c r="X140" t="str">
        <v>21-41 31 21 00 00 Bridge Construction</v>
      </c>
      <c r="AC140" t="str">
        <v>23-15 10 14 24 Parking Controls</v>
      </c>
    </row>
    <row r="141">
      <c r="R141" t="str">
        <v>13-25 21 21 Negotiation Room</v>
      </c>
      <c r="X141" t="str">
        <v>21-41 31 21 11 00 Beams</v>
      </c>
      <c r="AC141" t="str">
        <v>23-15 10 14 24 11 Parking Meters</v>
      </c>
    </row>
    <row r="142">
      <c r="R142" t="str">
        <v>13-25 21 99 Other Trading Spaces</v>
      </c>
      <c r="X142" t="str">
        <v>21-41 31 21 21 00 Tied Arch</v>
      </c>
      <c r="AC142" t="str">
        <v>23-15 10 14 24 14 Ticket Dispensers</v>
      </c>
    </row>
    <row r="143">
      <c r="R143" t="str">
        <v>13-25 31 00 Banking Spaces</v>
      </c>
      <c r="X143" t="str">
        <v>21-41 31 21 31 00 Suspension</v>
      </c>
      <c r="AC143" t="str">
        <v>23-15 10 14 24 17 Coin Machine Units</v>
      </c>
    </row>
    <row r="144">
      <c r="R144" t="str">
        <v>13-25 31 11 Bank Teller Space</v>
      </c>
      <c r="X144" t="str">
        <v>21-41 31 21 41 00 Cable Stayed</v>
      </c>
      <c r="AC144" t="str">
        <v>23-15 10 14 24 21 Key and Card Control Units</v>
      </c>
    </row>
    <row r="145">
      <c r="R145" t="str">
        <v>13-25 31 14 Automatic Teller Machine Space</v>
      </c>
      <c r="X145" t="str">
        <v>21-41 31 21 51 00 Trusses</v>
      </c>
      <c r="AC145" t="str">
        <v>23-15 10 14 24 24 Parking Gates</v>
      </c>
    </row>
    <row r="146">
      <c r="R146" t="str">
        <v>13-25 31 17 Money and Valuables Vault</v>
      </c>
      <c r="X146" t="str">
        <v>21-41 31 21 61 00 Decks</v>
      </c>
      <c r="AC146" t="str">
        <v>23-15 10 17 Aviation Monitoring and Control</v>
      </c>
    </row>
    <row r="147">
      <c r="R147" t="str">
        <v>13-31 00 00 Recreation Spaces</v>
      </c>
      <c r="X147" t="str">
        <v>21-41 31 21 71 00 Support Bearings</v>
      </c>
      <c r="AC147" t="str">
        <v>23-15 10 17 11 Approach Indication Equipment</v>
      </c>
    </row>
    <row r="148">
      <c r="R148" t="str">
        <v>13-31 11 00 Non-Athletic Recreation Spaces</v>
      </c>
      <c r="X148" t="str">
        <v>21-41 31 21 81 00 Movable Mechanism</v>
      </c>
      <c r="AC148" t="str">
        <v>23-15 10 17 14 Aviation Monitoring Equipment</v>
      </c>
    </row>
    <row r="149">
      <c r="R149" t="str">
        <v>13-31 11 11 Park</v>
      </c>
      <c r="X149" t="str">
        <v>21-41 31 21 91 00 Expansion Control</v>
      </c>
      <c r="AC149" t="str">
        <v>23-15 10 17 14 11 Aviation Windsocks</v>
      </c>
    </row>
    <row r="150">
      <c r="R150" t="str">
        <v>13-31 11 14 Pleasure Garden</v>
      </c>
      <c r="X150" t="str">
        <v>21-41 31 23 00 00 Dam Construction</v>
      </c>
      <c r="AC150" t="str">
        <v>23-15 15 00 Railways or Funiculars</v>
      </c>
    </row>
    <row r="151">
      <c r="R151" t="str">
        <v>13-31 11 17 Recreational Deck</v>
      </c>
      <c r="X151" t="str">
        <v>21-41 31 23 11 00 Gravity Dams</v>
      </c>
      <c r="AC151" t="str">
        <v>23-15 15 11 Railways</v>
      </c>
    </row>
    <row r="152">
      <c r="R152" t="str">
        <v>13-31 11 21 Playground</v>
      </c>
      <c r="X152" t="str">
        <v>21-41 31 23 21 00 Arch Dams</v>
      </c>
      <c r="AC152" t="str">
        <v>23-15 15 11 11 Complete Railways</v>
      </c>
    </row>
    <row r="153">
      <c r="R153" t="str">
        <v>13-31 11 24 Game Room</v>
      </c>
      <c r="X153" t="str">
        <v>21-41 31 26 00 00 Tank and Silo Construction</v>
      </c>
      <c r="AC153" t="str">
        <v>23-15 15 11 14 Railway Track Equipment</v>
      </c>
    </row>
    <row r="154">
      <c r="R154" t="str">
        <v>13-31 11 27 Target Range</v>
      </c>
      <c r="X154" t="str">
        <v>21-41 31 26 11 00 Above-Grade Silo</v>
      </c>
      <c r="AC154" t="str">
        <v>23-15 15 11 14 11 Ties</v>
      </c>
    </row>
    <row r="155">
      <c r="R155" t="str">
        <v>13-31 11 31 Gambling Table</v>
      </c>
      <c r="X155" t="str">
        <v>21-41 31 26 21 00 Below-Grade Silo</v>
      </c>
      <c r="AC155" t="str">
        <v>23-15 15 11 14 14 Rails</v>
      </c>
    </row>
    <row r="156">
      <c r="R156" t="str">
        <v>13-31 11 34 Amusement Ride</v>
      </c>
      <c r="X156" t="str">
        <v>21-41 31 26 31 00 Below-Grade Cistern/Tank</v>
      </c>
      <c r="AC156" t="str">
        <v>23-15 15 11 17 Platform Components</v>
      </c>
    </row>
    <row r="157">
      <c r="R157" t="str">
        <v>13-31 11 37 Parade Grounds</v>
      </c>
      <c r="X157" t="str">
        <v>21-41 31 27 00 00 Tower Superstructure Construction</v>
      </c>
      <c r="AC157" t="str">
        <v>23-15 15 11 21 Electrification Equipment</v>
      </c>
    </row>
    <row r="158">
      <c r="R158" t="str">
        <v>13-31 11 51 Computer-Aided Visual Environment</v>
      </c>
      <c r="X158" t="str">
        <v>21-41 31 27 11 00 Framed Towers</v>
      </c>
      <c r="AC158" t="str">
        <v>23-15 15 14 Railway Monitoring and Control</v>
      </c>
    </row>
    <row r="159">
      <c r="R159" t="str">
        <v>13-31 11 99 Other Non-Athletic Recreation Spaces</v>
      </c>
      <c r="X159" t="str">
        <v>21-41 31 27 21 00 Pole Towers - Cable Stayed</v>
      </c>
      <c r="AC159" t="str">
        <v>23-15 15 14 11 Railway Signals</v>
      </c>
    </row>
    <row r="160">
      <c r="R160" t="str">
        <v>13-31 21 00 Athletic Recreation Spaces</v>
      </c>
      <c r="X160" t="str">
        <v>21-41 51 00 00 00 Enclosure</v>
      </c>
      <c r="AC160" t="str">
        <v>23-15 15 14 14 Railway Control Instrumentation</v>
      </c>
    </row>
    <row r="161">
      <c r="R161" t="str">
        <v>13-31 21 11 Team Athletic Recreation Spaces</v>
      </c>
      <c r="X161" t="str">
        <v>21-41 51 11 00 00 Vertical Enclosure</v>
      </c>
      <c r="AC161" t="str">
        <v>23-15 15 17 Funiculars (Cable Ways)</v>
      </c>
    </row>
    <row r="162">
      <c r="R162" t="str">
        <v>13-31 21 11 11 Baseball Field</v>
      </c>
      <c r="X162" t="str">
        <v>21-41 51 11 11 00 Exterior Walls</v>
      </c>
      <c r="AC162" t="str">
        <v>23-15 15 17 11 Aerial Tramways</v>
      </c>
    </row>
    <row r="163">
      <c r="R163" t="str">
        <v>13-31 21 11 14 Football Field</v>
      </c>
      <c r="X163" t="str">
        <v>21-41 51 11 21 00 Parapets</v>
      </c>
      <c r="AC163" t="str">
        <v>23-15 15 17 14 Chair Lifts</v>
      </c>
    </row>
    <row r="164">
      <c r="R164" t="str">
        <v>13-31 21 11 21 Soccer Field</v>
      </c>
      <c r="X164" t="str">
        <v>21-41 51 11 31 00 Retaining Walls</v>
      </c>
      <c r="AC164" t="str">
        <v>23-15 15 17 17 Ski-Lifts</v>
      </c>
    </row>
    <row r="165">
      <c r="R165" t="str">
        <v>13-31 21 14 Individual Athletic Recreation Spaces</v>
      </c>
      <c r="X165" t="str">
        <v>21-41 51 11 41 00 Balcony Walls and Railings</v>
      </c>
      <c r="AC165" t="str">
        <v>23-15 20 00 Marine Construction (Waterways, Seaways)</v>
      </c>
    </row>
    <row r="166">
      <c r="R166" t="str">
        <v>13-31 21 14 14 Tennis Court</v>
      </c>
      <c r="X166" t="str">
        <v>21-41 51 12 00 00 Moisture Proofing</v>
      </c>
      <c r="AC166" t="str">
        <v>23-15 20 11 Navigation Facilities</v>
      </c>
    </row>
    <row r="167">
      <c r="R167" t="str">
        <v>13-31 21 14 21 Golf Hole</v>
      </c>
      <c r="X167" t="str">
        <v>21-41 51 12 11 00 Damp-proofing Below Grade</v>
      </c>
      <c r="AC167" t="str">
        <v xml:space="preserve">23-15 20 11 11 Components </v>
      </c>
    </row>
    <row r="168">
      <c r="R168" t="str">
        <v>13-31 21 14 24 Skating Rink</v>
      </c>
      <c r="X168" t="str">
        <v>21-41 51 12 21 00 Waterproofing Below Grade</v>
      </c>
      <c r="AC168" t="str">
        <v>23-15 20 11 11 11 Mooring Posts</v>
      </c>
    </row>
    <row r="169">
      <c r="R169" t="str">
        <v>13-31 21 14 27 Boxing Ring</v>
      </c>
      <c r="X169" t="str">
        <v>21-41 51 13 00 00 Vertical Openings</v>
      </c>
      <c r="AC169" t="str">
        <v>23-15 20 11 11 14 Fenders</v>
      </c>
    </row>
    <row r="170">
      <c r="R170" t="str">
        <v>13-31 21 14 31 Wrestling Mat</v>
      </c>
      <c r="X170" t="str">
        <v>21-41 51 13 11 00 Transparent Openings</v>
      </c>
      <c r="AC170" t="str">
        <v>23-15 20 11 14 Canal Locks</v>
      </c>
    </row>
    <row r="171">
      <c r="R171" t="str">
        <v>13-31 21 14 34 Diving Board</v>
      </c>
      <c r="X171" t="str">
        <v>21-41 51 13 21 00 Exterior Doors</v>
      </c>
      <c r="AC171" t="str">
        <v>23-15 20 11 14 11 Lock Gates</v>
      </c>
    </row>
    <row r="172">
      <c r="R172" t="str">
        <v>13-31 21 14 37 Swimming Pool</v>
      </c>
      <c r="X172" t="str">
        <v>21-41 51 13 91 00 Other Vertical Openings</v>
      </c>
      <c r="AC172" t="str">
        <v>23-15 20 11 14 11 11 Hydraulic Gates</v>
      </c>
    </row>
    <row r="173">
      <c r="R173" t="str">
        <v>13-31 21 14 41 Bowling Lane</v>
      </c>
      <c r="X173" t="str">
        <v>21-41 51 15 00 00 Horizontal / Sloped Protection</v>
      </c>
      <c r="AC173" t="str">
        <v>23-15 20 11 14 11 14 High-Pressure Gates</v>
      </c>
    </row>
    <row r="174">
      <c r="R174" t="str">
        <v>13-31 21 14 44 Dart Throwing</v>
      </c>
      <c r="X174" t="str">
        <v>21-41 51 15 11 00 Steep Roofing</v>
      </c>
      <c r="AC174" t="str">
        <v>23-15 20 11 14 11 17 Hinged-Leaf Gates</v>
      </c>
    </row>
    <row r="175">
      <c r="R175" t="str">
        <v>13-31 21 99 Other Athletic Recreation Spaces</v>
      </c>
      <c r="X175" t="str">
        <v>21-41 51 15 21 00 Membrane Roofing</v>
      </c>
      <c r="AC175" t="str">
        <v>23-15 20 11 14 11 21 Radial Gates</v>
      </c>
    </row>
    <row r="176">
      <c r="R176" t="str">
        <v>13-31 31 00 Fitness Spaces</v>
      </c>
      <c r="X176" t="str">
        <v>21-41 51 15 31 00 Flashings</v>
      </c>
      <c r="AC176" t="str">
        <v>23-15 20 11 14 11 24 Slide Gates</v>
      </c>
    </row>
    <row r="177">
      <c r="R177" t="str">
        <v>13-31 31 11 Exercise Space</v>
      </c>
      <c r="X177" t="str">
        <v>21-41 51 15 41 00 Waterproofing</v>
      </c>
      <c r="AC177" t="str">
        <v>23-15 20 11 14 11 27 Sluice Gates</v>
      </c>
    </row>
    <row r="178">
      <c r="R178" t="str">
        <v>13-31 31 14 Workout Station</v>
      </c>
      <c r="X178" t="str">
        <v>21-41 51 15 51 00 Traffic Coatings</v>
      </c>
      <c r="AC178" t="str">
        <v>23-15 20 11 14 11 31 Spillway Crest Gates</v>
      </c>
    </row>
    <row r="179">
      <c r="R179" t="str">
        <v>13-31 31 17 Aerobic Studio</v>
      </c>
      <c r="X179" t="str">
        <v>21-41 51 15 61 00 Drainage</v>
      </c>
      <c r="AC179" t="str">
        <v>23-15 20 11 14 11 34 Vertical-Lift Gates</v>
      </c>
    </row>
    <row r="180">
      <c r="R180" t="str">
        <v>13-31 31 21 Training Space</v>
      </c>
      <c r="X180" t="str">
        <v>21-41 51 15 71 00 Roof Fittings</v>
      </c>
      <c r="AC180" t="str">
        <v>23-15 20 11 14 14 Hydraulic Valves</v>
      </c>
    </row>
    <row r="181">
      <c r="R181" t="str">
        <v>13-31 31 21 11 Strength Training Space</v>
      </c>
      <c r="X181" t="str">
        <v>21-41 51 15 81 00 Soffits</v>
      </c>
      <c r="AC181" t="str">
        <v>23-15 20 11 14 14 11 Butterfly Valves</v>
      </c>
    </row>
    <row r="182">
      <c r="R182" t="str">
        <v>13-31 31 99 Other Fitness Spaces</v>
      </c>
      <c r="X182" t="str">
        <v>21-41 51 17 00 00 Horizontal Openings</v>
      </c>
      <c r="AC182" t="str">
        <v>23-15 20 11 14 14 14 Regulating Valves</v>
      </c>
    </row>
    <row r="183">
      <c r="R183" t="str">
        <v>13-41 00 00 Care Spaces</v>
      </c>
      <c r="X183" t="str">
        <v>21-41 51 17 11 00 Transparent Openings</v>
      </c>
      <c r="AC183" t="str">
        <v>23-15 20 11 17 Piers and Docks</v>
      </c>
    </row>
    <row r="184">
      <c r="R184" t="str">
        <v>13-41 11 00 Grooming Spaces</v>
      </c>
      <c r="X184" t="str">
        <v>21-41 51 17 21 00 Roof Hatches and Vents</v>
      </c>
      <c r="AC184" t="str">
        <v>23-15 20 11 17 11 Floating Docks</v>
      </c>
    </row>
    <row r="185">
      <c r="R185" t="str">
        <v>13-41 11 11 Makeup Space</v>
      </c>
      <c r="X185" t="str">
        <v>21-41 51 18 00 00 Sloped Openings</v>
      </c>
      <c r="AC185" t="str">
        <v>23-15 20 11 17 14 Loading Ramps</v>
      </c>
    </row>
    <row r="186">
      <c r="R186" t="str">
        <v>13-41 11 13 Haircutting Space</v>
      </c>
      <c r="X186" t="str">
        <v>21-41 51 18 11 00 Roof Windows</v>
      </c>
      <c r="AC186" t="str">
        <v>23-15 20 11 21 Pontoons</v>
      </c>
    </row>
    <row r="187">
      <c r="R187" t="str">
        <v>13-41 11 14 Cleaning Spaces</v>
      </c>
      <c r="X187" t="str">
        <v>21-41 51 18 21 00 Inclined Roof Hatches and Vents</v>
      </c>
      <c r="AC187" t="str">
        <v>23-15 20 11 24 Jetties</v>
      </c>
    </row>
    <row r="188">
      <c r="R188" t="str">
        <v>13-41 11 14 11 Bathroom</v>
      </c>
      <c r="X188" t="str">
        <v>21-41 71 00 00 00 Interior</v>
      </c>
      <c r="AC188" t="str">
        <v>23-15 20 14 Waterflow Controls</v>
      </c>
    </row>
    <row r="189">
      <c r="R189" t="str">
        <v>13-41 11 14 14 Shower</v>
      </c>
      <c r="X189" t="str">
        <v>21-41 71 11 00 00 Interior Construction</v>
      </c>
      <c r="AC189" t="str">
        <v>23-15 20 14 11 Reservoirs</v>
      </c>
    </row>
    <row r="190">
      <c r="R190" t="str">
        <v>13-41 11 14 17 Toilet Space</v>
      </c>
      <c r="X190" t="str">
        <v>21-41 71 11 11 00 Fire Walls</v>
      </c>
      <c r="AC190" t="str">
        <v>23-15 20 14 14 Dams, Dikes</v>
      </c>
    </row>
    <row r="191">
      <c r="R191" t="str">
        <v>13-41 11 14 21 Restroom</v>
      </c>
      <c r="X191" t="str">
        <v>21-41 71 11 21 00 Shaft Walls</v>
      </c>
      <c r="AC191" t="str">
        <v>23-15 20 14 17 Weirs</v>
      </c>
    </row>
    <row r="192">
      <c r="R192" t="str">
        <v>13-41 11 14 24 Scrub Space</v>
      </c>
      <c r="X192" t="str">
        <v>21-41 71 11 31 00 Interior Partitions</v>
      </c>
      <c r="AC192" t="str">
        <v>23-15 20 14 21 Barrages</v>
      </c>
    </row>
    <row r="193">
      <c r="R193" t="str">
        <v>13-41 11 14 27 Ablution Room</v>
      </c>
      <c r="X193" t="str">
        <v>21-41 71 11 41 00 Other Interior Construction</v>
      </c>
      <c r="AC193" t="str">
        <v>23-15 20 14 24 Bifurcation Panels</v>
      </c>
    </row>
    <row r="194">
      <c r="R194" t="str">
        <v>13-41 11 14 31 Mud Room</v>
      </c>
      <c r="X194" t="str">
        <v>21-41 71 12 00 00 Openings and Doors</v>
      </c>
      <c r="AC194" t="str">
        <v>23-15 20 14 27 Manifolds</v>
      </c>
    </row>
    <row r="195">
      <c r="R195" t="str">
        <v>13-41 11 14 34 Laundry Room</v>
      </c>
      <c r="X195" t="str">
        <v>21-41 71 12 11 00 Transparent Openings</v>
      </c>
      <c r="AC195" t="str">
        <v>23-15 20 14 31 Penstocks and Sluice Gate</v>
      </c>
    </row>
    <row r="196">
      <c r="R196" t="str">
        <v>13-41 11 41 Dressing Spaces</v>
      </c>
      <c r="X196" t="str">
        <v>21-41 71 12 21 00 Interior Doors</v>
      </c>
      <c r="AC196" t="str">
        <v>23-15 20 14 34 Trashracks</v>
      </c>
    </row>
    <row r="197">
      <c r="R197" t="str">
        <v>13-41 11 41 11 Dressing Room</v>
      </c>
      <c r="X197" t="str">
        <v>21-41 71 12 81 00 Railings</v>
      </c>
      <c r="AC197" t="str">
        <v>23-15 20 17 Breakwater Products</v>
      </c>
    </row>
    <row r="198">
      <c r="R198" t="str">
        <v>13-41 11 41 17 Gowning Space</v>
      </c>
      <c r="X198" t="str">
        <v>21-41 71 15 00 00 Interior Finishes</v>
      </c>
      <c r="AC198" t="str">
        <v>23-15 20 17 11 Bulkheads</v>
      </c>
    </row>
    <row r="199">
      <c r="R199" t="str">
        <v>13-41 41 99 Other Dressing Spaces</v>
      </c>
      <c r="X199" t="str">
        <v>21-41 71 15 11 00 Floor Finish</v>
      </c>
      <c r="AC199" t="str">
        <v>23-15 20 17 14 Seawalls</v>
      </c>
    </row>
    <row r="200">
      <c r="R200" t="str">
        <v>13-41 11 99 Other Grooming Spaces</v>
      </c>
      <c r="X200" t="str">
        <v>21-41 71 15 31 00 Wall Finish</v>
      </c>
      <c r="AC200" t="str">
        <v>23-15 20 17 17 Moles and Breakwater</v>
      </c>
    </row>
    <row r="201">
      <c r="R201" t="str">
        <v>13-41 21 00 Child Care Spaces</v>
      </c>
      <c r="X201" t="str">
        <v>21-41 71 15 51 00 Ceiling Finish</v>
      </c>
      <c r="AC201" t="str">
        <v>23-15 20 17 21 Groins</v>
      </c>
    </row>
    <row r="202">
      <c r="R202" t="str">
        <v>13-41 21 11 Child Day Care Space</v>
      </c>
      <c r="X202" t="str">
        <v>21-41 71 15 11 00 Stair Finish</v>
      </c>
      <c r="AC202" t="str">
        <v>23-15 20 21 Marine Monitoring and Control</v>
      </c>
    </row>
    <row r="203">
      <c r="R203" t="str">
        <v>13-41 21 14 Play Room</v>
      </c>
      <c r="X203" t="str">
        <v>21-41 71 15 91 00 Tunnel and Subgrade Linings</v>
      </c>
      <c r="AC203" t="str">
        <v>23-15 20 21 11 Navigation Signs</v>
      </c>
    </row>
    <row r="204">
      <c r="R204" t="str">
        <v>13-41 31 00 Convalescing Spaces</v>
      </c>
      <c r="X204" t="str">
        <v>21-41 71 18 00 00 Interior Fittings</v>
      </c>
      <c r="AC204" t="str">
        <v>23-15 20 21 14 Navigation Lights</v>
      </c>
    </row>
    <row r="205">
      <c r="R205" t="str">
        <v>13-41 31 11 Patient Care Room</v>
      </c>
      <c r="X205" t="str">
        <v>21-41 71 18 11 00 Storage Fittings</v>
      </c>
      <c r="AC205" t="str">
        <v>23-15 20 21 17 Navigation Monitoring Equipment</v>
      </c>
    </row>
    <row r="206">
      <c r="R206" t="str">
        <v>13-41 31 14 Isolation Room</v>
      </c>
      <c r="X206" t="str">
        <v>21-41 71 18 31 00 Compartments and Cubicles</v>
      </c>
      <c r="AC206" t="str">
        <v>23-15 30 00 Utility Distribution, Treatment, Disposal, and Monitoring</v>
      </c>
    </row>
    <row r="207">
      <c r="R207" t="str">
        <v>13-41 31 17 Steam Room</v>
      </c>
      <c r="X207" t="str">
        <v>21-41 81 00 00 00 Signage</v>
      </c>
      <c r="AC207" t="str">
        <v>23-15 30 11 Distribution Systems</v>
      </c>
    </row>
    <row r="208">
      <c r="R208" t="str">
        <v>13-41 31 21 Whirlpool Bath</v>
      </c>
      <c r="X208" t="str">
        <v>21-41 81 11 00 00 Way-finding Signage</v>
      </c>
      <c r="AC208" t="str">
        <v>23-15 30 11 11 Cable Distribution Systems</v>
      </c>
    </row>
    <row r="209">
      <c r="R209" t="str">
        <v>13-41 31 24 Sauna</v>
      </c>
      <c r="X209" t="str">
        <v>21-41 81 21 00 00 Door Signs</v>
      </c>
      <c r="AC209" t="str">
        <v>23-15 30 11 11 11 Underground Ducts and Manholes</v>
      </c>
    </row>
    <row r="210">
      <c r="R210" t="str">
        <v>13-41 31 99 Other Convalescing Spaces</v>
      </c>
      <c r="X210" t="str">
        <v>21-41 81 31 00 00 Wall Signs</v>
      </c>
      <c r="AC210" t="str">
        <v>23-15 30 11 14 Piped Distribution and Disposal Systems</v>
      </c>
    </row>
    <row r="211">
      <c r="R211" t="str">
        <v>13-41 41 00 Healing Spaces</v>
      </c>
      <c r="X211" t="str">
        <v>21-41 81 11 00 00 Equipment Identification</v>
      </c>
      <c r="AC211" t="str">
        <v>23-15 30 11 14 11 Supply Water Mains</v>
      </c>
    </row>
    <row r="212">
      <c r="R212" t="str">
        <v>13-41 41 11 Treatment Room</v>
      </c>
      <c r="X212" t="str">
        <v>21-51 00 00 00 00 Facility Services</v>
      </c>
      <c r="AC212" t="str">
        <v>23-15 30 11 14 14 Sewers and Drains</v>
      </c>
    </row>
    <row r="213">
      <c r="R213" t="str">
        <v>13-41 41 14 Physical Examination Room</v>
      </c>
      <c r="X213" t="str">
        <v>21-51 11 00 00 00 Life Safety and Facility Protection</v>
      </c>
      <c r="AC213" t="str">
        <v>23-15 30 11 14 17 Gas Pipelines</v>
      </c>
    </row>
    <row r="214">
      <c r="R214" t="str">
        <v>13-41 41 17 Recovery Room</v>
      </c>
      <c r="X214" t="str">
        <v>21-51 11 11 00 00 Fire and Smoke Detection and Alarm</v>
      </c>
      <c r="AC214" t="str">
        <v>23-15 30 11 14 21 Oil Pipelines</v>
      </c>
    </row>
    <row r="215">
      <c r="R215" t="str">
        <v>13-41 41 21 Surgery Room</v>
      </c>
      <c r="X215" t="str">
        <v>21-51 11 15 00 00 Fire and Smoke Protection</v>
      </c>
      <c r="AC215" t="str">
        <v>23-15 30 11 14 24 Other Piped Distribution</v>
      </c>
    </row>
    <row r="216">
      <c r="R216" t="str">
        <v>13-41 41 24 Rehabilitation Room</v>
      </c>
      <c r="X216" t="str">
        <v>21-51 11 21 00 00 Security Access</v>
      </c>
      <c r="AC216" t="str">
        <v>23-15 30 14 Liquids Treatment Plant</v>
      </c>
    </row>
    <row r="217">
      <c r="R217" t="str">
        <v>13-41 41 31 Scanning/Imaging Room</v>
      </c>
      <c r="X217" t="str">
        <v>21-51 11 26 00 00 Security Monitoring and Surveillance</v>
      </c>
      <c r="AC217" t="str">
        <v>23-15 30 14 11 Supply Water Treatment Plant</v>
      </c>
    </row>
    <row r="218">
      <c r="R218" t="str">
        <v>13-41 41 99 Other Healing Spaces</v>
      </c>
      <c r="X218" t="str">
        <v>21-51 31 00 00 00 Plumbing</v>
      </c>
      <c r="AC218" t="str">
        <v>23-15 30 14 11 11 Supply and Treatment Pumps</v>
      </c>
    </row>
    <row r="219">
      <c r="R219" t="str">
        <v>13-51 00 00 Resting Spaces</v>
      </c>
      <c r="X219" t="str">
        <v>21-51 31 11 00 00 Water for Single Facility</v>
      </c>
      <c r="AC219" t="str">
        <v>23-15 30 14 11 11 11 Axial-Flow</v>
      </c>
    </row>
    <row r="220">
      <c r="R220" t="str">
        <v>13-51 11 00 General Resting Spaces</v>
      </c>
      <c r="X220" t="str">
        <v>21-51 31 11 11 00 Water Supply</v>
      </c>
      <c r="AC220" t="str">
        <v>23-15 30 14 11 11 14 Centrifugal</v>
      </c>
    </row>
    <row r="221">
      <c r="R221" t="str">
        <v>13-51 11 11 Rest Area</v>
      </c>
      <c r="X221" t="str">
        <v>21-51 31 11 14 00 Plumbing Fixtures</v>
      </c>
      <c r="AC221" t="str">
        <v>23-15 30 14 11 11 17 Turbine</v>
      </c>
    </row>
    <row r="222">
      <c r="R222" t="str">
        <v>13-51 11 14 Rest Stop</v>
      </c>
      <c r="X222" t="str">
        <v>21-51 31 11 17 00 Domestic Water Distribution</v>
      </c>
      <c r="AC222" t="str">
        <v>23-15 30 14 11 11 21 Packaged Units</v>
      </c>
    </row>
    <row r="223">
      <c r="R223" t="str">
        <v>13-51 11 17 Rest Lounge</v>
      </c>
      <c r="X223" t="str">
        <v>21-51 31 14 00 00 Drainage for Single Facility</v>
      </c>
      <c r="AC223" t="str">
        <v>23-15 30 14 11 14 Filter Plant</v>
      </c>
    </row>
    <row r="224">
      <c r="R224" t="str">
        <v>13-51 11 21 Break Room</v>
      </c>
      <c r="X224" t="str">
        <v>21-51 31 14 11 00 Septic Tank and Field Drainage</v>
      </c>
      <c r="AC224" t="str">
        <v>23-15 30 14 11 14 11 Mixers and Flocculators</v>
      </c>
    </row>
    <row r="225">
      <c r="R225" t="str">
        <v>13-51 11 99 Other General Resting Spaces</v>
      </c>
      <c r="X225" t="str">
        <v>21-51 31 14 14 00 Sanitary Waste and Vent</v>
      </c>
      <c r="AC225" t="str">
        <v>23-15 30 14 11 14 14 Clarifiers</v>
      </c>
    </row>
    <row r="226">
      <c r="R226" t="str">
        <v>13-51 21 00 Sleeping Spaces</v>
      </c>
      <c r="X226" t="str">
        <v>21-51 31 14 17 00 Facility Storm Water Drainage</v>
      </c>
      <c r="AC226" t="str">
        <v>23-15 30 14 11 14 17 Aeration Equipment</v>
      </c>
    </row>
    <row r="227">
      <c r="R227" t="str">
        <v>13-51 21 11 Bedroom</v>
      </c>
      <c r="X227" t="str">
        <v>21-51 31 14 21 00 Process Systems</v>
      </c>
      <c r="AC227" t="str">
        <v>23-15 30 14 11 17 Desalination Plant</v>
      </c>
    </row>
    <row r="228">
      <c r="R228" t="str">
        <v>13-51 21 14 Nursery</v>
      </c>
      <c r="X228" t="str">
        <v>21-51 51 00 00 00 Heating, Ventilating and Air Conditioning (HVAC)</v>
      </c>
      <c r="AC228" t="str">
        <v>23-15 30 14 11 21 Chlorination Plant</v>
      </c>
    </row>
    <row r="229">
      <c r="R229" t="str">
        <v>13-51 21 17 Sleeping Loft</v>
      </c>
      <c r="X229" t="str">
        <v>21-51 51 12 00 00 Heating</v>
      </c>
      <c r="AC229" t="str">
        <v>23-15 30 14 11 21 11 Chemical Feed Equipment</v>
      </c>
    </row>
    <row r="230">
      <c r="R230" t="str">
        <v>13-51 21 21 Barracks Space</v>
      </c>
      <c r="X230" t="str">
        <v>21-51 51 12 11 00 Heat Generation for Single Facility</v>
      </c>
      <c r="AC230" t="str">
        <v>23-15 30 14 11 21 14 Water Softening Equipment</v>
      </c>
    </row>
    <row r="231">
      <c r="R231" t="str">
        <v>13-51 21 24 Dormitory Room</v>
      </c>
      <c r="X231" t="str">
        <v>21-51 51 14 00 00 Cooling</v>
      </c>
      <c r="AC231" t="str">
        <v>23-15 30 14 11 21 17 Disinfectant Feed Equipment</v>
      </c>
    </row>
    <row r="232">
      <c r="R232" t="str">
        <v>13-51 21 27 Hotel Residence Room</v>
      </c>
      <c r="X232" t="str">
        <v>21-51 51 14 11 00 Cooling Generation for Single Facility</v>
      </c>
      <c r="AC232" t="str">
        <v>23-15 30 14 11 21 21 Fluoridation Equipment</v>
      </c>
    </row>
    <row r="233">
      <c r="R233" t="str">
        <v>13-51 21 99 Other Sleeping Spaces</v>
      </c>
      <c r="X233" t="str">
        <v>21-51 51 16 00 00 Air Distribution</v>
      </c>
      <c r="AC233" t="str">
        <v>23-15 30 14 14 Oil Treatment, Refinery Plant</v>
      </c>
    </row>
    <row r="234">
      <c r="R234" t="str">
        <v>13-51 24 00 Living Spaces</v>
      </c>
      <c r="X234" t="str">
        <v>21-51 51 16 11 00 Ventilation</v>
      </c>
      <c r="AC234" t="str">
        <v>23-15 30 17 Waste Water Treatment (Sewage Disposal) Plant</v>
      </c>
    </row>
    <row r="235">
      <c r="R235" t="str">
        <v>13-51 24 11 General Residential Space</v>
      </c>
      <c r="X235" t="str">
        <v>21-51 51 18 00 00 HVAC Distribution</v>
      </c>
      <c r="AC235" t="str">
        <v>23-15 30 17 11 Sewage and Sludge Pumps</v>
      </c>
    </row>
    <row r="236">
      <c r="R236" t="str">
        <v>13-51 31 00 Waiting Spaces</v>
      </c>
      <c r="X236" t="str">
        <v>21-51 51 18 11 00 Heating and Cooling Distribution for Single Facility</v>
      </c>
      <c r="AC236" t="str">
        <v>23-15 30 17 11 11 Oil-Water Separators</v>
      </c>
    </row>
    <row r="237">
      <c r="R237" t="str">
        <v>13-51 31 11 Waiting Room</v>
      </c>
      <c r="X237" t="str">
        <v>21-51 61 00 00 00 Integrated Automation</v>
      </c>
      <c r="AC237" t="str">
        <v>23-15 30 17 11 14 Packaged Pump Stations</v>
      </c>
    </row>
    <row r="238">
      <c r="R238" t="str">
        <v>13-51 31 14 Queuing Space</v>
      </c>
      <c r="X238" t="str">
        <v>21-51 61 11 00 00 Integrated Automation Controls</v>
      </c>
      <c r="AC238" t="str">
        <v>23-15 30 17 11 17 Sewage Ejectors</v>
      </c>
    </row>
    <row r="239">
      <c r="R239" t="str">
        <v>13-51 31 17 Preparation Room</v>
      </c>
      <c r="X239" t="str">
        <v>21-51 61 13 00 00 Integrated Automation Monitoring</v>
      </c>
      <c r="AC239" t="str">
        <v>23-15 30 17 14 Sewage Pumping Plant</v>
      </c>
    </row>
    <row r="240">
      <c r="R240" t="str">
        <v>13-51 31 99 Other Waiting Spaces</v>
      </c>
      <c r="X240" t="str">
        <v>21-51 71 00 00 00 Electrical</v>
      </c>
      <c r="AC240" t="str">
        <v>23-15 30 17 14 11 Packaged Pumping Stations</v>
      </c>
    </row>
    <row r="241">
      <c r="R241" t="str">
        <v>13-61 00 00 Cultural Spaces</v>
      </c>
      <c r="X241" t="str">
        <v>21-51 71 11 00 00 Electrical Power</v>
      </c>
      <c r="AC241" t="str">
        <v>23-15 30 17 14 14 Packaged Lift Stations</v>
      </c>
    </row>
    <row r="242">
      <c r="R242" t="str">
        <v>13-61 11 00 Worship Spaces</v>
      </c>
      <c r="X242" t="str">
        <v>21-51 71 11 11 00 Electric Energy Generation for Single Facility</v>
      </c>
      <c r="AC242" t="str">
        <v>23-15 30 17 17 Grit Collecting Equipment</v>
      </c>
    </row>
    <row r="243">
      <c r="R243" t="str">
        <v>13-61 11 11 Meditation Chapel</v>
      </c>
      <c r="X243" t="str">
        <v>21-51 71 11 14 00 Electric Service and Distribution for Single Facility</v>
      </c>
      <c r="AC243" t="str">
        <v>23-15 30 17 21 Screening and Grinding Equipment</v>
      </c>
    </row>
    <row r="244">
      <c r="R244" t="str">
        <v xml:space="preserve">13-61 11 14 Prayer </v>
      </c>
      <c r="X244" t="str">
        <v>21-51 71 11 17 00 Electric Conversion</v>
      </c>
      <c r="AC244" t="str">
        <v>23-15 30 17 24 Sedimentation Tank Equipment</v>
      </c>
    </row>
    <row r="245">
      <c r="R245" t="str">
        <v>13-61 11 21 Altar</v>
      </c>
      <c r="X245" t="str">
        <v>21-51 71 13 00 00 Electrical Distribution</v>
      </c>
      <c r="AC245" t="str">
        <v>23-15 30 17 27 Scum Removal Equipment</v>
      </c>
    </row>
    <row r="246">
      <c r="R246" t="str">
        <v>13-61 11 24 Reflection Space</v>
      </c>
      <c r="X246" t="str">
        <v>21-51 71 13 11 00 Ground Methodology</v>
      </c>
      <c r="AC246" t="str">
        <v>23-15 30 17 31 Chemical Equipment</v>
      </c>
    </row>
    <row r="247">
      <c r="R247" t="str">
        <v>13-61 11 27 Blessing Space</v>
      </c>
      <c r="X247" t="str">
        <v>21-51 71 13 31 00 Power Conditioning</v>
      </c>
      <c r="AC247" t="str">
        <v>23-15 30 17 34 Filter Underdrains and Media</v>
      </c>
    </row>
    <row r="248">
      <c r="R248" t="str">
        <v>13-61 11 31 Chapel</v>
      </c>
      <c r="X248" t="str">
        <v>21-51 71 13 51 00 Branch Circuitry</v>
      </c>
      <c r="AC248" t="str">
        <v>23-15 30 17 34 11 Filter Bottoms</v>
      </c>
    </row>
    <row r="249">
      <c r="R249" t="str">
        <v>13-61 11 34 Mihrab</v>
      </c>
      <c r="X249" t="str">
        <v>21-51 71 15 00 00 Lighting</v>
      </c>
      <c r="AC249" t="str">
        <v>23-15 30 17 34 14 Filter Media</v>
      </c>
    </row>
    <row r="250">
      <c r="R250" t="str">
        <v>13-61 11 37 Altar</v>
      </c>
      <c r="X250" t="str">
        <v>21-51 71 15 11 00 Interior Lighting</v>
      </c>
      <c r="AC250" t="str">
        <v>23-15 30 17 34 17 Package Filters</v>
      </c>
    </row>
    <row r="251">
      <c r="R251" t="str">
        <v>13-61 11 41 Shrine</v>
      </c>
      <c r="X251" t="str">
        <v>21-51 71 15 51 00 Exterior Lighting</v>
      </c>
      <c r="AC251" t="str">
        <v>23-15 30 17 37 Filter Press Equipment</v>
      </c>
    </row>
    <row r="252">
      <c r="R252" t="str">
        <v>13-61 11 44 Sanctuary</v>
      </c>
      <c r="X252" t="str">
        <v>21-51 71 15 91 00 Emergency Lighting</v>
      </c>
      <c r="AC252" t="str">
        <v>23-15 30 17 41 Trickling Filter Equipment</v>
      </c>
    </row>
    <row r="253">
      <c r="R253" t="str">
        <v>13-61 11 47 Confessional Space</v>
      </c>
      <c r="X253" t="str">
        <v>21-51 71 17 00 00 Communications for Single Facility</v>
      </c>
      <c r="AC253" t="str">
        <v>23-15 30 17 44 Compressors</v>
      </c>
    </row>
    <row r="254">
      <c r="R254" t="str">
        <v>13-61 11 51 Ark</v>
      </c>
      <c r="X254" t="str">
        <v>21-51 71 17 11 00 Communications</v>
      </c>
      <c r="AC254" t="str">
        <v>23-15 30 17 47 Aeration Equipment</v>
      </c>
    </row>
    <row r="255">
      <c r="R255" t="str">
        <v>13-61 11 54 Bimah</v>
      </c>
      <c r="X255" t="str">
        <v>21-51 71 17 31 00 Voice and Data</v>
      </c>
      <c r="AC255" t="str">
        <v>23-15 30 17 51 Oxygenation Systems</v>
      </c>
    </row>
    <row r="256">
      <c r="R256" t="str">
        <v>13-61 11 57 Tabernacle</v>
      </c>
      <c r="X256" t="str">
        <v>21-51 71 17 51 00 Sound Reinforcement</v>
      </c>
      <c r="AC256" t="str">
        <v>23-15 30 17 51 11 Oxygen Dissolution System</v>
      </c>
    </row>
    <row r="257">
      <c r="R257" t="str">
        <v>13-61 11 61 Pulpit</v>
      </c>
      <c r="X257" t="str">
        <v>21-51 71 17 71 00 Audio and Video</v>
      </c>
      <c r="AC257" t="str">
        <v>23-15 30 17 51 14 Oxygen Generators</v>
      </c>
    </row>
    <row r="258">
      <c r="R258" t="str">
        <v>13-61 11 99 Other Worship Spaces</v>
      </c>
      <c r="X258" t="str">
        <v>21-61 00 00 00 00 Facility Equipment and Furnishings</v>
      </c>
      <c r="AC258" t="str">
        <v>23-15 30 17 51 17 Oxygen Storage Facility</v>
      </c>
    </row>
    <row r="259">
      <c r="R259" t="str">
        <v>13-61 21 00 Transformation Spaces</v>
      </c>
      <c r="X259" t="str">
        <v>21-61 11 00 00 00 Equipment and Furnishings</v>
      </c>
      <c r="AC259" t="str">
        <v>23-15 30 17 54 Sludge Conditioning Systems</v>
      </c>
    </row>
    <row r="260">
      <c r="R260" t="str">
        <v>13-61 21 11 Marriage Sanctuary</v>
      </c>
      <c r="X260" t="str">
        <v>21-61 11 11 00 00 Food Service Equipment and Furnishings</v>
      </c>
      <c r="AC260" t="str">
        <v>23-15 30 17 57 Sludge Handling and Treatment Equipment</v>
      </c>
    </row>
    <row r="261">
      <c r="R261" t="str">
        <v>13-61 21 14 Hupa</v>
      </c>
      <c r="X261" t="str">
        <v>21-61 11 11 11 00 Specialized Food Storage and Display Furniture</v>
      </c>
      <c r="AC261" t="str">
        <v>23-15 30 17 61 Sludge Digestion Equipment</v>
      </c>
    </row>
    <row r="262">
      <c r="R262" t="str">
        <v>13-61 21 17 Baptistery</v>
      </c>
      <c r="X262" t="str">
        <v>21-61 11 11 31 00 Food Service Equipment</v>
      </c>
      <c r="AC262" t="str">
        <v>23-15 30 17 64 Digester Mixing Equipment</v>
      </c>
    </row>
    <row r="263">
      <c r="R263" t="str">
        <v>13-61 21 21 Circumcision Space</v>
      </c>
      <c r="X263" t="str">
        <v>21-61 11 11 41 00 Commercial Kitchen Casework</v>
      </c>
      <c r="AC263" t="str">
        <v>23-15 30 17 67 Digester Covers and Appurtenances</v>
      </c>
    </row>
    <row r="264">
      <c r="R264" t="str">
        <v>13-61 21 24 Cathedra</v>
      </c>
      <c r="X264" t="str">
        <v>21-61 11 11 51 00 Restaurant Furniture</v>
      </c>
      <c r="AC264" t="str">
        <v>23-15 30 17 67 11 Fixed Covers</v>
      </c>
    </row>
    <row r="265">
      <c r="R265" t="str">
        <v>13-61 21 99 Other Transformation Spaces</v>
      </c>
      <c r="X265" t="str">
        <v>21-61 11 14 00 00 Educational, Cultural Equipment and Furnishings</v>
      </c>
      <c r="AC265" t="str">
        <v>23-15 30 17 67 14 Floating Covers</v>
      </c>
    </row>
    <row r="266">
      <c r="R266" t="str">
        <v>13-61 31 00 Procession Spaces</v>
      </c>
      <c r="X266" t="str">
        <v>21-61 11 14 11 00 Educational Equipment and Furnishings</v>
      </c>
      <c r="AC266" t="str">
        <v>23-15 30 17 67 17 Gasholder Covers</v>
      </c>
    </row>
    <row r="267">
      <c r="R267" t="str">
        <v>13-61 31 11 Sacred Gateway</v>
      </c>
      <c r="X267" t="str">
        <v>21-61 11 14 21 00 Entertainment Equipment and Furnishings</v>
      </c>
      <c r="AC267" t="str">
        <v>23-15 30 17 71 Packaged Sewage Treatment Plants</v>
      </c>
    </row>
    <row r="268">
      <c r="R268" t="str">
        <v>13-61 31 14 Sacred Pathway</v>
      </c>
      <c r="X268" t="str">
        <v>21-61 11 14 31 00 Theater and Stage Equipment and Furnishings</v>
      </c>
      <c r="AC268" t="str">
        <v>23-15 30 21 Solid Waste Disposal Plant Products</v>
      </c>
    </row>
    <row r="269">
      <c r="R269" t="str">
        <v>13-61 31 17 Sacred Station</v>
      </c>
      <c r="X269" t="str">
        <v>21-61 11 14 41 00 Planetarium Equipment and Furnishings</v>
      </c>
      <c r="AC269" t="str">
        <v>23-15 30 21 11 Bins</v>
      </c>
    </row>
    <row r="270">
      <c r="R270" t="str">
        <v>13-61 31 99 Other Procession Spaces</v>
      </c>
      <c r="X270" t="str">
        <v>21-61 11 14 51 00 Observatory Equipment and Furnishings</v>
      </c>
      <c r="AC270" t="str">
        <v>23-15 30 21 14 Chutes and Collectors</v>
      </c>
    </row>
    <row r="271">
      <c r="R271" t="str">
        <v>13-61 41 00 Contemplation Spaces</v>
      </c>
      <c r="X271" t="str">
        <v>21-61 11 14 61 00 Ecclesiastical Equipment and Furnishings</v>
      </c>
      <c r="AC271" t="str">
        <v>23-15 30 21 17 Pneumatic Waste Equipment</v>
      </c>
    </row>
    <row r="272">
      <c r="R272" t="str">
        <v>13-61 41 11 Art Gallery</v>
      </c>
      <c r="X272" t="str">
        <v>21-61 11 14 71 00 Library and Archive Equipment and Furnishings</v>
      </c>
      <c r="AC272" t="str">
        <v>23-15 30 21 21 Incineration Plant</v>
      </c>
    </row>
    <row r="273">
      <c r="R273" t="str">
        <v>13-61 41 14 Museum Gallery</v>
      </c>
      <c r="X273" t="str">
        <v>21-61 11 14 81 00 Exhibition Furnishings</v>
      </c>
      <c r="AC273" t="str">
        <v>23-15 30 21 21 11 Packaged Incinerators</v>
      </c>
    </row>
    <row r="274">
      <c r="R274" t="str">
        <v>13-61 41 17 Exhibit Gallery</v>
      </c>
      <c r="X274" t="str">
        <v>21-61 11 17 00 00 Sports Equipment and Furnishings</v>
      </c>
      <c r="AC274" t="str">
        <v>23-15 30 21 24 Crusher Plant</v>
      </c>
    </row>
    <row r="275">
      <c r="R275" t="str">
        <v>13-61 41 21 Sculpture Garden</v>
      </c>
      <c r="X275" t="str">
        <v>21-61 11 17 11 00 Athletic Equipment and Furnishings</v>
      </c>
      <c r="AC275" t="str">
        <v>23-15 30 21 24 11 Waste Compactors and Destructors</v>
      </c>
    </row>
    <row r="276">
      <c r="R276" t="str">
        <v>13-61 41 24 Ornamental Garden</v>
      </c>
      <c r="X276" t="str">
        <v>21-61 11 17 31 00 Recreational Equipment and Furnishings</v>
      </c>
      <c r="AC276" t="str">
        <v>23-15 30 21 27 Baling Plant</v>
      </c>
    </row>
    <row r="277">
      <c r="R277" t="str">
        <v>13-61 41 27 Observation Deck</v>
      </c>
      <c r="X277" t="str">
        <v>21-61 11 17 51 00 Therapeutic Equipment and Furnishings</v>
      </c>
      <c r="AC277" t="str">
        <v>23-15 30 21 31 Pulping Machines</v>
      </c>
    </row>
    <row r="278">
      <c r="R278" t="str">
        <v>13-61 41 31 Zen Garden</v>
      </c>
      <c r="X278" t="str">
        <v>21-61 11 21 00 00 Work Environment Equipment and Furnishings</v>
      </c>
      <c r="AC278" t="str">
        <v>23-15 30 21 34 Recycling Equipment</v>
      </c>
    </row>
    <row r="279">
      <c r="R279" t="str">
        <v>13-61 41 99 Other Contemplation Spaces</v>
      </c>
      <c r="X279" t="str">
        <v>21-61 11 21 11 00 Laboratory Equipment and Furnishings</v>
      </c>
      <c r="AC279" t="str">
        <v>23-15 30 24 Pollution Monitoring and Control</v>
      </c>
    </row>
    <row r="280">
      <c r="R280" t="str">
        <v>13-61 51 00 Death Spaces</v>
      </c>
      <c r="X280" t="str">
        <v>21-61 11 21 21 00 Health Care Equipment and Furnishings</v>
      </c>
      <c r="AC280" t="str">
        <v>23-15 30 24 11 Air Pollution Monitoring Systems</v>
      </c>
    </row>
    <row r="281">
      <c r="R281" t="str">
        <v>13-61 51 11 Crypt</v>
      </c>
      <c r="X281" t="str">
        <v>21-61 11 21 31 00 Mortuary Equipment and Furnishings</v>
      </c>
      <c r="AC281" t="str">
        <v>23-15 30 24 14 Water Pollution Monitoring Systems</v>
      </c>
    </row>
    <row r="282">
      <c r="R282" t="str">
        <v>13-61 51 14 Casket Compartment</v>
      </c>
      <c r="X282" t="str">
        <v>21-61 11 21 41 00 Hospitality Equipment and Furnishings</v>
      </c>
      <c r="AC282" t="str">
        <v>23-15 30 27 Storage Constructions</v>
      </c>
    </row>
    <row r="283">
      <c r="R283" t="str">
        <v>13-61 51 17 Morgue Compartment</v>
      </c>
      <c r="X283" t="str">
        <v>21-61 11 21 51 00 Mercantile Equipment and Furnishings</v>
      </c>
      <c r="AC283" t="str">
        <v>23-15 30 27 11 Tanks, Reservoirs</v>
      </c>
    </row>
    <row r="284">
      <c r="R284" t="str">
        <v>13-61 51 21 Grave Space</v>
      </c>
      <c r="X284" t="str">
        <v>21-61 11 21 61 00 Office Equipment and Furnishings</v>
      </c>
      <c r="AC284" t="str">
        <v>23-15 30 27 11 11 Elevated Storage Tanks</v>
      </c>
    </row>
    <row r="285">
      <c r="R285" t="str">
        <v>13-61 51 99 Other Death Spaces</v>
      </c>
      <c r="X285" t="str">
        <v>21-61 11 21 71 00 Detention Equipment and Furnishings</v>
      </c>
      <c r="AC285" t="str">
        <v>23-15 30 27 11 14 Ground Storage Tanks</v>
      </c>
    </row>
    <row r="286">
      <c r="R286" t="str">
        <v>13-61 99 00 Other Cultural Spaces</v>
      </c>
      <c r="X286" t="str">
        <v>21-61 11 21 81 00 Security and Vault Equipment and Furnishings</v>
      </c>
      <c r="AC286" t="str">
        <v>23-15 30 27 11 17 Underground Storage Tanks</v>
      </c>
    </row>
    <row r="287">
      <c r="R287" t="str">
        <v>13-65 00 00 Protection Spaces</v>
      </c>
      <c r="X287" t="str">
        <v>21-61 11 24 00 00 Furniture and Fittings</v>
      </c>
      <c r="AC287" t="str">
        <v>23-15 30 27 11 21 Portable Storage Tanks</v>
      </c>
    </row>
    <row r="288">
      <c r="R288" t="str">
        <v>13-65 11 00 Spaces for Protection from the Elements</v>
      </c>
      <c r="X288" t="str">
        <v>21-61 11 24 11 00 Manufacturing Furniture and Fittings</v>
      </c>
      <c r="AC288" t="str">
        <v>23-15 30 27 11 24 Tank Lining</v>
      </c>
    </row>
    <row r="289">
      <c r="R289" t="str">
        <v>13-65 11 11 Park Shelter</v>
      </c>
      <c r="X289" t="str">
        <v>21-61 11 24 31 00 Shop Furniture and Furnishings</v>
      </c>
      <c r="AC289" t="str">
        <v>23-15 30 27 14 Silos</v>
      </c>
    </row>
    <row r="290">
      <c r="R290" t="str">
        <v>13-65 11 14 Entry Porch</v>
      </c>
      <c r="X290" t="str">
        <v>21-61 11 27 00 00 Equipment</v>
      </c>
      <c r="AC290" t="str">
        <v>23-15 30 27 17 Bunkers</v>
      </c>
    </row>
    <row r="291">
      <c r="R291" t="str">
        <v>13-65 11 17 Covered Walkway</v>
      </c>
      <c r="X291" t="str">
        <v>21-61 11 27 11 00 Vending Equipment</v>
      </c>
      <c r="AC291" t="str">
        <v>23-15 30 27 21 Gas Tanks and Gasholders</v>
      </c>
    </row>
    <row r="292">
      <c r="R292" t="str">
        <v>13-65 11 19 Canopy</v>
      </c>
      <c r="X292" t="str">
        <v>21-61 11 27 21 00 Vehicular Equipment</v>
      </c>
      <c r="AC292" t="str">
        <v>23-15 99 00 Other Utility and Transportation Construction Products</v>
      </c>
    </row>
    <row r="293">
      <c r="R293" t="str">
        <v>13-65 11 21 Shielded Room</v>
      </c>
      <c r="X293" t="str">
        <v>21-61 11 27 31 00 Darkroom Equipment</v>
      </c>
      <c r="AC293" t="str">
        <v>23-20 00 00 General Purpose Construction Accessories and Surfacing Products</v>
      </c>
    </row>
    <row r="294">
      <c r="R294" t="str">
        <v>13-65 11 24 Containment Room</v>
      </c>
      <c r="X294" t="str">
        <v>21-61 11 27 41 00 Agricultural Equipment</v>
      </c>
      <c r="AC294" t="str">
        <v>23-20 05 00 Loose Granular Fills, Aggregates, Chips, and Fibers</v>
      </c>
    </row>
    <row r="295">
      <c r="R295" t="str">
        <v>13-65 11 99 Other Spaces for Protection from the Elements</v>
      </c>
      <c r="X295" t="str">
        <v>21-61 11 27 51 00 Slaughterhouse Equipment</v>
      </c>
      <c r="AC295" t="str">
        <v>23-20 05 11 Powder Fillers</v>
      </c>
    </row>
    <row r="296">
      <c r="R296" t="str">
        <v>13-65 21 00 Spaces for Protection from Violence</v>
      </c>
      <c r="X296" t="str">
        <v>21-61 11 31 00 00 Residential Equipment and Furnishings</v>
      </c>
      <c r="AC296" t="str">
        <v>23-20 05 11 11 Mineral Powder Fillers</v>
      </c>
    </row>
    <row r="297">
      <c r="R297" t="str">
        <v>13-65 21 11 Safe Room</v>
      </c>
      <c r="X297" t="str">
        <v>21-61 11 31 11 00 Residential Furniture</v>
      </c>
      <c r="AC297" t="str">
        <v>23-20 05 11 14 Metal Powder Fillers</v>
      </c>
    </row>
    <row r="298">
      <c r="R298" t="str">
        <v>13-65 21 14 Bunker</v>
      </c>
      <c r="X298" t="str">
        <v>21-61 11 31 31 00 Residential Specialties</v>
      </c>
      <c r="AC298" t="str">
        <v>23-20 05 11 17 Synthetic Powder Fillers</v>
      </c>
    </row>
    <row r="299">
      <c r="R299" t="str">
        <v>13-65 21 17 Bomb Shelter</v>
      </c>
      <c r="X299" t="str">
        <v>21-61 11 31 41 00 Residential Appliances</v>
      </c>
      <c r="AC299" t="str">
        <v>23-20 05 11 21 Residue Powder Fillers</v>
      </c>
    </row>
    <row r="300">
      <c r="R300" t="str">
        <v>13-65 21 99 Other Spaces for Protection from Violence</v>
      </c>
      <c r="X300" t="str">
        <v>21-61 11 31 51 00 Refuse Disposal Furniture</v>
      </c>
      <c r="AC300" t="str">
        <v>23-20 05 14 Aggregates</v>
      </c>
    </row>
    <row r="301">
      <c r="R301" t="str">
        <v>13-71 00 00 Securing Spaces</v>
      </c>
      <c r="X301" t="str">
        <v>21-61 11 34 00 00 Wardrobe and Closet Specialties</v>
      </c>
      <c r="AC301" t="str">
        <v>23-20 05 14 11 Dense Fills and Aggregates</v>
      </c>
    </row>
    <row r="302">
      <c r="R302" t="str">
        <v>13-71 11 00 Animal Securing Spaces</v>
      </c>
      <c r="X302" t="str">
        <v>21-61 11 34 11 00 Storage Furniture</v>
      </c>
      <c r="AC302" t="str">
        <v>23-20 05 14 14 Lightweight Fills and Aggregates</v>
      </c>
    </row>
    <row r="303">
      <c r="R303" t="str">
        <v>13-71 11 11 Cage</v>
      </c>
      <c r="X303" t="str">
        <v>21-61 11 34 31 00 Storage Shelving Units</v>
      </c>
      <c r="AC303" t="str">
        <v>23-20 05 14 17 Heavyweight Fills and Aggregates</v>
      </c>
    </row>
    <row r="304">
      <c r="R304" t="str">
        <v>13-71 11 14 Animal Stall</v>
      </c>
      <c r="X304" t="str">
        <v>21-61 41 00 00 00 Differentiated Construction</v>
      </c>
      <c r="AC304" t="str">
        <v>23-20 05 17 Fibers and Shavings</v>
      </c>
    </row>
    <row r="305">
      <c r="R305" t="str">
        <v>13-71 11 17 Stable</v>
      </c>
      <c r="X305" t="str">
        <v>21-61 41 41 00 00 Complete Room Units</v>
      </c>
      <c r="AC305" t="str">
        <v>23-20 05 17 11 Mineral Fibers and Shavings</v>
      </c>
    </row>
    <row r="306">
      <c r="R306" t="str">
        <v>13-71 11 21 Kennel</v>
      </c>
      <c r="X306" t="str">
        <v>21-61 41 41 11 00 Storage Rooms</v>
      </c>
      <c r="AC306" t="str">
        <v>23-20 05 17 14 Vegetable Fibers and Shavings</v>
      </c>
    </row>
    <row r="307">
      <c r="R307" t="str">
        <v>13-71 11 24 Aquarium</v>
      </c>
      <c r="X307" t="str">
        <v>21-61 41 41 21 00 Special Purpose Rooms</v>
      </c>
      <c r="AC307" t="str">
        <v>23-20 05 17 17 Synthetic Fibers and Shavings</v>
      </c>
    </row>
    <row r="308">
      <c r="R308" t="str">
        <v>13-71 11 99 Other Animal Securing Spaces</v>
      </c>
      <c r="X308" t="str">
        <v>21-61 41 41 31 00 Sanitary Units</v>
      </c>
      <c r="AC308" t="str">
        <v>23-20 05 17 99 Other Fibers and Shavings</v>
      </c>
    </row>
    <row r="309">
      <c r="R309" t="str">
        <v>13-71 21 00 Detention Spaces</v>
      </c>
      <c r="X309" t="str">
        <v>21-61 41 41 41 00 Controlled Environment Rooms</v>
      </c>
      <c r="AC309" t="str">
        <v>23-20 10 00 Binding Agents and Admixtures</v>
      </c>
    </row>
    <row r="310">
      <c r="R310" t="str">
        <v>13-71 21 11 Detention Cell</v>
      </c>
      <c r="X310" t="str">
        <v>21-61 41 41 51 00 Plant and Control Rooms</v>
      </c>
      <c r="AC310" t="str">
        <v>23-20 10 11 Binding Agents</v>
      </c>
    </row>
    <row r="311">
      <c r="R311" t="str">
        <v>13-71 21 14 Holding Cell</v>
      </c>
      <c r="X311" t="str">
        <v>21-61 41 41 61 00 Corridor Units</v>
      </c>
      <c r="AC311" t="str">
        <v>23-20 10 11 11 Cement</v>
      </c>
    </row>
    <row r="312">
      <c r="R312" t="str">
        <v>13-71 21 99 Other Detention Spaces</v>
      </c>
      <c r="X312" t="str">
        <v>21-61 41 42 00 00 Water Containing Elements</v>
      </c>
      <c r="AC312" t="str">
        <v>23-20 10 11 11 11 Standard Cement</v>
      </c>
    </row>
    <row r="313">
      <c r="R313" t="str">
        <v>13-75 00 00 Storage Spaces</v>
      </c>
      <c r="X313" t="str">
        <v>21-61 41 42 11 00 Swimming Pool</v>
      </c>
      <c r="AC313" t="str">
        <v>23-20 10 11 11 14 Specialized Cement</v>
      </c>
    </row>
    <row r="314">
      <c r="R314" t="str">
        <v>13-75 11 00 Fixed Location Storage Spaces</v>
      </c>
      <c r="X314" t="str">
        <v>21-61 41 42 21 00 Tub</v>
      </c>
      <c r="AC314" t="str">
        <v>23-20 10 11 11 14 11 High Sulfate Resistant Cement</v>
      </c>
    </row>
    <row r="315">
      <c r="R315" t="str">
        <v>13-75 11 11 Storage Room</v>
      </c>
      <c r="X315" t="str">
        <v>21-61 41 42 31 00 Water Slide</v>
      </c>
      <c r="AC315" t="str">
        <v>23-20 10 11 11 14 14 Low Alkali Cement</v>
      </c>
    </row>
    <row r="316">
      <c r="R316" t="str">
        <v>13-75 11 14 Closet</v>
      </c>
      <c r="X316" t="str">
        <v>21-61 41 42 41 00 Aquarium</v>
      </c>
      <c r="AC316" t="str">
        <v>23-20 10 11 11 14 17 Low Heat Cement</v>
      </c>
    </row>
    <row r="317">
      <c r="R317" t="str">
        <v>13-75 11 17 Coat Check</v>
      </c>
      <c r="X317" t="str">
        <v>21-61 41 42 51 00 Ponds and Reservoir</v>
      </c>
      <c r="AC317" t="str">
        <v>23-20 10 11 11 14 21 Alumina Cement</v>
      </c>
    </row>
    <row r="318">
      <c r="R318" t="str">
        <v>13-75 11 24 Locker Room</v>
      </c>
      <c r="X318" t="str">
        <v>21-61 41 43 00 00 Snow and Ice Elements</v>
      </c>
      <c r="AC318" t="str">
        <v>23-20 10 11 14 Lime</v>
      </c>
    </row>
    <row r="319">
      <c r="R319" t="str">
        <v>13-75 11 25 Filing Space</v>
      </c>
      <c r="X319" t="str">
        <v>21-61 41 43 11 00 Ice Rinks</v>
      </c>
      <c r="AC319" t="str">
        <v>23-20 10 11 14 11 Hydraulic Lime</v>
      </c>
    </row>
    <row r="320">
      <c r="R320" t="str">
        <v>13-75 11 27 Supply Room</v>
      </c>
      <c r="X320" t="str">
        <v>21-61 41 43 21 00 Ski Jumps</v>
      </c>
      <c r="AC320" t="str">
        <v>23-20 10 11 14 14 Air Hardening Lime</v>
      </c>
    </row>
    <row r="321">
      <c r="R321" t="str">
        <v>13-75 11 31 Warehouse Space</v>
      </c>
      <c r="X321" t="str">
        <v>21-61 41 43 31 00 Snow Sled Tracks</v>
      </c>
      <c r="AC321" t="str">
        <v>23-20 10 11 17 Bitumen, Asphalt</v>
      </c>
    </row>
    <row r="322">
      <c r="R322" t="str">
        <v>13-75 11 37 Vehicular Storage Space</v>
      </c>
      <c r="X322" t="str">
        <v>21-61 41 43 41 00 Bob-Sled Runs</v>
      </c>
      <c r="AC322" t="str">
        <v>23-20 10 11 21 Resinous Binders</v>
      </c>
    </row>
    <row r="323">
      <c r="R323" t="str">
        <v>13-75 11 41 Waste Storage Space</v>
      </c>
      <c r="X323" t="str">
        <v>21-61 41 43 51 00 Snow Making Equipment</v>
      </c>
      <c r="AC323" t="str">
        <v>23-20 10 11 24 Gypsum</v>
      </c>
    </row>
    <row r="324">
      <c r="R324" t="str">
        <v>13-75 11 44 Recycling Storage Space</v>
      </c>
      <c r="X324" t="str">
        <v>21-61 41 43 61 00 Ice Making Equipment</v>
      </c>
      <c r="AC324" t="str">
        <v>23-20 10 14 Cement Admixtures</v>
      </c>
    </row>
    <row r="325">
      <c r="R325" t="str">
        <v>13-75 11 47 Cupboard</v>
      </c>
      <c r="X325" t="str">
        <v>21-61 41 44 00 00 Recreation Elements</v>
      </c>
      <c r="AC325" t="str">
        <v>23-20 10 14 11 Plasticizing Agents</v>
      </c>
    </row>
    <row r="326">
      <c r="R326" t="str">
        <v>13-75 11 51 Storage Shelf</v>
      </c>
      <c r="X326" t="str">
        <v>21-61 41 44 11 00 Recreation Surfaces</v>
      </c>
      <c r="AC326" t="str">
        <v>23-20 10 14 14 Water Retaining Agents</v>
      </c>
    </row>
    <row r="327">
      <c r="R327" t="str">
        <v>13-75 11 54 Drawer</v>
      </c>
      <c r="X327" t="str">
        <v>21-61 41 44 21 00 Event Marking</v>
      </c>
      <c r="AC327" t="str">
        <v>23-20 10 14 17 Air-Entraining Agents</v>
      </c>
    </row>
    <row r="328">
      <c r="R328" t="str">
        <v>13-75 11 57 Cubby Compartment</v>
      </c>
      <c r="X328" t="str">
        <v>21-61 41 44 31 00 Safety Fencing / Netting</v>
      </c>
      <c r="AC328" t="str">
        <v>23-20 10 14 21 Gas Generating Agents</v>
      </c>
    </row>
    <row r="329">
      <c r="R329" t="str">
        <v>13-75 11 61 Locker Compartment</v>
      </c>
      <c r="X329" t="str">
        <v>21-61 41 44 41 00 Spectator Seating</v>
      </c>
      <c r="AC329" t="str">
        <v>23-20 10 14 24 Setting Retarders</v>
      </c>
    </row>
    <row r="330">
      <c r="R330" t="str">
        <v>13-75 11 91 Fixed Storage Bin</v>
      </c>
      <c r="X330" t="str">
        <v>21-61 41 45 00 00 Entertainment Elements</v>
      </c>
      <c r="AC330" t="str">
        <v>23-20 10 14 27 Setting Accelerators</v>
      </c>
    </row>
    <row r="331">
      <c r="R331" t="str">
        <v>13-75 11 99 Other Fixed Storage Spaces</v>
      </c>
      <c r="X331" t="str">
        <v>21-61 41 45 11 00 Amusement Rides</v>
      </c>
      <c r="AC331" t="str">
        <v>23-20 10 14 31 Frostproofing Agents</v>
      </c>
    </row>
    <row r="332">
      <c r="R332" t="str">
        <v>13-75 21 00 Non-Fixed Location Storage Spaces</v>
      </c>
      <c r="X332" t="str">
        <v>21-61 41 45 31 00 Water Spray Parks</v>
      </c>
      <c r="AC332" t="str">
        <v>23-20 10 14 34 Waterproofing Agents</v>
      </c>
    </row>
    <row r="333">
      <c r="R333" t="str">
        <v xml:space="preserve">13-75 21 11 Vehicle Storage Compartment </v>
      </c>
      <c r="X333" t="str">
        <v>21-61 41 46 00 00 Storage Containers</v>
      </c>
      <c r="AC333" t="str">
        <v>23-20 10 14 37 Coloring Agents</v>
      </c>
    </row>
    <row r="334">
      <c r="R334" t="str">
        <v>13-75 21 14 Portable Bin</v>
      </c>
      <c r="X334" t="str">
        <v>21-61 41 46 11 00 Elevated Tanks</v>
      </c>
      <c r="AC334" t="str">
        <v>23-20 10 14 41 Admixtures for Injections</v>
      </c>
    </row>
    <row r="335">
      <c r="R335" t="str">
        <v>13-75 21 17 Vessel</v>
      </c>
      <c r="X335" t="str">
        <v>21-61 41 46 61 00 Subgrade Tanks</v>
      </c>
      <c r="AC335" t="str">
        <v>23-20 10 14 44 Admixtures for Projections</v>
      </c>
    </row>
    <row r="336">
      <c r="R336" t="str">
        <v>13-75 21 99 Other Non-Fixed Location Storage Spaces</v>
      </c>
      <c r="X336" t="str">
        <v>21-71 00 00 00 00 Utilities And Infrastructure</v>
      </c>
      <c r="AC336" t="str">
        <v>23-20 10 14 47 Adherence Proofing Agents</v>
      </c>
    </row>
    <row r="337">
      <c r="R337" t="str">
        <v>13-75 31 00 Environmentally Controlled Storage Spaces</v>
      </c>
      <c r="X337" t="str">
        <v>21-71 11 00 00 00 Roadways</v>
      </c>
      <c r="AC337" t="str">
        <v>23-20 10 14 51 Bonding Agents</v>
      </c>
    </row>
    <row r="338">
      <c r="R338" t="str">
        <v>13-75 31 11 Environmental Room</v>
      </c>
      <c r="X338" t="str">
        <v>21-71 11 11 00 00 Right of Way</v>
      </c>
      <c r="AC338" t="str">
        <v>23-20 10 14 54 Cement Replacements</v>
      </c>
    </row>
    <row r="339">
      <c r="R339" t="str">
        <v>13-75 31 14 Refrigeration Compartment</v>
      </c>
      <c r="X339" t="str">
        <v>21-71 11 12 00 00 Stabilized Road Base</v>
      </c>
      <c r="AC339" t="str">
        <v>23-20 10 14 99 Other Cement Admixtures</v>
      </c>
    </row>
    <row r="340">
      <c r="R340" t="str">
        <v>13-75 31 17 Freezing Compartment</v>
      </c>
      <c r="X340" t="str">
        <v>21-71 11 13 00 00 Pavements</v>
      </c>
      <c r="AC340" t="str">
        <v>23-20 10 17 Gypsum Admixtures</v>
      </c>
    </row>
    <row r="341">
      <c r="R341" t="str">
        <v>13-75 31 21 Dry Storage Compartment</v>
      </c>
      <c r="X341" t="str">
        <v>21-71 11 13 11 00 Soft Pavement</v>
      </c>
      <c r="AC341" t="str">
        <v>23-20 15 00 Mixtures</v>
      </c>
    </row>
    <row r="342">
      <c r="R342" t="str">
        <v>13-75 31 24 Humidity Controlled Storage Space</v>
      </c>
      <c r="X342" t="str">
        <v>21-71 11 13 51 00 Hard Pavement</v>
      </c>
      <c r="AC342" t="str">
        <v>23-20 15 11 Concrete</v>
      </c>
    </row>
    <row r="343">
      <c r="R343" t="str">
        <v>13-75 31 27 Vacuum Sealed Storage Compartment</v>
      </c>
      <c r="X343" t="str">
        <v>21-71 11 14 00 00 Roadside Barriers</v>
      </c>
      <c r="AC343" t="str">
        <v>23-20 15 11 11 Cementitious Concrete</v>
      </c>
    </row>
    <row r="344">
      <c r="R344" t="str">
        <v>13-75 31 99 Other Environmentally Controlled Storage Space</v>
      </c>
      <c r="X344" t="str">
        <v>21-71 11 14 11 00 Boulevard Barriers</v>
      </c>
      <c r="AC344" t="str">
        <v>23-20 15 11 14 Resinous Concrete</v>
      </c>
    </row>
    <row r="345">
      <c r="R345" t="str">
        <v>13-75 41 00 Specialty Storage Spaces</v>
      </c>
      <c r="X345" t="str">
        <v>21-71 11 15 00 00 Safety Reflectors</v>
      </c>
      <c r="AC345" t="str">
        <v>23-20 15 11 17 Hydrocarbon Concrete</v>
      </c>
    </row>
    <row r="346">
      <c r="R346" t="str">
        <v>13-75 41 11 Sanitary Storage Room</v>
      </c>
      <c r="X346" t="str">
        <v>21-71 11 16 00 00 Light, Power, and Communication Vertical Standards</v>
      </c>
      <c r="AC346" t="str">
        <v>23-20 15 11 21 Low Density Concrete</v>
      </c>
    </row>
    <row r="347">
      <c r="R347" t="str">
        <v>13-75 41 14 Soiled Storage Room Space</v>
      </c>
      <c r="X347" t="str">
        <v>21-71 11 17 00 00 Sign Structures</v>
      </c>
      <c r="AC347" t="str">
        <v>23-20 15 14 Mortars</v>
      </c>
    </row>
    <row r="348">
      <c r="R348" t="str">
        <v>13-75 41 17 Sacristy</v>
      </c>
      <c r="X348" t="str">
        <v>21-71 21 00 00 00 Railways</v>
      </c>
      <c r="AC348" t="str">
        <v>23-20 15 14 11 Portland Cement-Lime Mortars</v>
      </c>
    </row>
    <row r="349">
      <c r="R349" t="str">
        <v>13-75 41 21 Vestry</v>
      </c>
      <c r="X349" t="str">
        <v>21-71 21 21 00 00 Railway Drainage</v>
      </c>
      <c r="AC349" t="str">
        <v>23-20 15 14 14 Masonry Cement Mortars</v>
      </c>
    </row>
    <row r="350">
      <c r="R350" t="str">
        <v>13-75 41 24 Hazardous Material Storage Space</v>
      </c>
      <c r="X350" t="str">
        <v>21-71 21 22 00 00 Ballast</v>
      </c>
      <c r="AC350" t="str">
        <v>23-20 15 14 17 Mortar Cements</v>
      </c>
    </row>
    <row r="351">
      <c r="R351" t="str">
        <v>13-75 41 31 Organic Remains Storage Space</v>
      </c>
      <c r="X351" t="str">
        <v>21-71 21 23 00 00 Ties</v>
      </c>
      <c r="AC351" t="str">
        <v>23-20 15 14 21 Gypsum Based Mortars</v>
      </c>
    </row>
    <row r="352">
      <c r="R352" t="str">
        <v>13-75 41 34 Book Stacks</v>
      </c>
      <c r="X352" t="str">
        <v>21-71 21 24 00 00 Rails</v>
      </c>
      <c r="AC352" t="str">
        <v>23-20 15 14 24 Resinous Mortar</v>
      </c>
    </row>
    <row r="353">
      <c r="R353" t="str">
        <v>13-75 41 37 Baggage Claim</v>
      </c>
      <c r="X353" t="str">
        <v>21-71 21 24 11 00 Light Rail</v>
      </c>
      <c r="AC353" t="str">
        <v>23-20 15 14 27 Chemical-Resistant Mortar</v>
      </c>
    </row>
    <row r="354">
      <c r="R354" t="str">
        <v>13-75 41 41 Evidence Room</v>
      </c>
      <c r="X354" t="str">
        <v>21-71 21 24 51 00 Heavy Rail</v>
      </c>
      <c r="AC354" t="str">
        <v>23-20 15 14 31 Refractory Mortar</v>
      </c>
    </row>
    <row r="355">
      <c r="R355" t="str">
        <v>13-75 41 44 Vehicle Impound Lot</v>
      </c>
      <c r="X355" t="str">
        <v>21-71 21 25 00 00 Monorail</v>
      </c>
      <c r="AC355" t="str">
        <v>23-20 15 14 34 Premixed Mortar</v>
      </c>
    </row>
    <row r="356">
      <c r="R356" t="str">
        <v>13-75 41 99 Other Special Storage Space</v>
      </c>
      <c r="X356" t="str">
        <v>21-71 21 26 00 00 Overhead Power</v>
      </c>
      <c r="AC356" t="str">
        <v>23-20 15 14 37 Surface Bonding Mortar</v>
      </c>
    </row>
    <row r="357">
      <c r="R357" t="str">
        <v>13-81 00 00 Facility Service Spaces</v>
      </c>
      <c r="X357" t="str">
        <v>21-71 21 27 00 00 Switches</v>
      </c>
      <c r="AC357" t="str">
        <v>23-20 15 14 41 Mortar Pigments</v>
      </c>
    </row>
    <row r="358">
      <c r="R358" t="str">
        <v>13-81 11 00 General Facility Service Spaces</v>
      </c>
      <c r="X358" t="str">
        <v>21-71 21 28 00 00 Signals</v>
      </c>
      <c r="AC358" t="str">
        <v>23-20 15 17 Grouts</v>
      </c>
    </row>
    <row r="359">
      <c r="R359" t="str">
        <v>13-81 11 11 Access Chamber</v>
      </c>
      <c r="X359" t="str">
        <v>21-71 21 29 00 00 Embankment</v>
      </c>
      <c r="AC359" t="str">
        <v>23-20 15 17 11 Concrete Grout</v>
      </c>
    </row>
    <row r="360">
      <c r="R360" t="str">
        <v>13-81 11 14 Area Way</v>
      </c>
      <c r="X360" t="str">
        <v>21-71 31 00 00 00 Airports</v>
      </c>
      <c r="AC360" t="str">
        <v>23-20 15 17 11 11 Shrink-Resistant Concrete Grout</v>
      </c>
    </row>
    <row r="361">
      <c r="R361" t="str">
        <v>13-81 11 17 Crawl Space</v>
      </c>
      <c r="X361" t="str">
        <v>21-71 31 31 00 00 Runways and Taxiways</v>
      </c>
      <c r="AC361" t="str">
        <v>23-20 15 17 11 14 Catalyzed Metallic Concrete Grout</v>
      </c>
    </row>
    <row r="362">
      <c r="R362" t="str">
        <v>13-81 11 21 Service Space</v>
      </c>
      <c r="X362" t="str">
        <v>21-71 31 32 00 00 Parking Apron</v>
      </c>
      <c r="AC362" t="str">
        <v>23-20 15 17 11 17 Epoxy Concrete Grout</v>
      </c>
    </row>
    <row r="363">
      <c r="R363" t="str">
        <v>13-81 11 24 Air Shaft</v>
      </c>
      <c r="X363" t="str">
        <v>21-71 31 33 00 00 Passenger Loading Bridges</v>
      </c>
      <c r="AC363" t="str">
        <v>23-20 15 17 11 21 Nonmetallic Concrete Grout</v>
      </c>
    </row>
    <row r="364">
      <c r="R364" t="str">
        <v>13-81 11 27 Light Well</v>
      </c>
      <c r="X364" t="str">
        <v>21-71 31 34 00 00 Baggage Handling</v>
      </c>
      <c r="AC364" t="str">
        <v>23-20 15 17 14 Masonry Grout</v>
      </c>
    </row>
    <row r="365">
      <c r="R365" t="str">
        <v>13-81 11 99 Other General Facility Service Spaces</v>
      </c>
      <c r="X365" t="str">
        <v>21-71 31 34 11 00 Baggage Conveyors</v>
      </c>
      <c r="AC365" t="str">
        <v>23-20 15 17 14 11 Chemical-Resistant Masonry Grout</v>
      </c>
    </row>
    <row r="366">
      <c r="R366" t="str">
        <v>13-81 21 00 Facility Equipment Service Spaces</v>
      </c>
      <c r="X366" t="str">
        <v>21-71 31 34 51 00 Baggage Security Scanners</v>
      </c>
      <c r="AC366" t="str">
        <v>23-20 20 00 Profiles</v>
      </c>
    </row>
    <row r="367">
      <c r="R367" t="str">
        <v>13-81 21 11 Equipment Room</v>
      </c>
      <c r="X367" t="str">
        <v>21-71 31 35 00 00 Aircraft Management</v>
      </c>
      <c r="AC367" t="str">
        <v>23-20 20 11 Rigid Profiles</v>
      </c>
    </row>
    <row r="368">
      <c r="R368" t="str">
        <v>13-81 21 14 Computer Server Room</v>
      </c>
      <c r="X368" t="str">
        <v>21-71 31 35 11 00 Pavement Marking</v>
      </c>
      <c r="AC368" t="str">
        <v>23-20 20 11 11 Ferrous Metal Rigid Profiles</v>
      </c>
    </row>
    <row r="369">
      <c r="R369" t="str">
        <v>13-81 21 17 Mechanical Room</v>
      </c>
      <c r="X369" t="str">
        <v>21-71 31 35 21 00 Aircraft Taxi Guidance Devices</v>
      </c>
      <c r="AC369" t="str">
        <v>23-20 20 11 14 Non-Ferrous Metal Rigid Profiles</v>
      </c>
    </row>
    <row r="370">
      <c r="R370" t="str">
        <v>13-81 21 17 11 Refrigerant Machinery Room</v>
      </c>
      <c r="X370" t="str">
        <v>21-71 31 35 31 00 Aircraft Safety Barriers</v>
      </c>
      <c r="AC370" t="str">
        <v>23-20 20 11 17 Wood Rigid Profiles</v>
      </c>
    </row>
    <row r="371">
      <c r="R371" t="str">
        <v>13-81 21 17 14 Furnace Room</v>
      </c>
      <c r="X371" t="str">
        <v>21-71 31 35 41 00 Aircraft De-icing Equipment</v>
      </c>
      <c r="AC371" t="str">
        <v>23-20 20 11 17 11 Lumber Rigid Profiles</v>
      </c>
    </row>
    <row r="372">
      <c r="R372" t="str">
        <v>13-81 21 17 17 Incinerator Room</v>
      </c>
      <c r="X372" t="str">
        <v>21-71 31 35 51 00 Aircraft Re-fueling Ports and Devices</v>
      </c>
      <c r="AC372" t="str">
        <v>23-20 20 11 17 11 11 Hardwood Rigid Profiles</v>
      </c>
    </row>
    <row r="373">
      <c r="R373" t="str">
        <v>13-81 21 21 Electrical Room</v>
      </c>
      <c r="X373" t="str">
        <v>21-71 31 36 00 00 Communication Devices</v>
      </c>
      <c r="AC373" t="str">
        <v>23-20 20 11 17 11 14 Softwood Rigid Profiles</v>
      </c>
    </row>
    <row r="374">
      <c r="R374" t="str">
        <v>13-81 21 24 Telecommunications Room</v>
      </c>
      <c r="X374" t="str">
        <v>21-71 31 36 11 00 Air Navigation Devices</v>
      </c>
      <c r="AC374" t="str">
        <v>23-20 20 11 17 11 17 Laminated Rigid Profiles</v>
      </c>
    </row>
    <row r="375">
      <c r="R375" t="str">
        <v>13-81 21 27 Transformer Vault</v>
      </c>
      <c r="X375" t="str">
        <v>21-71 31 36 56 00 Air Communication Devices</v>
      </c>
      <c r="AC375" t="str">
        <v>23-20 20 11 17 14 Heavy Timber Rigid Profiles</v>
      </c>
    </row>
    <row r="376">
      <c r="R376" t="str">
        <v>13-81 21 31 Elevator Shaft</v>
      </c>
      <c r="X376" t="str">
        <v>21-71 41 00 00 00 Space Travel</v>
      </c>
      <c r="AC376" t="str">
        <v>23-20 20 11 21 Plastic Rigid Profiles</v>
      </c>
    </row>
    <row r="377">
      <c r="R377" t="str">
        <v>13-81 21 99 Other Facility Equipment Service Spaces</v>
      </c>
      <c r="X377" t="str">
        <v>21-71 41 41 00 00 Space Vehicle Assembly Enclosures</v>
      </c>
      <c r="AC377" t="str">
        <v>23-20 20 11 24 Composite Rigid Profiles</v>
      </c>
    </row>
    <row r="378">
      <c r="R378" t="str">
        <v>13-81 31 00 Service Distribution Spaces</v>
      </c>
      <c r="X378" t="str">
        <v>21-71 41 42 00 00 Space Vehicle Transfer Road</v>
      </c>
      <c r="AC378" t="str">
        <v>23-20 20 14 Flexible Profiles</v>
      </c>
    </row>
    <row r="379">
      <c r="R379" t="str">
        <v>13-81 31 11 Power Distribution Spaces</v>
      </c>
      <c r="X379" t="str">
        <v>21-71 41 43 00 00 Launch Facilities</v>
      </c>
      <c r="AC379" t="str">
        <v>23-20 20 14 11 Plastic Flexible Profiles</v>
      </c>
    </row>
    <row r="380">
      <c r="R380" t="str">
        <v>13-81 31 11 11 Electrical Line</v>
      </c>
      <c r="X380" t="str">
        <v>21-71 41 43 11 00 Launch Tower</v>
      </c>
      <c r="AC380" t="str">
        <v>23-20 20 14 14 Rubber Flexible Profiles</v>
      </c>
    </row>
    <row r="381">
      <c r="R381" t="str">
        <v>13-81 31 11 14 Electrical Conduit Chamber</v>
      </c>
      <c r="X381" t="str">
        <v>21-71 41 43 31 00 Water Cooling Moat</v>
      </c>
      <c r="AC381" t="str">
        <v>23-20 20 14 14 11 Natural Rubber Flexible Profiles</v>
      </c>
    </row>
    <row r="382">
      <c r="R382" t="str">
        <v>13-81 31 11 17 Electrical Duct Bank</v>
      </c>
      <c r="X382" t="str">
        <v>21-71 41 43 51 00 Safety Devices</v>
      </c>
      <c r="AC382" t="str">
        <v>23-20 20 14 14 14 Butyl Flexible Profiles</v>
      </c>
    </row>
    <row r="383">
      <c r="R383" t="str">
        <v>13-81 31 11 99 Other Power Distribution Spaces</v>
      </c>
      <c r="X383" t="str">
        <v>21-71 41 47 00 00 Post-Launch Equipment</v>
      </c>
      <c r="AC383" t="str">
        <v>23-20 20 14 14 17 Neoprene Flexible Profiles</v>
      </c>
    </row>
    <row r="384">
      <c r="R384" t="str">
        <v>13-81 31 21 Information Signal Distribution Spaces</v>
      </c>
      <c r="X384" t="str">
        <v>21-71 41 47 11 00 Satellite Control Facilities</v>
      </c>
      <c r="AC384" t="str">
        <v>23-20 20 14 14 21 Silicone Flexible Profiles</v>
      </c>
    </row>
    <row r="385">
      <c r="R385" t="str">
        <v>13-81 31 21 11 Communications Line</v>
      </c>
      <c r="X385" t="str">
        <v>21-71 41 47 31 00 Telescope Enclosure Domes</v>
      </c>
      <c r="AC385" t="str">
        <v>23-20 20 14 14 24 Polysulfide Flexible Profiles</v>
      </c>
    </row>
    <row r="386">
      <c r="R386" t="str">
        <v>13-81 31 21 14 Communications Duct Bank</v>
      </c>
      <c r="X386" t="str">
        <v>21-71 41 47 51 00 Radio Signal Searching Device Construction</v>
      </c>
      <c r="AC386" t="str">
        <v>23-20 20 17 Lath</v>
      </c>
    </row>
    <row r="387">
      <c r="R387" t="str">
        <v>13-81 31 21 17 Cable Tray</v>
      </c>
      <c r="X387" t="str">
        <v>21-71 51 00 00 00 Transportation</v>
      </c>
      <c r="AC387" t="str">
        <v>23-20 20 17 11 Gypsum Lath</v>
      </c>
    </row>
    <row r="388">
      <c r="R388" t="str">
        <v>13-81 31 21 99 Other Information Signal Distribution Spaces</v>
      </c>
      <c r="X388" t="str">
        <v>21-71 51 51 00 00 Vehicles</v>
      </c>
      <c r="AC388" t="str">
        <v>23-20 20 17 14 Lead-Lined Lath</v>
      </c>
    </row>
    <row r="389">
      <c r="R389" t="str">
        <v>13-81 31 31 Gas Distribution Spaces</v>
      </c>
      <c r="X389" t="str">
        <v>21-71 51 51 11 00 Aircraft</v>
      </c>
      <c r="AC389" t="str">
        <v>23-20 20 17 17 Metal Lath</v>
      </c>
    </row>
    <row r="390">
      <c r="R390" t="str">
        <v>13-81 31 31 11 Gas Pipeline</v>
      </c>
      <c r="X390" t="str">
        <v>21-71 51 51 21 00 Automobiles</v>
      </c>
      <c r="AC390" t="str">
        <v>23-20 20 17 21 Veneer Plaster Base Lath</v>
      </c>
    </row>
    <row r="391">
      <c r="R391" t="str">
        <v xml:space="preserve">13-81 31 31 14 Medical Gas Pipe </v>
      </c>
      <c r="X391" t="str">
        <v>21-71 51 51 31 00 Boats/Ships</v>
      </c>
      <c r="AC391" t="str">
        <v>23-20 20 17 24 Wood Lath</v>
      </c>
    </row>
    <row r="392">
      <c r="R392" t="str">
        <v xml:space="preserve">13-81 31 31 17 Vacuum Pipe </v>
      </c>
      <c r="X392" t="str">
        <v>21-71 51 51 41 00 Buses</v>
      </c>
      <c r="AC392" t="str">
        <v>23-20 25 00 Sheets, Boards, and Slabs</v>
      </c>
    </row>
    <row r="393">
      <c r="R393" t="str">
        <v xml:space="preserve">13-81 31 31 21 Laboratory Gas Pipe </v>
      </c>
      <c r="X393" t="str">
        <v>21-71 51 51 51 00 Cable Car</v>
      </c>
      <c r="AC393" t="str">
        <v xml:space="preserve">23-20 25 11 Thin Flexible Sheets </v>
      </c>
    </row>
    <row r="394">
      <c r="R394" t="str">
        <v xml:space="preserve">13-81 31 31 24 Air Supply Duct </v>
      </c>
      <c r="X394" t="str">
        <v>21-71 51 51 61 00 Elevated Airport Vehicles</v>
      </c>
      <c r="AC394" t="str">
        <v>23-20 25 11 11 Thin Sheets</v>
      </c>
    </row>
    <row r="395">
      <c r="R395" t="str">
        <v xml:space="preserve">13-81 31 31 27 Air Return Duct </v>
      </c>
      <c r="X395" t="str">
        <v>21-71 51 51 71 00 Guided Transit Vehicles / Surface Shuttles</v>
      </c>
      <c r="AC395" t="str">
        <v>23-20 25 11 11 11 Thin Metal Sheets</v>
      </c>
    </row>
    <row r="396">
      <c r="R396" t="str">
        <v xml:space="preserve">13-81 31 31 31 Exhaust Duct </v>
      </c>
      <c r="X396" t="str">
        <v>21-71 51 53 00 00 Space Vehicles</v>
      </c>
      <c r="AC396" t="str">
        <v>23-20 25 11 11 14 Thin Wood Sheets</v>
      </c>
    </row>
    <row r="397">
      <c r="R397" t="str">
        <v>13-81 31 31 34 Gas Piping Chase</v>
      </c>
      <c r="X397" t="str">
        <v>21-71 51 53 11 00 Spacecraft</v>
      </c>
      <c r="AC397" t="str">
        <v>23-20 25 11 11 17 Building Papers</v>
      </c>
    </row>
    <row r="398">
      <c r="R398" t="str">
        <v>13-81 31 31 37 Mechanical Shaft</v>
      </c>
      <c r="X398" t="str">
        <v>21-71 51 53 31 00 Spacecraft Transfer Vehicles</v>
      </c>
      <c r="AC398" t="str">
        <v>23-20 25 11 11 21 Thin Plastic Sheets</v>
      </c>
    </row>
    <row r="399">
      <c r="R399" t="str">
        <v>13-81 31 31 99 Other Gas Distribution Spaces</v>
      </c>
      <c r="X399" t="str">
        <v>21-71 51 53 51 00 Trains</v>
      </c>
      <c r="AC399" t="str">
        <v>23-20 25 11 11 24 Thin Rubber Sheets</v>
      </c>
    </row>
    <row r="400">
      <c r="R400" t="str">
        <v>13-81 31 41 Liquid Distribution Spaces</v>
      </c>
      <c r="X400" t="str">
        <v>21-71 51 57 00 00 Funicular Elements</v>
      </c>
      <c r="AC400" t="str">
        <v>23-20 25 11 14 Textiles</v>
      </c>
    </row>
    <row r="401">
      <c r="R401" t="str">
        <v xml:space="preserve">13-81 31 41 11 Oil Pipeline </v>
      </c>
      <c r="X401" t="str">
        <v>21-71 51 57 11 00 Surface Tramway</v>
      </c>
      <c r="AC401" t="str">
        <v>23-20 25 11 17 Mesh for General Use</v>
      </c>
    </row>
    <row r="402">
      <c r="R402" t="str">
        <v xml:space="preserve">13-81 31 41 14 Water Pipeline </v>
      </c>
      <c r="X402" t="str">
        <v>21-71 51 57 21 00 Aerial Tramway</v>
      </c>
      <c r="AC402" t="str">
        <v>23-20 25 14 Rigid Sheets, Slabs, Plates</v>
      </c>
    </row>
    <row r="403">
      <c r="R403" t="str">
        <v xml:space="preserve">13-81 31 41 17 Chilled Water Pipe </v>
      </c>
      <c r="X403" t="str">
        <v>21-71 51 57 31 00 Ski Tow – Closed Cabin</v>
      </c>
      <c r="AC403" t="str">
        <v>23-20 25 14 11 Solid Sheets</v>
      </c>
    </row>
    <row r="404">
      <c r="R404" t="str">
        <v xml:space="preserve">13-81 31 41 21 Hot Water Pipe </v>
      </c>
      <c r="X404" t="str">
        <v>21-71 51 57 41 00 Ski Tow - Open</v>
      </c>
      <c r="AC404" t="str">
        <v>23-20 25 14 11 11 Solid Stone Sheets</v>
      </c>
    </row>
    <row r="405">
      <c r="R405" t="str">
        <v xml:space="preserve">13-81 31 41 24 Special Water Pipe </v>
      </c>
      <c r="X405" t="str">
        <v>21-71 51 57 51 00 Ski Tow Cabin</v>
      </c>
      <c r="AC405" t="str">
        <v>23-20 25 14 11 14 Solid Cementitious Sheets</v>
      </c>
    </row>
    <row r="406">
      <c r="R406" t="str">
        <v>13-81 31 41 27 Liquid Pipe Chase</v>
      </c>
      <c r="X406" t="str">
        <v>21-71 51 57 61 00 Operated River Crossing Raft</v>
      </c>
      <c r="AC406" t="str">
        <v>23-20 25 14 11 17 Solid Mineral Sheets</v>
      </c>
    </row>
    <row r="407">
      <c r="R407" t="str">
        <v>13-81 31 41 99 Other Liquid Distribution Spaces</v>
      </c>
      <c r="X407" t="str">
        <v>21-71 61 00 00 00 Utilities</v>
      </c>
      <c r="AC407" t="str">
        <v>23-20 25 14 11 21 Solid Glass Sheets</v>
      </c>
    </row>
    <row r="408">
      <c r="R408" t="str">
        <v>13-81 31 99 Other Service Distribution Spaces</v>
      </c>
      <c r="X408" t="str">
        <v>21-71 61 61 00 00 Water Wells</v>
      </c>
      <c r="AC408" t="str">
        <v>23-20 25 14 11 24 Solid Metal Sheets</v>
      </c>
    </row>
    <row r="409">
      <c r="R409" t="str">
        <v>13-81 99 00 Other Facility Service Spaces</v>
      </c>
      <c r="X409" t="str">
        <v>21-71 61 61 11 00 Excavated Wells</v>
      </c>
      <c r="AC409" t="str">
        <v>23-20 25 14 11 27 Solid Wood-Based Sheets</v>
      </c>
    </row>
    <row r="410">
      <c r="R410" t="str">
        <v>13-85 00 00 Circulation Spaces</v>
      </c>
      <c r="X410" t="str">
        <v>21-71 61 61 31 00 Drilled Wells</v>
      </c>
      <c r="AC410" t="str">
        <v>23-20 25 14 11 31 Solid Plastic Sheets</v>
      </c>
    </row>
    <row r="411">
      <c r="R411" t="str">
        <v>13-85 11 00 Horizontal Circulation Spaces</v>
      </c>
      <c r="X411" t="str">
        <v>21-71 61 62 00 00 Water Distribution</v>
      </c>
      <c r="AC411" t="str">
        <v>23-20 25 14 14 Hollow Core Sheets</v>
      </c>
    </row>
    <row r="412">
      <c r="R412" t="str">
        <v>13-85 11 11 Corridor</v>
      </c>
      <c r="X412" t="str">
        <v>21-71 61 62 11 00 Below Grade</v>
      </c>
      <c r="AC412" t="str">
        <v>23-20 25 14 14 11 Wood-Based Hollow Core Sheets</v>
      </c>
    </row>
    <row r="413">
      <c r="R413" t="str">
        <v>13-85 11 17 Aisle</v>
      </c>
      <c r="X413" t="str">
        <v>21-71 61 62 51 00 Above Grade Viaduct</v>
      </c>
      <c r="AC413" t="str">
        <v>23-20 25 14 14 14 Mineral Hollow Core Sheets</v>
      </c>
    </row>
    <row r="414">
      <c r="R414" t="str">
        <v>13-85 11 21 Mall</v>
      </c>
      <c r="X414" t="str">
        <v>21-71 61 63 00 00 Sanitary Sewer Utility</v>
      </c>
      <c r="AC414" t="str">
        <v>23-20 25 14 14 17 Metal Hollow Core Sheets</v>
      </c>
    </row>
    <row r="415">
      <c r="R415" t="str">
        <v>13-85 11 24 Concourse</v>
      </c>
      <c r="X415" t="str">
        <v>21-71 61 64 00 00 Storm Sewer Utility</v>
      </c>
      <c r="AC415" t="str">
        <v>23-20 25 14 14 21 Plastic Hollow Core Sheets</v>
      </c>
    </row>
    <row r="416">
      <c r="R416" t="str">
        <v>13-85 11 27 Breezeway</v>
      </c>
      <c r="X416" t="str">
        <v>21-71 61 65 00 00 Fuel Utility Distribution</v>
      </c>
      <c r="AC416" t="str">
        <v>23-20 25 17 Gratings</v>
      </c>
    </row>
    <row r="417">
      <c r="R417" t="str">
        <v>13-85 11 31 Jet Way</v>
      </c>
      <c r="X417" t="str">
        <v>21-71 61 65 11 00 Tank Fuel Storage</v>
      </c>
      <c r="AC417" t="str">
        <v>23-20 25 21 Blankets, Quilts</v>
      </c>
    </row>
    <row r="418">
      <c r="R418" t="str">
        <v>13-85 11 37 Moving Walkway</v>
      </c>
      <c r="X418" t="str">
        <v>21-71 61 65 21 00 Pressurized Cylinders</v>
      </c>
      <c r="AC418" t="str">
        <v>23-20 30 00 Blocks and Bricks</v>
      </c>
    </row>
    <row r="419">
      <c r="R419" t="str">
        <v>13-85 11 99 Other Horizontal Circulation Spaces</v>
      </c>
      <c r="X419" t="str">
        <v>21-71 61 65 31 00 Piping</v>
      </c>
      <c r="AC419" t="str">
        <v>23-20 30 11 Blocks</v>
      </c>
    </row>
    <row r="420">
      <c r="R420" t="str">
        <v>13-85 21 00 Vertical Circulation Spaces</v>
      </c>
      <c r="X420" t="str">
        <v>21-71 61 66 00 00 Heating and Cooling Utility Distribution</v>
      </c>
      <c r="AC420" t="str">
        <v>23-20 30 11 11 Concrete Masonry Units</v>
      </c>
    </row>
    <row r="421">
      <c r="R421" t="str">
        <v>13-85 21 11 Stairway</v>
      </c>
      <c r="X421" t="str">
        <v>21-71 61 67 00 00 Electrical Power Distribution</v>
      </c>
      <c r="AC421" t="str">
        <v>23-20 30 11 11 11 Concrete Block</v>
      </c>
    </row>
    <row r="422">
      <c r="R422" t="str">
        <v>13-85 21 14 Egress Stairway</v>
      </c>
      <c r="X422" t="str">
        <v>21-71 61 68 00 00 Communication Utility Distribution</v>
      </c>
      <c r="AC422" t="str">
        <v>23-20 30 11 11 14 Exposed Aggregate Concrete Masonry Units</v>
      </c>
    </row>
    <row r="423">
      <c r="R423" t="str">
        <v>13-85 21 17 Ceremonial Stairway</v>
      </c>
      <c r="X423" t="str">
        <v>21-71 71 00 00 00 Water-Related Construction</v>
      </c>
      <c r="AC423" t="str">
        <v>23-20 30 11 11 17 Fluted Concrete Masonry Units</v>
      </c>
    </row>
    <row r="424">
      <c r="R424" t="str">
        <v>13-85 21 19 Escalator</v>
      </c>
      <c r="X424" t="str">
        <v>21-71 71 71 00 00 Coastal Construction</v>
      </c>
      <c r="AC424" t="str">
        <v>23-20 30 11 11 21 Interlocking Concrete Masonry Units</v>
      </c>
    </row>
    <row r="425">
      <c r="R425" t="str">
        <v>13-85 21 21 Ramp</v>
      </c>
      <c r="X425" t="str">
        <v>21-71 71 72 00 00 Waterway Construction</v>
      </c>
      <c r="AC425" t="str">
        <v>23-20 30 11 11 24 Molded-Face Concrete Masonry Units</v>
      </c>
    </row>
    <row r="426">
      <c r="R426" t="str">
        <v>13-85 21 24 Stair and Ramp Combination</v>
      </c>
      <c r="X426" t="str">
        <v>21-71 71 73 00 00 Marine Construction</v>
      </c>
      <c r="AC426" t="str">
        <v>23-20 30 11 11 27 Prefaced Concrete Masonry Units</v>
      </c>
    </row>
    <row r="427">
      <c r="R427" t="str">
        <v>13-85 21 27 Elevator Cab</v>
      </c>
      <c r="X427" t="str">
        <v>21-71 71 74 00 00 Underwater Construction</v>
      </c>
      <c r="AC427" t="str">
        <v>23-20 30 11 11 31 Preinsulated Concrete Masonry Units</v>
      </c>
    </row>
    <row r="428">
      <c r="R428" t="str">
        <v>13-85 21 31 Dumbwaiter</v>
      </c>
      <c r="X428" t="str">
        <v>21-81 00 00 00 00 Specialty Equipment</v>
      </c>
      <c r="AC428" t="str">
        <v>23-20 30 11 11 34 Sound-Absorbing Concrete Masonry Units</v>
      </c>
    </row>
    <row r="429">
      <c r="R429" t="str">
        <v>13-85 21 99 Other Vertical Circulation Spaces</v>
      </c>
      <c r="X429" t="str">
        <v>21-81 11 00 00 00 Chemical, Biological, and Metallurgical Equipment</v>
      </c>
      <c r="AC429" t="str">
        <v>23-20 30 11 11 37 Split-Face Concrete Masonry Units</v>
      </c>
    </row>
    <row r="430">
      <c r="R430" t="str">
        <v>13-85 31 00 Transitional Circulation Spaces</v>
      </c>
      <c r="X430" t="str">
        <v>21-81 11 11 00 00 Chemical Conveyance Equipment</v>
      </c>
      <c r="AC430" t="str">
        <v>23-20 30 11 14 Calcium Silicate Masonry Units</v>
      </c>
    </row>
    <row r="431">
      <c r="R431" t="str">
        <v>13-85 31 11 Entry Vestibule</v>
      </c>
      <c r="X431" t="str">
        <v>21-81 11 11 11 00 React Pipe Conveyance Equipment</v>
      </c>
      <c r="AC431" t="str">
        <v>23-20 30 11 17 Glass Masonry Units</v>
      </c>
    </row>
    <row r="432">
      <c r="R432" t="str">
        <v>13-85 31 14 Entry Lobby</v>
      </c>
      <c r="X432" t="str">
        <v>21-81 11 11 14 00 Distill / Separate Pipe Conveyance Equipment</v>
      </c>
      <c r="AC432" t="str">
        <v>23-20 30 11 21 Adobe Masonry Units</v>
      </c>
    </row>
    <row r="433">
      <c r="R433" t="str">
        <v>13-85 31 17 Elevator Lobby</v>
      </c>
      <c r="X433" t="str">
        <v>21-81 11 11 17 00 Wash Pipe Conveyance Equipment</v>
      </c>
      <c r="AC433" t="str">
        <v>23-20 30 11 24 Clay Masonry Units</v>
      </c>
    </row>
    <row r="434">
      <c r="R434" t="str">
        <v>13-85 31 21 Landing</v>
      </c>
      <c r="X434" t="str">
        <v>21-81 11 11 21 00 Absorb Pipe Conveyance Equipment</v>
      </c>
      <c r="AC434" t="str">
        <v>23-20 30 11 24 11 Common Brick</v>
      </c>
    </row>
    <row r="435">
      <c r="R435" t="str">
        <v>13-85 31 24 Anteroom</v>
      </c>
      <c r="X435" t="str">
        <v>21-81 11 11 24 00 Evaporate Pipe Conveyance Equipment</v>
      </c>
      <c r="AC435" t="str">
        <v>23-20 30 11 24 14 Face Brick</v>
      </c>
    </row>
    <row r="436">
      <c r="R436" t="str">
        <v>13-85 31 27 Air Lock</v>
      </c>
      <c r="X436" t="str">
        <v>21-81 11 11 27 00 Crystallize Pipe Conveyance Equipment</v>
      </c>
      <c r="AC436" t="str">
        <v>23-20 30 11 24 17 Fire Brick</v>
      </c>
    </row>
    <row r="437">
      <c r="R437" t="str">
        <v>13-85 31 99 Other Transitional Circulation Spaces</v>
      </c>
      <c r="X437" t="str">
        <v>21-81 11 11 31 00 Hydro-treat Pipe Conveyance Equipment</v>
      </c>
      <c r="AC437" t="str">
        <v>23-20 30 11 24 21 Glazed Brick</v>
      </c>
    </row>
    <row r="438">
      <c r="R438" t="str">
        <v>13-85 41 00 Specialty Circulation Spaces</v>
      </c>
      <c r="X438" t="str">
        <v>21-81 11 11 34 00 Reform Pipe Conveyance Equipment</v>
      </c>
      <c r="AC438" t="str">
        <v>23-20 30 11 24 24 Ceramic Glazed Clay Masonry Units</v>
      </c>
    </row>
    <row r="439">
      <c r="R439" t="str">
        <v>13-85 41 11 Means of Egress</v>
      </c>
      <c r="X439" t="str">
        <v>21-81 11 11 37 00 Crack Pipe Conveyance Equipment</v>
      </c>
      <c r="AC439" t="str">
        <v>23-20 30 11 24 27 Clay Tile</v>
      </c>
    </row>
    <row r="440">
      <c r="R440" t="str">
        <v>13-85 41 14 Accessible Route</v>
      </c>
      <c r="X440" t="str">
        <v>21-81 11 11 41 00 Blend Pipe Conveyance Equipment</v>
      </c>
      <c r="AC440" t="str">
        <v>23-20 30 11 24 31 Structural Clay Tile</v>
      </c>
    </row>
    <row r="441">
      <c r="R441" t="str">
        <v>13-85 41 17 Hub Room</v>
      </c>
      <c r="X441" t="str">
        <v>21-81 11 11 44 00 Isomerize Pipe Conveyance Equipment</v>
      </c>
      <c r="AC441" t="str">
        <v>23-20 30 11 24 34 Clay Flue Lining</v>
      </c>
    </row>
    <row r="442">
      <c r="R442" t="str">
        <v>13-85 41 99 Other Specialty Circulation Spaces</v>
      </c>
      <c r="X442" t="str">
        <v>21-81 11 11 47 00 Alkylate Pipe Conveyance Equipment</v>
      </c>
      <c r="AC442" t="str">
        <v>23-20 30 11 24 37 Terra Cotta</v>
      </c>
    </row>
    <row r="443">
      <c r="R443" t="str">
        <v>13-91 00 00 Travel Spaces</v>
      </c>
      <c r="X443" t="str">
        <v>21-81 11 12 00 00 Biological Conveyance Equipment</v>
      </c>
      <c r="AC443" t="str">
        <v>23-20 30 14 Masonry Anchorage and Reinforcement</v>
      </c>
    </row>
    <row r="444">
      <c r="R444" t="str">
        <v>13-91 11 00 Vehicular Travel Spaces</v>
      </c>
      <c r="X444" t="str">
        <v>21-81 11 12 11 00 Ferment Pipe Conveyance Equipment</v>
      </c>
      <c r="AC444" t="str">
        <v>23-20 30 14 11 Masonry Reinforcing</v>
      </c>
    </row>
    <row r="445">
      <c r="R445" t="str">
        <v>13-91 11 11 Ground Vehicular Travel Spaces</v>
      </c>
      <c r="X445" t="str">
        <v>21-81 11 12 21 00 Digest Pipe Conveyance Equipment</v>
      </c>
      <c r="AC445" t="str">
        <v>23-20 30 14 11 11 Continuous Joint Reinforcing</v>
      </c>
    </row>
    <row r="446">
      <c r="R446" t="str">
        <v>13-91 11 11 11 Highway</v>
      </c>
      <c r="X446" t="str">
        <v>21-81 11 13 00 00 Metallurgical Conveyance Equipment</v>
      </c>
      <c r="AC446" t="str">
        <v>23-20 30 14 11 14 Reinforcing Bars</v>
      </c>
    </row>
    <row r="447">
      <c r="R447" t="str">
        <v>13-91 11 11 14 Causeway</v>
      </c>
      <c r="X447" t="str">
        <v>21-81 11 13 11 00 Smelt / Melt Conveyance Equipment</v>
      </c>
      <c r="AC447" t="str">
        <v>23-20 30 14 14 Masonry Ties</v>
      </c>
    </row>
    <row r="448">
      <c r="R448" t="str">
        <v>13-91 11 11 21 Street</v>
      </c>
      <c r="X448" t="str">
        <v>21-81 11 13 21 00 Refine Conveyance Equipment</v>
      </c>
      <c r="AC448" t="str">
        <v>23-20 30 14 14 11 Flexible Masonry Ties</v>
      </c>
    </row>
    <row r="449">
      <c r="R449" t="str">
        <v>13-91 11 11 24 Alley</v>
      </c>
      <c r="X449" t="str">
        <v>21-81 11 13 31 00 Coke Conveyance Equipment</v>
      </c>
      <c r="AC449" t="str">
        <v>23-20 30 14 14 14 Masonry Veneer Ties</v>
      </c>
    </row>
    <row r="450">
      <c r="R450" t="str">
        <v>13-91 11 11 27 Driveway</v>
      </c>
      <c r="X450" t="str">
        <v>21-81 21 00 00 00 Thermal and Combustion Equipment</v>
      </c>
      <c r="AC450" t="str">
        <v>23-20 30 14 14 17 Rigid Masonry Ties</v>
      </c>
    </row>
    <row r="451">
      <c r="R451" t="str">
        <v>13-91 11 11 31 Drop-Off Area</v>
      </c>
      <c r="X451" t="str">
        <v>21-81 21 21 00 00 Heat Exchange Equipment</v>
      </c>
      <c r="AC451" t="str">
        <v>23-20 30 14 17 Masonry Anchors</v>
      </c>
    </row>
    <row r="452">
      <c r="R452" t="str">
        <v>13-91 11 11 33 Loading Dock</v>
      </c>
      <c r="X452" t="str">
        <v>21-81 21 22 00 00 Boiler and Furnace Equipment</v>
      </c>
      <c r="AC452" t="str">
        <v>23-20 30 14 17 11 Masonry Veneer Anchors</v>
      </c>
    </row>
    <row r="453">
      <c r="R453" t="str">
        <v>13-91 11 11 34 Entrance/Exit Ramp</v>
      </c>
      <c r="X453" t="str">
        <v>21-81 21 23 00 00 Oven, Heater and Roaster Equipment</v>
      </c>
      <c r="AC453" t="str">
        <v>23-20 30 14 17 14 Stone Masonry Anchors</v>
      </c>
    </row>
    <row r="454">
      <c r="R454" t="str">
        <v>13-91 11 11 37 Bridge</v>
      </c>
      <c r="X454" t="str">
        <v>21-81 21 24 00 00 Kiln Equipment</v>
      </c>
      <c r="AC454" t="str">
        <v xml:space="preserve">23-20 30 17 Special Profiles for Masonry </v>
      </c>
    </row>
    <row r="455">
      <c r="R455" t="str">
        <v>13-91 11 21 Aerial Vehicular Travel Spaces</v>
      </c>
      <c r="X455" t="str">
        <v>21-81 21 25 00 00 Incinerate Devices</v>
      </c>
      <c r="AC455" t="str">
        <v>23-20 30 17 11 Special Masonry Shapes</v>
      </c>
    </row>
    <row r="456">
      <c r="R456" t="str">
        <v>13-91 11 21 11 Airport Apron</v>
      </c>
      <c r="X456" t="str">
        <v>21-81 21 26 00 00 Chill/Refrigerate Equipment</v>
      </c>
      <c r="AC456" t="str">
        <v>23-20 30 17 14 Masonry Sills and Thresholds</v>
      </c>
    </row>
    <row r="457">
      <c r="R457" t="str">
        <v>13-91 11 21 14 Taxiway</v>
      </c>
      <c r="X457" t="str">
        <v>21-81 21 27 00 00 Freeze Dry Equipment</v>
      </c>
      <c r="AC457" t="str">
        <v>23-20 30 17 17 Masonry Moldings</v>
      </c>
    </row>
    <row r="458">
      <c r="R458" t="str">
        <v>13-91 11 21 17 Runway</v>
      </c>
      <c r="X458" t="str">
        <v>21-81 21 28 00 00 Sterilize Equipment</v>
      </c>
      <c r="AC458" t="str">
        <v>23-20 30 17 21 Masonry Copings</v>
      </c>
    </row>
    <row r="459">
      <c r="R459" t="str">
        <v>13-91 11 21 21 Airway</v>
      </c>
      <c r="X459" t="str">
        <v>21-81 31 00 00 00 Power and Motive Equipment</v>
      </c>
      <c r="AC459" t="str">
        <v>23-20 30 17 24 Masonry Quoins</v>
      </c>
    </row>
    <row r="460">
      <c r="R460" t="str">
        <v>13-91 11 31 Water Vehicular Travel Spaces</v>
      </c>
      <c r="X460" t="str">
        <v>21-81 31 31 00 00 Electrical Power Generation</v>
      </c>
      <c r="AC460" t="str">
        <v>23-20 30 17 27 Masonry Cornices</v>
      </c>
    </row>
    <row r="461">
      <c r="R461" t="str">
        <v>13-91 11 31 11 Waterway</v>
      </c>
      <c r="X461" t="str">
        <v>21-81 31 31 11 00 Water Source Generating Equipment</v>
      </c>
      <c r="AC461" t="str">
        <v>23-20 30 21 Structural Support for Masonry</v>
      </c>
    </row>
    <row r="462">
      <c r="R462" t="str">
        <v>13-91 11 31 14 Channel</v>
      </c>
      <c r="X462" t="str">
        <v>21-81 31 31 21 00 Combustion Equipment</v>
      </c>
      <c r="AC462" t="str">
        <v>23-20 30 21 11 Lintels</v>
      </c>
    </row>
    <row r="463">
      <c r="R463" t="str">
        <v>13-91 11 31 17 Canal</v>
      </c>
      <c r="X463" t="str">
        <v>21-81 31 31 31 00 Solar Equipment</v>
      </c>
      <c r="AC463" t="str">
        <v>23-20 30 21 11 11 Lintel Former Units</v>
      </c>
    </row>
    <row r="464">
      <c r="R464" t="str">
        <v>13-91 11 31 21 Bay</v>
      </c>
      <c r="X464" t="str">
        <v>21-81 31 31 41 00 Wind Equipment</v>
      </c>
      <c r="AC464" t="str">
        <v>23-20 30 21 14 Wall Connectors and Starters</v>
      </c>
    </row>
    <row r="465">
      <c r="R465" t="str">
        <v>13-91 11 31 24 Dock</v>
      </c>
      <c r="X465" t="str">
        <v>21-81 31 31 51 00 Nuclear Reactor</v>
      </c>
      <c r="AC465" t="str">
        <v>23-20 30 21 17 Supports for Masonry</v>
      </c>
    </row>
    <row r="466">
      <c r="R466" t="str">
        <v>13-91 11 99 Other Vehicular Travel Spaces</v>
      </c>
      <c r="X466" t="str">
        <v>21-81 31 32 00 00 Air/Gas Power Generation</v>
      </c>
      <c r="AC466" t="str">
        <v>23-20 30 21 17 11 Masonry Angles</v>
      </c>
    </row>
    <row r="467">
      <c r="R467" t="str">
        <v>13-91 21 00 Pedestrian Travel Spaces</v>
      </c>
      <c r="X467" t="str">
        <v>21-81 31 32 11 00 Fan/Blower Equipment</v>
      </c>
      <c r="AC467" t="str">
        <v>23-20 30 21 17 11 11 Masonry Shelf Angles</v>
      </c>
    </row>
    <row r="468">
      <c r="R468" t="str">
        <v>13-91 21 11 Sidewalk</v>
      </c>
      <c r="X468" t="str">
        <v>21-81 31 32 21 00 Exhauster Equipment</v>
      </c>
      <c r="AC468" t="str">
        <v>23-20 30 21 17 14 Gussets</v>
      </c>
    </row>
    <row r="469">
      <c r="R469" t="str">
        <v>13-91 21 14 Pedestrian Way</v>
      </c>
      <c r="X469" t="str">
        <v>21-81 31 32 31 00 Vacuum Equipment</v>
      </c>
      <c r="AC469" t="str">
        <v>23-20 30 24 Ancillary Products for Masonry</v>
      </c>
    </row>
    <row r="470">
      <c r="R470" t="str">
        <v>13-91 21 17 Footpath</v>
      </c>
      <c r="X470" t="str">
        <v>21-81 31 32 41 00 Compression Equipment</v>
      </c>
      <c r="AC470" t="str">
        <v>23-20 30 24 11 Embedded Flashing</v>
      </c>
    </row>
    <row r="471">
      <c r="R471" t="str">
        <v>13-91 21 21 Trail</v>
      </c>
      <c r="X471" t="str">
        <v>21-81 31 33 00 00 Fluid Power Generation</v>
      </c>
      <c r="AC471" t="str">
        <v>23-20 30 24 14 Cavity Closers</v>
      </c>
    </row>
    <row r="472">
      <c r="R472" t="str">
        <v>13-91 21 24 Gangway</v>
      </c>
      <c r="X472" t="str">
        <v>21-81 31 33 11 00 Gravity Equipment</v>
      </c>
      <c r="AC472" t="str">
        <v>23-20 30 24 17 Cavity Weep and Ventilation Units</v>
      </c>
    </row>
    <row r="473">
      <c r="R473" t="str">
        <v>13-91 21 99 Other Pedestrian Travel Spaces</v>
      </c>
      <c r="X473" t="str">
        <v>21-81 31 33 21 00 Pump Equipment</v>
      </c>
      <c r="AC473" t="str">
        <v>23-20 30 24 17 11 Weeps</v>
      </c>
    </row>
    <row r="474">
      <c r="X474" t="str">
        <v>21-81 31 34 00 00 Engines/Drivers</v>
      </c>
      <c r="AC474" t="str">
        <v>23-20 30 24 17 14 Cavity Vents</v>
      </c>
    </row>
    <row r="475">
      <c r="X475" t="str">
        <v>21-81 31 34 11 00 Pneumatic Motors</v>
      </c>
      <c r="AC475" t="str">
        <v>23-20 30 24 17 17 Drainage Material</v>
      </c>
    </row>
    <row r="476">
      <c r="X476" t="str">
        <v>21-81 31 34 21 00 Electrical Motors</v>
      </c>
      <c r="AC476" t="str">
        <v>23-20 30 24 21 Joint Materials</v>
      </c>
    </row>
    <row r="477">
      <c r="X477" t="str">
        <v>21-81 31 34 31 00 Turbines</v>
      </c>
      <c r="AC477" t="str">
        <v>23-20 30 24 21 11 Control Joints</v>
      </c>
    </row>
    <row r="478">
      <c r="X478" t="str">
        <v>21-81 41 00 00 00 Process Equipment</v>
      </c>
      <c r="AC478" t="str">
        <v>23-20 30 24 21 14 Expansion Joints</v>
      </c>
    </row>
    <row r="479">
      <c r="X479" t="str">
        <v>21-81 41 41 00 00 Gas, Fume and Particulate Treatment Equipment</v>
      </c>
      <c r="AC479" t="str">
        <v>23-20 30 24 24 Airbricks</v>
      </c>
    </row>
    <row r="480">
      <c r="X480" t="str">
        <v>21-81 41 41 11 00 Adsorb Equipment</v>
      </c>
      <c r="AC480" t="str">
        <v>23-20 40 00 Mechanical Fasteners, Adhesives, and Sealants</v>
      </c>
    </row>
    <row r="481">
      <c r="X481" t="str">
        <v>21-81 41 41 15 00 Desiccate Equipment</v>
      </c>
      <c r="AC481" t="str">
        <v>23-20 40 11 Mechanical Fasteners</v>
      </c>
    </row>
    <row r="482">
      <c r="X482" t="str">
        <v>21-81 41 41 21 00 Cyclone Equipment</v>
      </c>
      <c r="AC482" t="str">
        <v>23-20 40 11 11 Cast-In Anchorages</v>
      </c>
    </row>
    <row r="483">
      <c r="X483" t="str">
        <v>21-81 41 41 26 00 Filter Equipment</v>
      </c>
      <c r="AC483" t="str">
        <v>23-20 40 11 11 11 Rail Anchors</v>
      </c>
    </row>
    <row r="484">
      <c r="X484" t="str">
        <v>21-81 41 41 31 00 Condensor Equipment</v>
      </c>
      <c r="AC484" t="str">
        <v>23-20 40 11 11 14 Screw Cases</v>
      </c>
    </row>
    <row r="485">
      <c r="X485" t="str">
        <v>21-81 41 41 35 00 Scrubber Equipment</v>
      </c>
      <c r="AC485" t="str">
        <v>23-20 40 11 11 17 Anchor Blocks</v>
      </c>
    </row>
    <row r="486">
      <c r="X486" t="str">
        <v>21-81 41 41 41 00 Eject/E-duct Equipment</v>
      </c>
      <c r="AC486" t="str">
        <v>23-20 40 11 11 21 Inserts</v>
      </c>
    </row>
    <row r="487">
      <c r="X487" t="str">
        <v>21-81 41 41 45 00 Vent Equipment</v>
      </c>
      <c r="AC487" t="str">
        <v>23-20 40 11 11 21 11 Adjustable Wedge</v>
      </c>
    </row>
    <row r="488">
      <c r="X488" t="str">
        <v>21-81 41 41 51 00 Stack Equipment</v>
      </c>
      <c r="AC488" t="str">
        <v>23-20 40 11 11 21 14 Adjustable Box</v>
      </c>
    </row>
    <row r="489">
      <c r="X489" t="str">
        <v>21-81 41 41 55 00 Flare Equipment</v>
      </c>
      <c r="AC489" t="str">
        <v>23-20 40 11 11 21 17 Threaded</v>
      </c>
    </row>
    <row r="490">
      <c r="X490" t="str">
        <v>21-81 41 41 61 00 Flame Arrest Equipment</v>
      </c>
      <c r="AC490" t="str">
        <v>23-20 40 11 11 24 Dovetail Slots</v>
      </c>
    </row>
    <row r="491">
      <c r="X491" t="str">
        <v>21-81 41 42 00 00 Reduction Process</v>
      </c>
      <c r="AC491" t="str">
        <v>23-20 40 11 14 Multi-Purpose Mechanical Fasteners</v>
      </c>
    </row>
    <row r="492">
      <c r="X492" t="str">
        <v>21-81 41 42 11 00 Break Equipment</v>
      </c>
      <c r="AC492" t="str">
        <v>23-20 40 11 14 11 Plugs</v>
      </c>
    </row>
    <row r="493">
      <c r="X493" t="str">
        <v>21-81 41 42 16 00 Pulverize Equipment</v>
      </c>
      <c r="AC493" t="str">
        <v>23-20 40 11 14 14 Staples</v>
      </c>
    </row>
    <row r="494">
      <c r="X494" t="str">
        <v>21-81 41 42 21 00 Crush Equipment</v>
      </c>
      <c r="AC494" t="str">
        <v>23-20 40 11 14 17 Nails</v>
      </c>
    </row>
    <row r="495">
      <c r="X495" t="str">
        <v>21-81 41 42 26 00 Grind Equipment</v>
      </c>
      <c r="AC495" t="str">
        <v>23-20 40 11 14 21 Rivets</v>
      </c>
    </row>
    <row r="496">
      <c r="X496" t="str">
        <v>21-81 41 42 31 00 Mill Equipment</v>
      </c>
      <c r="AC496" t="str">
        <v>23-20 40 11 14 24 Screws</v>
      </c>
    </row>
    <row r="497">
      <c r="X497" t="str">
        <v>21-81 41 42 36 00 Cut Equipment</v>
      </c>
      <c r="AC497" t="str">
        <v>23-20 40 11 14 27 Bolts and Nuts</v>
      </c>
    </row>
    <row r="498">
      <c r="X498" t="str">
        <v>21-81 41 42 41 00 Chip Equipment</v>
      </c>
      <c r="AC498" t="str">
        <v>23-20 40 11 14 31 Threaded Rods and Nuts</v>
      </c>
    </row>
    <row r="499">
      <c r="X499" t="str">
        <v>21-81 41 42 46 00 Flake Equipment</v>
      </c>
      <c r="AC499" t="str">
        <v>23-20 40 11 14 34 Bandings</v>
      </c>
    </row>
    <row r="500">
      <c r="X500" t="str">
        <v>21-81 41 42 51 00 Shred Equipment</v>
      </c>
      <c r="AC500" t="str">
        <v>23-20 40 11 17 Structural Mechanical Fasteners in Hardened Concrete and Masonry</v>
      </c>
    </row>
    <row r="501">
      <c r="X501" t="str">
        <v>21-81 41 42 56 00 Split Equipment</v>
      </c>
      <c r="AC501" t="str">
        <v>23-20 40 11 17 11 Expansion Anchors</v>
      </c>
    </row>
    <row r="502">
      <c r="X502" t="str">
        <v>21-81 41 43 00 00 Separation Process</v>
      </c>
      <c r="AC502" t="str">
        <v>23-20 40 11 17 14 Undercut Anchors</v>
      </c>
    </row>
    <row r="503">
      <c r="X503" t="str">
        <v>21-81 41 43 11 00 Filter Equipment</v>
      </c>
      <c r="AC503" t="str">
        <v>23-20 40 11 17 17 Bonded Anchors</v>
      </c>
    </row>
    <row r="504">
      <c r="X504" t="str">
        <v>21-81 41 43 16 00 Strain Equipment</v>
      </c>
      <c r="AC504" t="str">
        <v>23-20 40 11 21 Mechanical Fasteners for Metal Structures</v>
      </c>
    </row>
    <row r="505">
      <c r="X505" t="str">
        <v>21-81 41 43 21 00 Sieve Equipment</v>
      </c>
      <c r="AC505" t="str">
        <v>23-20 40 11 24 Mechanical Fasteners for Wood Structures</v>
      </c>
    </row>
    <row r="506">
      <c r="X506" t="str">
        <v>21-81 41 43 26 00 Wash Equipment</v>
      </c>
      <c r="AC506" t="str">
        <v>23-20 40 11 24 11 Nail Plates</v>
      </c>
    </row>
    <row r="507">
      <c r="X507" t="str">
        <v>21-81 41 43 31 00 Centrifuge Equipment</v>
      </c>
      <c r="AC507" t="str">
        <v>23-20 40 11 24 14 Wood Connectors</v>
      </c>
    </row>
    <row r="508">
      <c r="X508" t="str">
        <v>21-81 41 43 36 00 Flotation Equipment</v>
      </c>
      <c r="AC508" t="str">
        <v>23-20 40 11 24 17 Framing Anchors</v>
      </c>
    </row>
    <row r="509">
      <c r="X509" t="str">
        <v>21-81 41 43 41 00 Sort Equipment</v>
      </c>
      <c r="AC509" t="str">
        <v>23-20 40 14 Welded Joint Products</v>
      </c>
    </row>
    <row r="510">
      <c r="X510" t="str">
        <v>21-81 41 43 46 00 Separate Equipment</v>
      </c>
      <c r="AC510" t="str">
        <v>23-20 40 14 11 Soldering Products</v>
      </c>
    </row>
    <row r="511">
      <c r="X511" t="str">
        <v>21-81 41 43 51 00 De-aerate/De-gas Equipment</v>
      </c>
      <c r="AC511" t="str">
        <v>23-20 40 14 14 Brazing Products</v>
      </c>
    </row>
    <row r="512">
      <c r="X512" t="str">
        <v>21-81 41 43 56 00 Settling Equipment</v>
      </c>
      <c r="AC512" t="str">
        <v>23-20 40 14 17 Welding Products</v>
      </c>
    </row>
    <row r="513">
      <c r="X513" t="str">
        <v>21-81 41 44 00 00 Mix and Blend Equipment</v>
      </c>
      <c r="AC513" t="str">
        <v>23-20 14 17 Adhesives</v>
      </c>
    </row>
    <row r="514">
      <c r="X514" t="str">
        <v>21-81 41 44 11 00 Mix Equipment</v>
      </c>
      <c r="AC514" t="str">
        <v>23-20 14 17 11 Natural Adhesives and Glues</v>
      </c>
    </row>
    <row r="515">
      <c r="X515" t="str">
        <v>21-81 41 44 26 00 Stir Equipment</v>
      </c>
      <c r="AC515" t="str">
        <v>23-20 14 17 14 Synthetic Adhesives</v>
      </c>
    </row>
    <row r="516">
      <c r="X516" t="str">
        <v>21-81 41 44 21 00 Kneed Equipment</v>
      </c>
      <c r="AC516" t="str">
        <v>23-20 14 21 General Purpose Tape</v>
      </c>
    </row>
    <row r="517">
      <c r="X517" t="str">
        <v>21-81 41 44 26 00 Agitate Equipment</v>
      </c>
      <c r="AC517" t="str">
        <v>23-20 14 24 Joint Fillers, Sealants, and Mastics</v>
      </c>
    </row>
    <row r="518">
      <c r="X518" t="str">
        <v>21-81 41 44 31 00 Slake Equipment</v>
      </c>
      <c r="AC518" t="str">
        <v>23-20 14 24 11 Joint Fillers</v>
      </c>
    </row>
    <row r="519">
      <c r="X519" t="str">
        <v>21-81 41 44 36 00 Blend Equipment</v>
      </c>
      <c r="AC519" t="str">
        <v>23-20 14 24 11 11 Backer Rods</v>
      </c>
    </row>
    <row r="520">
      <c r="X520" t="str">
        <v>21-81 41 44 41 00 Compound Equipment</v>
      </c>
      <c r="AC520" t="str">
        <v>23-20 14 24 14 Putties</v>
      </c>
    </row>
    <row r="521">
      <c r="X521" t="str">
        <v>21-81 41 44 46 00 Aerate Equipment</v>
      </c>
      <c r="AC521" t="str">
        <v>23-20 14 24 17 Construction Sealants</v>
      </c>
    </row>
    <row r="522">
      <c r="X522" t="str">
        <v>21-81 41 44 51 00 Inject Equipment</v>
      </c>
      <c r="AC522" t="str">
        <v>23-20 14 24 17 11 Elastomeric Construction Sealants</v>
      </c>
    </row>
    <row r="523">
      <c r="X523" t="str">
        <v>21-81 41 45 00 00 Shaping Process Equipment</v>
      </c>
      <c r="AC523" t="str">
        <v>23-20 14 24 17 14 Rigid Construction Sealants</v>
      </c>
    </row>
    <row r="524">
      <c r="X524" t="str">
        <v>21-81 41 45 11 00 Pelletize Equipment</v>
      </c>
      <c r="AC524" t="str">
        <v>23-20 14 24 17 17 Sanitary Construction Sealants</v>
      </c>
    </row>
    <row r="525">
      <c r="X525" t="str">
        <v>21-81 41 45 16 00 Spin Equipment</v>
      </c>
      <c r="AC525" t="str">
        <v>23-20 14 24 17 21 Chemical-Resistant Construction Sealants</v>
      </c>
    </row>
    <row r="526">
      <c r="X526" t="str">
        <v>21-81 41 45 21 00 Extrude Equipment</v>
      </c>
      <c r="AC526" t="str">
        <v>23-20 14 24 17 24 Water-Immersed Construction Sealants</v>
      </c>
    </row>
    <row r="527">
      <c r="X527" t="str">
        <v>21-81 41 45 26 00 Pulltrude Equipment</v>
      </c>
      <c r="AC527" t="str">
        <v>23-20 14 24 21 Preformed Joint Seals</v>
      </c>
    </row>
    <row r="528">
      <c r="X528" t="str">
        <v>21-81 41 45 31 00 Compact Equipment</v>
      </c>
      <c r="AC528" t="str">
        <v>23-20 14 24 21 11 Compression Seals</v>
      </c>
    </row>
    <row r="529">
      <c r="X529" t="str">
        <v>21-81 41 45 36 00 Tablet Equipment</v>
      </c>
      <c r="AC529" t="str">
        <v>23-20 14 24 21 14 Joint Gaskets</v>
      </c>
    </row>
    <row r="530">
      <c r="X530" t="str">
        <v>21-81 41 45 41 00 Roll Equipment</v>
      </c>
      <c r="AC530" t="str">
        <v>23-20 14 27 Ropes, Wires, and Cables</v>
      </c>
    </row>
    <row r="531">
      <c r="X531" t="str">
        <v>21-81 41 46 00 00 Web Equipment</v>
      </c>
      <c r="AC531" t="str">
        <v>23-20 14 27 11 Ropes</v>
      </c>
    </row>
    <row r="532">
      <c r="X532" t="str">
        <v>21-81 41 46 11 00 Conversion Equipment</v>
      </c>
      <c r="AC532" t="str">
        <v>23-20 14 27 14 Wires</v>
      </c>
    </row>
    <row r="533">
      <c r="X533" t="str">
        <v>21-81 41 46 11 11 Screen Equipment</v>
      </c>
      <c r="AC533" t="str">
        <v>23-20 14 27 17 Cables</v>
      </c>
    </row>
    <row r="534">
      <c r="X534" t="str">
        <v>21-81 41 46 11 12 Extrude Equipment</v>
      </c>
      <c r="AC534" t="str">
        <v xml:space="preserve">23-20 50 00 Thermal and Moisture Protective Products </v>
      </c>
    </row>
    <row r="535">
      <c r="X535" t="str">
        <v>21-81 41 46 11 13 Roll Coat Equipment</v>
      </c>
      <c r="AC535" t="str">
        <v>23-20 50 11 Fireproofing</v>
      </c>
    </row>
    <row r="536">
      <c r="X536" t="str">
        <v>21-81 41 46 11 14 Cast Equipment</v>
      </c>
      <c r="AC536" t="str">
        <v>23-20 50 11 11 Board Fireproofing</v>
      </c>
    </row>
    <row r="537">
      <c r="X537" t="str">
        <v>21-81 41 46 21 00 Preparation/Treatment Equipment</v>
      </c>
      <c r="AC537" t="str">
        <v>23-20 50 11 11 11 Calcium Silicate Board Fireproofing</v>
      </c>
    </row>
    <row r="538">
      <c r="X538" t="str">
        <v>21-81 41 46 21 21 Clean Equipment</v>
      </c>
      <c r="AC538" t="str">
        <v>23-20 50 11 11 14 Slag FiberBoard Fireproofing</v>
      </c>
    </row>
    <row r="539">
      <c r="X539" t="str">
        <v>21-81 41 46 21 22 Heat Treat Equipment</v>
      </c>
      <c r="AC539" t="str">
        <v>23-20 50 11 14 Blanket Fireproofing</v>
      </c>
    </row>
    <row r="540">
      <c r="X540" t="str">
        <v>21-81 41 46 21 23 Sanitize/Sterilize Equipment</v>
      </c>
      <c r="AC540" t="str">
        <v>23-20 50 11 14 11 Smoke Containment Barriers</v>
      </c>
    </row>
    <row r="541">
      <c r="X541" t="str">
        <v>21-81 41 46 21 24 Neutralize Equipment</v>
      </c>
      <c r="AC541" t="str">
        <v>23-20 50 11 17 Fireproofing Coatings</v>
      </c>
    </row>
    <row r="542">
      <c r="X542" t="str">
        <v>21-81 41 46 21 25 Electrostatic Equipment</v>
      </c>
      <c r="AC542" t="str">
        <v>23-20 50 11 17 11 Cement Aggregate Fireproofing</v>
      </c>
    </row>
    <row r="543">
      <c r="X543" t="str">
        <v>21-81 41 46 21 26 Texturize Equipment</v>
      </c>
      <c r="AC543" t="str">
        <v>23-20 50 11 17 14 Cementitious Fireproofing</v>
      </c>
    </row>
    <row r="544">
      <c r="X544" t="str">
        <v>21-81 41 46 21 27 Vulcanize Equipment</v>
      </c>
      <c r="AC544" t="str">
        <v>23-20 50 11 17 17 Foamed Magnesium Oxychloride Fireproofing</v>
      </c>
    </row>
    <row r="545">
      <c r="X545" t="str">
        <v>21-81 41 46 21 28 Passivate Equipment</v>
      </c>
      <c r="AC545" t="str">
        <v>23-20 50 11 17 21 Intumescent Mastic Fireproofing</v>
      </c>
    </row>
    <row r="546">
      <c r="X546" t="str">
        <v>21-81 41 46 21 29 Anneal Equipment</v>
      </c>
      <c r="AC546" t="str">
        <v>23-20 50 11 17 24 Magnesium Cement Fireproofing</v>
      </c>
    </row>
    <row r="547">
      <c r="X547" t="str">
        <v>21-81 41 46 21 31 Pickle Equipment</v>
      </c>
      <c r="AC547" t="str">
        <v>23-20 50 11 17 27 Mineral Fiber Cementitious Fireproofing</v>
      </c>
    </row>
    <row r="548">
      <c r="X548" t="str">
        <v>21-81 41 46 21 32 Cure Equipment</v>
      </c>
      <c r="AC548" t="str">
        <v>23-20 50 11 17 31 Miner Fiber Fireproofing</v>
      </c>
    </row>
    <row r="549">
      <c r="X549" t="str">
        <v>21-81 41 46 21 33 Temper Equipment</v>
      </c>
      <c r="AC549" t="str">
        <v>23-20 50 14 Firestopping</v>
      </c>
    </row>
    <row r="550">
      <c r="X550" t="str">
        <v>21-81 41 46 41 00 Coat/Plate Equipment</v>
      </c>
      <c r="AC550" t="str">
        <v>23-20 50 14 11 Penetrations Firestopping</v>
      </c>
    </row>
    <row r="551">
      <c r="X551" t="str">
        <v>21-81 41 46 51 00 Dimensional Equipment</v>
      </c>
      <c r="AC551" t="str">
        <v>23-20 50 14 11 11 Annular Space Protection</v>
      </c>
    </row>
    <row r="552">
      <c r="X552" t="str">
        <v>21-81 41 46 51 51 Stretch Equipment</v>
      </c>
      <c r="AC552" t="str">
        <v>23-20 50 14 11 14 Fire Resistant Joint Sealants</v>
      </c>
    </row>
    <row r="553">
      <c r="X553" t="str">
        <v>21-81 41 46 51 52 Tent Equipment</v>
      </c>
      <c r="AC553" t="str">
        <v>23-20 50 14 11 17 Firestopping Foams</v>
      </c>
    </row>
    <row r="554">
      <c r="X554" t="str">
        <v>21-81 41 46 51 53 Roll Equipment</v>
      </c>
      <c r="AC554" t="str">
        <v>23-20 50 14 11 17 11 Intumescent Firestopping Foams</v>
      </c>
    </row>
    <row r="555">
      <c r="X555" t="str">
        <v>21-81 41 46 51 54 Calendar Equipment</v>
      </c>
      <c r="AC555" t="str">
        <v>23-20 50 14 11 17 14 Silicone Firestopping Foams</v>
      </c>
    </row>
    <row r="556">
      <c r="X556" t="str">
        <v>21-81 41 46 61 00 Dry Process Equipment</v>
      </c>
      <c r="AC556" t="str">
        <v>23-20 50 14 11 21 Firestopping Mortars</v>
      </c>
    </row>
    <row r="557">
      <c r="X557" t="str">
        <v>21-81 41 46 71 00 Finish and Trim Equipment</v>
      </c>
      <c r="AC557" t="str">
        <v>23-20 50 14 11 24 Firestopping Pillows</v>
      </c>
    </row>
    <row r="558">
      <c r="X558" t="str">
        <v>21-81 41 46 71 71 Wind/unwind Equipment</v>
      </c>
      <c r="AC558" t="str">
        <v>23-20 50 14 11 27 Thermal Barriers for Plastics</v>
      </c>
    </row>
    <row r="559">
      <c r="X559" t="str">
        <v>21-81 41 46 71 72 Slit Equipment</v>
      </c>
      <c r="AC559" t="str">
        <v>23-20 50 14 14 Fire-Safing</v>
      </c>
    </row>
    <row r="560">
      <c r="X560" t="str">
        <v>21-81 41 46 71 73 Chop Equipment</v>
      </c>
      <c r="AC560" t="str">
        <v>23-20 50 14 14 11 Fibrous Blankets</v>
      </c>
    </row>
    <row r="561">
      <c r="X561" t="str">
        <v>21-81 41 46 71 74 Cut Equipment</v>
      </c>
      <c r="AC561" t="str">
        <v>23-20 50 14 14 14 Fire-Safing Sealants</v>
      </c>
    </row>
    <row r="562">
      <c r="X562" t="str">
        <v>21-81 41 46 71 75 Perforate Equipment</v>
      </c>
      <c r="AC562" t="str">
        <v>23-20 50 14 14 17 Fire-Safing Clip Anchors</v>
      </c>
    </row>
    <row r="563">
      <c r="X563" t="str">
        <v>21-81 41 46 71 76 Spool Equipment</v>
      </c>
      <c r="AC563" t="str">
        <v>23-20 50 17 Dampproofings</v>
      </c>
    </row>
    <row r="564">
      <c r="X564" t="str">
        <v>21-81 51 00 00 00 Fluid Treatment Equipment</v>
      </c>
      <c r="AC564" t="str">
        <v>23-20 50 17 11 Dampproofing Membranes</v>
      </c>
    </row>
    <row r="565">
      <c r="X565" t="str">
        <v>21-81 51 51 00 00 Potable Water Treatment Equipment</v>
      </c>
      <c r="AC565" t="str">
        <v>23-20 50 17 14 Dampproofing Coatings</v>
      </c>
    </row>
    <row r="566">
      <c r="X566" t="str">
        <v>21-81 51 51 11 00 Potable Water Treatment Equipment</v>
      </c>
      <c r="AC566" t="str">
        <v>23-20 50 17 14 11 Bituminous Dampproofing Coatings</v>
      </c>
    </row>
    <row r="567">
      <c r="X567" t="str">
        <v>21-81 51 51 16 00 Potable Water Pump Equipment</v>
      </c>
      <c r="AC567" t="str">
        <v>23-20 50 17 14 14 Cementitious Dampproofing Coatings</v>
      </c>
    </row>
    <row r="568">
      <c r="X568" t="str">
        <v>21-81 51 51 21 00 Potable Water Mixer and Flocculator Equipment</v>
      </c>
      <c r="AC568" t="str">
        <v>23-20 50 21 Waterproofing</v>
      </c>
    </row>
    <row r="569">
      <c r="X569" t="str">
        <v>21-81 51 51 26 00 Potable Water Clarifying Equipment</v>
      </c>
      <c r="AC569" t="str">
        <v>23-20 50 21 11 Built-Up Bituminous Waterproofing</v>
      </c>
    </row>
    <row r="570">
      <c r="X570" t="str">
        <v>21-81 51 51 31 00 Potable Water Filtering Equipment</v>
      </c>
      <c r="AC570" t="str">
        <v>23-20 50 21 14 Sheet Waterproofing</v>
      </c>
    </row>
    <row r="571">
      <c r="X571" t="str">
        <v>21-81 51 51 36 00 Potable Water Aeration Equipment</v>
      </c>
      <c r="AC571" t="str">
        <v>23-20 50 21 14 11 Bituminous Sheet Waterproofing</v>
      </c>
    </row>
    <row r="572">
      <c r="X572" t="str">
        <v>21-81 51 51 41 00 Potable Water Chemical Feed Equipment</v>
      </c>
      <c r="AC572" t="str">
        <v>23-20 50 21 14 14 Elastomeric Sheet Waterproofing</v>
      </c>
    </row>
    <row r="573">
      <c r="X573" t="str">
        <v>21-81 51 51 46 00 Water Softening Equipment</v>
      </c>
      <c r="AC573" t="str">
        <v>23-20 50 21 14 17 Modified Bituminous Sheet Waterproofing</v>
      </c>
    </row>
    <row r="574">
      <c r="X574" t="str">
        <v>21-81 51 51 51 00 Potable Water Disinfectant Feed Equipment</v>
      </c>
      <c r="AC574" t="str">
        <v>23-20 50 21 14 21 Thermoplastic Sheet Waterproofing</v>
      </c>
    </row>
    <row r="575">
      <c r="X575" t="str">
        <v>21-81 51 51 56 00 Potable Water Fluoridation Equipment</v>
      </c>
      <c r="AC575" t="str">
        <v>23-20 50 21 17 Fluid-Applied Waterproofing</v>
      </c>
    </row>
    <row r="576">
      <c r="X576" t="str">
        <v>21-81 51 51 61 00 Potable Water Taste and Odor Equipment</v>
      </c>
      <c r="AC576" t="str">
        <v>23-20 50 21 17 11 Hot-Applied Rubberized Asphalt</v>
      </c>
    </row>
    <row r="577">
      <c r="X577" t="str">
        <v>21-81 51 52 00 00 Wastewater Treatment Equipment</v>
      </c>
      <c r="AC577" t="str">
        <v>23-20 50 21 21 Sheet Metal Waterproofing</v>
      </c>
    </row>
    <row r="578">
      <c r="X578" t="str">
        <v>21-81 51 52 11 00 Wastewater Pump Station Equipment</v>
      </c>
      <c r="AC578" t="str">
        <v>23-20 50 21 24 Cementitious and Reactive Waterproofing</v>
      </c>
    </row>
    <row r="579">
      <c r="X579" t="str">
        <v>21-81 51 52 16 00 Wastewater Sewer Piping Equipment</v>
      </c>
      <c r="AC579" t="str">
        <v>23-20 50 21 24 11 Acrylic Modified Cement Waterproofing</v>
      </c>
    </row>
    <row r="580">
      <c r="X580" t="str">
        <v>21-81 51 52 21 00 Wastewater Tank Equipment</v>
      </c>
      <c r="AC580" t="str">
        <v>23-20 50 21 24 14 Crystalline Waterproofing</v>
      </c>
    </row>
    <row r="581">
      <c r="X581" t="str">
        <v>21-81 51 52 26 00 Wastewater Screening Equipment</v>
      </c>
      <c r="AC581" t="str">
        <v>23-20 50 21 24 17 Metal Oxide Waterproofing</v>
      </c>
    </row>
    <row r="582">
      <c r="X582" t="str">
        <v>21-81 51 52 31 00 Wastewater Chemical Addition Equipment</v>
      </c>
      <c r="AC582" t="str">
        <v>23-20 50 21 27 Bentonite Waterproofing</v>
      </c>
    </row>
    <row r="583">
      <c r="X583" t="str">
        <v>21-81 51 52 36 00 Wastewater Comminutors Equipment</v>
      </c>
      <c r="AC583" t="str">
        <v>23-20 50 21 27 11 Bentonite Panel Waterproofing</v>
      </c>
    </row>
    <row r="584">
      <c r="X584" t="str">
        <v>21-81 51 52 41 00 Wastewater Aeration and Flocculation Equipment</v>
      </c>
      <c r="AC584" t="str">
        <v>23-20 50 21 27 14 Bentonite Sheet Waterproofing</v>
      </c>
    </row>
    <row r="585">
      <c r="X585" t="str">
        <v>21-81 51 52 46 00 Wastewater Flow Equalization Equipment</v>
      </c>
      <c r="AC585" t="str">
        <v>23-20 50 21 31 Waterproof Traffic Coatings</v>
      </c>
    </row>
    <row r="586">
      <c r="X586" t="str">
        <v>21-81 51 52 51 00 Wastewater Flow Splinter Unit Equipment</v>
      </c>
      <c r="AC586" t="str">
        <v>23-20 50 21 31 11 Pedestrian Waterproof Traffic Coatings</v>
      </c>
    </row>
    <row r="587">
      <c r="X587" t="str">
        <v>21-81 51 52 56 00 Wastewater Disinfection Equipment</v>
      </c>
      <c r="AC587" t="str">
        <v>23-20 50 21 31 14 Vehicular Waterproof Traffic Coatings</v>
      </c>
    </row>
    <row r="588">
      <c r="X588" t="str">
        <v>21-81 51 52 61 00 Wastewater Sludge Removal Equipment</v>
      </c>
      <c r="AC588" t="str">
        <v xml:space="preserve">23-20 50 24 Thermal Insulation </v>
      </c>
    </row>
    <row r="589">
      <c r="X589" t="str">
        <v>21-81 51 53 00 00 Storm Water Treatment Equipment</v>
      </c>
      <c r="AC589" t="str">
        <v>23-20 50 24 11 Slab and Board Thermal Insulation</v>
      </c>
    </row>
    <row r="590">
      <c r="X590" t="str">
        <v>21-81 51 53 11 00 Storm Water Swale Equipment</v>
      </c>
      <c r="AC590" t="str">
        <v>23-20 50 24 11 11 Polystyrene Slab and Board Thermal Insulation</v>
      </c>
    </row>
    <row r="591">
      <c r="X591" t="str">
        <v>21-81 51 53 16 00 Storm Water Inlet Equipment</v>
      </c>
      <c r="AC591" t="str">
        <v>23-20 50 24 11 11 11 Expanded Polystyrene Slab and Board Thermal Insulation</v>
      </c>
    </row>
    <row r="592">
      <c r="X592" t="str">
        <v>21-81 51 53 21 00 Storm Water Culvert Equipment</v>
      </c>
      <c r="AC592" t="str">
        <v>23-20 50 24 11 11 14 Extruded Polystyrene Slab and Board Thermal Insulation</v>
      </c>
    </row>
    <row r="593">
      <c r="X593" t="str">
        <v>21-81 51 53 26 00 Storm Water Headwall Equipment</v>
      </c>
      <c r="AC593" t="str">
        <v>23-20 50 24 11 14 Urethane Slab and Board Thermal Insulation</v>
      </c>
    </row>
    <row r="594">
      <c r="X594" t="str">
        <v>21-81 51 53 31 00 Storm Water Outlet Protection Equipment</v>
      </c>
      <c r="AC594" t="str">
        <v>23-20 50 24 11 17 Perlite Slab and Board Thermal Insulation</v>
      </c>
    </row>
    <row r="595">
      <c r="X595" t="str">
        <v>21-81 51 53 36 00 Storm Water Infiltration Equipment</v>
      </c>
      <c r="AC595" t="str">
        <v>23-20 50 24 11 21 Fiberglass Slab and Board Thermal Insulation</v>
      </c>
    </row>
    <row r="596">
      <c r="X596" t="str">
        <v>21-81 51 53 41 00 Above-Ground Storm Water Storage Equipment</v>
      </c>
      <c r="AC596" t="str">
        <v>23-20 50 24 14 Blanket Thermal Insulation</v>
      </c>
    </row>
    <row r="597">
      <c r="X597" t="str">
        <v>21-81 51 53 46 00 Underground Storm Water Storage Equipment</v>
      </c>
      <c r="AC597" t="str">
        <v>23-20 50 24 14 11 Fiberglass Blanket Thermal Insulation</v>
      </c>
    </row>
    <row r="598">
      <c r="X598" t="str">
        <v>21-81 51 54 00 00 Fluid Waste Treatment Equipment</v>
      </c>
      <c r="AC598" t="str">
        <v>23-20 50 24 14 14 Rock Wool Blanket Thermal Insulation</v>
      </c>
    </row>
    <row r="599">
      <c r="X599" t="str">
        <v>21-81 51 54 11 00 Fluid Treatment Equipment</v>
      </c>
      <c r="AC599" t="str">
        <v>23-20 50 24 17 Thermal Insulation Coatings</v>
      </c>
    </row>
    <row r="600">
      <c r="X600" t="str">
        <v>21-81 51 54 14 00 Filter Underdrains and Media Equipment</v>
      </c>
      <c r="AC600" t="str">
        <v>23-20 50 24 17 11 Sprayed Thermal Insulation Coatings</v>
      </c>
    </row>
    <row r="601">
      <c r="X601" t="str">
        <v>21-81 51 54 17 00 Fluid Waste Digester Covers and Appurtenances</v>
      </c>
      <c r="AC601" t="str">
        <v>23-20 50 24 17 11 11 Sprayed Cellulose Thermal Insulation Coatings</v>
      </c>
    </row>
    <row r="602">
      <c r="X602" t="str">
        <v>21-81 51 54 21 00 Fluid Waste Oxygenation Equipment</v>
      </c>
      <c r="AC602" t="str">
        <v>23-20 50 24 21 Loose Fill Thermal Insulation</v>
      </c>
    </row>
    <row r="603">
      <c r="X603" t="str">
        <v>21-81 51 54 24 00 Sludge Conditioning Equipment</v>
      </c>
      <c r="AC603" t="str">
        <v>23-20 50 24 21 11 Granular Fill Thermal Insulation</v>
      </c>
    </row>
    <row r="604">
      <c r="X604" t="str">
        <v>21-81 51 54 27 00 Fluid Waste Treatment Equipment</v>
      </c>
      <c r="AC604" t="str">
        <v>23-20 50 27 Sound Isolation Insulation</v>
      </c>
    </row>
    <row r="605">
      <c r="X605" t="str">
        <v>21-81 51 54 31 00 Fluid Waste Pump Equipment</v>
      </c>
      <c r="AC605" t="str">
        <v>23-20 50 27 11 Slab and Board Sound Isolation Insulation</v>
      </c>
    </row>
    <row r="606">
      <c r="X606" t="str">
        <v>21-81 51 54 34 00 Grit Collection Equipment</v>
      </c>
      <c r="AC606" t="str">
        <v>23-20 50 27 14 Fiberglass Slab and Board Sound Isolation Insulation</v>
      </c>
    </row>
    <row r="607">
      <c r="X607" t="str">
        <v>21-81 51 54 37 00 Fluid Waste Screen and Grind Equipment</v>
      </c>
      <c r="AC607" t="str">
        <v>23-20 50 27 17 Blanket Sound Isolation Insulation</v>
      </c>
    </row>
    <row r="608">
      <c r="X608" t="str">
        <v>21-81 51 54 41 00 Sedimentation Tank Equipment</v>
      </c>
      <c r="AC608" t="str">
        <v>23-20 50 27 17 11 Fiberglass Blanket Sound Isolation Insulation</v>
      </c>
    </row>
    <row r="609">
      <c r="X609" t="str">
        <v>21-81 51 54 44 00 Fluid Waste Scum Removal Equipment</v>
      </c>
      <c r="AC609" t="str">
        <v>23-20 50 27 17 14 Rock Wool Blanket Sound Isolation Insulation</v>
      </c>
    </row>
    <row r="610">
      <c r="X610" t="str">
        <v>21-81 51 54 47 00 Fluid Waste Chemical Equipment</v>
      </c>
      <c r="AC610" t="str">
        <v>23-20 50 27 21 Sound Isolation Coatings</v>
      </c>
    </row>
    <row r="611">
      <c r="X611" t="str">
        <v>21-81 51 54 51 00 Sludge Handling and Treatment Equipment</v>
      </c>
      <c r="AC611" t="str">
        <v>23-20 50 27 24 Sound Isolation Loose Fills</v>
      </c>
    </row>
    <row r="612">
      <c r="X612" t="str">
        <v>21-81 51 54 54 00 Filter Press Equipment</v>
      </c>
      <c r="AC612" t="str">
        <v>23-20 50 27 24 11 Granular Sound Isolation Loose Fills</v>
      </c>
    </row>
    <row r="613">
      <c r="X613" t="str">
        <v>21-81 51 54 57 00 Trickling Filter Equipment</v>
      </c>
      <c r="AC613" t="str">
        <v>23-20 50 31 Protective Products</v>
      </c>
    </row>
    <row r="614">
      <c r="X614" t="str">
        <v>21-81 51 54 61 00 Fluid Waste Compressor Equipment</v>
      </c>
      <c r="AC614" t="str">
        <v>23-20 50 31 11 Products for Prevention of Biological Damage</v>
      </c>
    </row>
    <row r="615">
      <c r="X615" t="str">
        <v>21-81 51 54 64 00 Fluid Waste Aeration Equipment</v>
      </c>
      <c r="AC615" t="str">
        <v>23-20 50 31 11 11 Coatings for Prevention of Biological Damage</v>
      </c>
    </row>
    <row r="616">
      <c r="X616" t="str">
        <v>21-81 51 54 67 00 Sludge Digestion Equipment</v>
      </c>
      <c r="AC616" t="str">
        <v>23-20 50 31 14 Products for Prevention of Chemical Damage</v>
      </c>
    </row>
    <row r="617">
      <c r="X617" t="str">
        <v>21-81 51 54 71 00 Digester Mixing Equipment</v>
      </c>
      <c r="AC617" t="str">
        <v>23-20 50 31 14 11 Tiles and Slabs for Prevention of Chemical Damage</v>
      </c>
    </row>
    <row r="618">
      <c r="X618" t="str">
        <v>21-81 61 00 00 00 Measurement and Control Equipment</v>
      </c>
      <c r="AC618" t="str">
        <v>23-20 50 31 14 14 Sheets for Prevention of Chemical Damage</v>
      </c>
    </row>
    <row r="619">
      <c r="X619" t="str">
        <v>21-81 61 61 00 00 Structural Measurement and Control Equipment</v>
      </c>
      <c r="AC619" t="str">
        <v>23-20 50 31 14 17 Coatings for Prevention of Chemical Damage</v>
      </c>
    </row>
    <row r="620">
      <c r="X620" t="str">
        <v>21-81 61 61 11 00 Movement Measurement and Control Equipment</v>
      </c>
      <c r="AC620" t="str">
        <v>23-20 50 31 17 Products for Prevention of Abrasive Wear</v>
      </c>
    </row>
    <row r="621">
      <c r="X621" t="str">
        <v>21-81 61 61 21 00 Seismic Measurement and Control Equipment</v>
      </c>
      <c r="AC621" t="str">
        <v>23-20 90 00 Maintenance Products and Chemicals for Construction</v>
      </c>
    </row>
    <row r="622">
      <c r="X622" t="str">
        <v>21-81 61 62 00 00 Facility Services Measurement and Control Equipment</v>
      </c>
      <c r="AC622" t="str">
        <v>23-20 90 11 Cleaning and Maintenance Products</v>
      </c>
    </row>
    <row r="623">
      <c r="X623" t="str">
        <v>21-81 61 62 11 00 Water and Drainage Measurement and Control Equipment</v>
      </c>
      <c r="AC623" t="str">
        <v>23-20 90 11 11 Cleaning Products</v>
      </c>
    </row>
    <row r="624">
      <c r="X624" t="str">
        <v>21-81 61 62 21 00 HVAC Measurement and Control Equipment</v>
      </c>
      <c r="AC624" t="str">
        <v>23-20 90 11 14 Maintenance Products</v>
      </c>
    </row>
    <row r="625">
      <c r="X625" t="str">
        <v>21-81 61 62 31 00 Electrical Measurement and Control Equipment</v>
      </c>
      <c r="AC625" t="str">
        <v>23-20 90 11 17 Combined Cleaning and Protection Products</v>
      </c>
    </row>
    <row r="626">
      <c r="X626" t="str">
        <v>21-81 61 62 41 00 Lighting Measurement and Control Equipment</v>
      </c>
      <c r="AC626" t="str">
        <v>23-20 90 14 Repair Products</v>
      </c>
    </row>
    <row r="627">
      <c r="X627" t="str">
        <v>21-81 61 62 51 00 Communications Measurement and Control Equipment</v>
      </c>
      <c r="AC627" t="str">
        <v>23-20 90 14 11 Concrete Restoration and Cleaning Products</v>
      </c>
    </row>
    <row r="628">
      <c r="X628" t="str">
        <v>21-81 61 63 00 00 Transportation Measurement and Control Equipment</v>
      </c>
      <c r="AC628" t="str">
        <v>23-20 90 14 11 11 Concrete Cleaning Products</v>
      </c>
    </row>
    <row r="629">
      <c r="X629" t="str">
        <v>21-81 61 63 11 00 Conveying Monitoring and Control Equipment</v>
      </c>
      <c r="AC629" t="str">
        <v>23-20 90 14 11 14 Concrete Resurfacing Products</v>
      </c>
    </row>
    <row r="630">
      <c r="X630" t="str">
        <v>21-81 61 63 31 00 Railway Monitoring and Control Equipment</v>
      </c>
      <c r="AC630" t="str">
        <v>23-20 90 14 11 17 Concrete Rehabilitation Products</v>
      </c>
    </row>
    <row r="631">
      <c r="X631" t="str">
        <v>21-81 61 63 31 00 Aircraft Monitoring and Control Equipment</v>
      </c>
      <c r="AC631" t="str">
        <v>23-20 90 14 14 Masonry Restoration and Cleaning Products</v>
      </c>
    </row>
    <row r="632">
      <c r="X632" t="str">
        <v>21-81 61 63 41 00 Spacecraft Monitoring and Control Equipment</v>
      </c>
      <c r="AC632" t="str">
        <v>23-20 90 14 14 11 Unit Masonry Restoration Products</v>
      </c>
    </row>
    <row r="633">
      <c r="X633" t="str">
        <v>21-81 61 63 51 00 Satellite Monitoring and Control Equipment</v>
      </c>
      <c r="AC633" t="str">
        <v>23-20 90 14 14 14 Stone Restoration products</v>
      </c>
    </row>
    <row r="634">
      <c r="X634" t="str">
        <v>21-81 61 64 00 00 Infrastructure Measurement and Control Equipment</v>
      </c>
      <c r="AC634" t="str">
        <v>23-20 90 14 14 17 Unit Masonry Cleaning Products</v>
      </c>
    </row>
    <row r="635">
      <c r="X635" t="str">
        <v>21-81 61 64 11 00 Utilities Monitoring and Control Equipment</v>
      </c>
      <c r="AC635" t="str">
        <v>23-20 90 14 14 21 Stone Cleaning products</v>
      </c>
    </row>
    <row r="636">
      <c r="X636" t="str">
        <v>21-81 61 64 41 00 Traffic Monitoring and Control Equipment</v>
      </c>
      <c r="AC636" t="str">
        <v>23-20 90 14 17 Metal Restoration and Cleaning Products</v>
      </c>
    </row>
    <row r="637">
      <c r="X637" t="str">
        <v>21-81 61 64 31 00 Marine Monitoring and Control Equipment</v>
      </c>
      <c r="AC637" t="str">
        <v>23-20 90 14 21 Wood and Plastic Restoration and Cleaning Products</v>
      </c>
    </row>
    <row r="638">
      <c r="X638" t="str">
        <v>21-81 61 65 00 00 Process Measurement and Control Equipment</v>
      </c>
      <c r="AC638" t="str">
        <v>23-20 90 14 21 11 Wood Restoration and Cleaning Products</v>
      </c>
    </row>
    <row r="639">
      <c r="X639" t="str">
        <v>21-81 61 65 11 00 Chemical Process Monitoring and Control Equipment</v>
      </c>
      <c r="AC639" t="str">
        <v>23-20 90 14 21 14 Plastic Restoration and Cleaning Products</v>
      </c>
    </row>
    <row r="640">
      <c r="X640" t="str">
        <v>21-81 61 65 16 00 Biological Process Monitoring and Control Equipment</v>
      </c>
      <c r="AC640" t="str">
        <v>23-20 90 17 Chemicals for Construction</v>
      </c>
    </row>
    <row r="641">
      <c r="X641" t="str">
        <v>21-81 61 65 21 00 Metallurgical Process Monitoring and Control Equipment</v>
      </c>
      <c r="AC641" t="str">
        <v>23-20 90 17 11 Solvents</v>
      </c>
    </row>
    <row r="642">
      <c r="X642" t="str">
        <v>21-81 61 65 26 00 Thermal and Combustion Processes Monitoring and Control Equipment</v>
      </c>
      <c r="AC642" t="str">
        <v>23-20 90 17 14 Acids</v>
      </c>
    </row>
    <row r="643">
      <c r="X643" t="str">
        <v>21-81 61 65 31 00 Power and Motive Processes Monitoring and Control Equipment</v>
      </c>
      <c r="AC643" t="str">
        <v>23-20 90 17 17 Alkalis</v>
      </c>
    </row>
    <row r="644">
      <c r="X644" t="str">
        <v>21-81 61 65 36 00 Gas Processing and Treatment Monitoring and Control Equipment</v>
      </c>
      <c r="AC644" t="str">
        <v>23-20 90 17 21 Salts</v>
      </c>
    </row>
    <row r="645">
      <c r="X645" t="str">
        <v>21-81 61 65 41 00 Fume Processing and Treatment Monitoring and Control Equipment</v>
      </c>
      <c r="AC645" t="str">
        <v>23-20 90 17 99 Other Construction Chemicals</v>
      </c>
    </row>
    <row r="646">
      <c r="X646" t="str">
        <v>21-81 61 65 46 00 Particulate Processing and Treatment Monitoring and Control Equipment</v>
      </c>
      <c r="AC646" t="str">
        <v>23-25 00 00 Structural and Space Division Products</v>
      </c>
    </row>
    <row r="647">
      <c r="X647" t="str">
        <v>21-81 61 65 51 00 Physical Processes Monitoring and Control Equipment</v>
      </c>
      <c r="AC647" t="str">
        <v>23-25 05 00 Foundations</v>
      </c>
    </row>
    <row r="648">
      <c r="X648" t="str">
        <v>21-81 61 65 56 00 Web Processes Monitoring and Control Equipment</v>
      </c>
      <c r="AC648" t="str">
        <v>23-25 05 11 Foundation Piles</v>
      </c>
    </row>
    <row r="649">
      <c r="X649" t="str">
        <v>21-81 61 65 61 00 Manufacturing and Assembly Monitoring and Control Equipment</v>
      </c>
      <c r="AC649" t="str">
        <v xml:space="preserve">23-25 05 11 11 Foundation Pile Components </v>
      </c>
    </row>
    <row r="650">
      <c r="X650" t="str">
        <v>21-81 61 65 66 00 Material Inspection Monitoring and Control Equipment</v>
      </c>
      <c r="AC650" t="str">
        <v>23-25 05 11 11 11 Pile Casings (Linings)</v>
      </c>
    </row>
    <row r="651">
      <c r="X651" t="str">
        <v>21-81 61 65 71 00 Material Handling Monitoring and Control Equipment</v>
      </c>
      <c r="AC651" t="str">
        <v>23-25 05 11 11 14 Cores and Mandrels</v>
      </c>
    </row>
    <row r="652">
      <c r="X652" t="str">
        <v>21-81 61 65 76 00 Material Storage Monitoring and Control Equipment</v>
      </c>
      <c r="AC652" t="str">
        <v>23-25 05 11 11 17 Pile Extension Pieces</v>
      </c>
    </row>
    <row r="653">
      <c r="X653" t="str">
        <v>21-81 61 65 81 00 Fluid Treatment Monitoring and Control Equipment</v>
      </c>
      <c r="AC653" t="str">
        <v>23-25 05 11 11 21 Pile Shoes</v>
      </c>
    </row>
    <row r="654">
      <c r="X654" t="str">
        <v>21-81 61 66 00 00 Integrated Measurement and Control Equipment</v>
      </c>
      <c r="AC654" t="str">
        <v>23-25 05 11 11 24 Pile Splices</v>
      </c>
    </row>
    <row r="655">
      <c r="X655" t="str">
        <v>21-81 61 66 11 00 Measurement and Control Instruments</v>
      </c>
      <c r="AC655" t="str">
        <v>23-25 05 11 11 27 Pile Caps</v>
      </c>
    </row>
    <row r="656">
      <c r="X656" t="str">
        <v>21-81 61 66 21 00 Recording Instruments</v>
      </c>
      <c r="AC656" t="str">
        <v>23-25 05 11 14 Driven Piles</v>
      </c>
    </row>
    <row r="657">
      <c r="X657" t="str">
        <v xml:space="preserve">21-81 61 66 31 00 Facility Monitoring and Control Equipment </v>
      </c>
      <c r="AC657" t="str">
        <v>23-25 05 11 14 11 Composite Driven Piles</v>
      </c>
    </row>
    <row r="658">
      <c r="X658" t="str">
        <v xml:space="preserve">21-81 61 66 41 00 Infrastructure Monitoring and Control Equipment </v>
      </c>
      <c r="AC658" t="str">
        <v>23-25 05 11 14 14 Concrete-Filled Steel Driven Piles</v>
      </c>
    </row>
    <row r="659">
      <c r="X659" t="str">
        <v>21-81 71 00 00 00 Manufacturing and Assembly Equipment</v>
      </c>
      <c r="AC659" t="str">
        <v>23-25 05 11 14 17 Precast Concrete Driven Piles</v>
      </c>
    </row>
    <row r="660">
      <c r="X660" t="str">
        <v>21-81 71 71 00 00 Machining Equipment</v>
      </c>
      <c r="AC660" t="str">
        <v>23-25 05 11 14 21 Rolled Steel Section Driven Piles</v>
      </c>
    </row>
    <row r="661">
      <c r="X661" t="str">
        <v>21-81 71 71 11 00 Lathe Equipment</v>
      </c>
      <c r="AC661" t="str">
        <v>23-25 05 11 14 24 Unfilled Tubular Steel Driven Piles</v>
      </c>
    </row>
    <row r="662">
      <c r="X662" t="str">
        <v>21-81 71 71 21 00 Planing or Shaving Equipment</v>
      </c>
      <c r="AC662" t="str">
        <v>23-25 05 11 14 27 Wood Driven Piles</v>
      </c>
    </row>
    <row r="663">
      <c r="X663" t="str">
        <v>21-81 71 71 31 00 Drilling Equipment</v>
      </c>
      <c r="AC663" t="str">
        <v>23-25 05 11 14 31 Sheet Driven Piles</v>
      </c>
    </row>
    <row r="664">
      <c r="X664" t="str">
        <v>21-81 71 71 41 00 Sawing or Cutting Equipment</v>
      </c>
      <c r="AC664" t="str">
        <v>23-25 05 11 17 Screw Piles</v>
      </c>
    </row>
    <row r="665">
      <c r="X665" t="str">
        <v>21-81 71 71 51 00 Grinding Equipment</v>
      </c>
      <c r="AC665" t="str">
        <v>23-25 05 14 Caissons, Foundation Casings</v>
      </c>
    </row>
    <row r="666">
      <c r="X666" t="str">
        <v>21-81 71 71 61 00 Milling Equipment</v>
      </c>
      <c r="AC666" t="str">
        <v>23-25 05 14 11 Well Foundation Casings</v>
      </c>
    </row>
    <row r="667">
      <c r="X667" t="str">
        <v>21-81 71 71 71 00 Machining Center Equipment</v>
      </c>
      <c r="AC667" t="str">
        <v>23-25 05 14 14 Caissons</v>
      </c>
    </row>
    <row r="668">
      <c r="X668" t="str">
        <v>21-81 71 72 00 00 Forming Equipment</v>
      </c>
      <c r="AC668" t="str">
        <v>23-25 05 17 Shallow Foundations</v>
      </c>
    </row>
    <row r="669">
      <c r="X669" t="str">
        <v>21-81 71 72 11 00 Pressing Equipment</v>
      </c>
      <c r="AC669" t="str">
        <v>23-25 05 17 11 Column Bases</v>
      </c>
    </row>
    <row r="670">
      <c r="X670" t="str">
        <v>21-81 71 72 21 00 Molding Equipment</v>
      </c>
      <c r="AC670" t="str">
        <v>23-25 05 17 14 Grade Beams</v>
      </c>
    </row>
    <row r="671">
      <c r="X671" t="str">
        <v>21-81 71 72 31 00 Injection Equipment</v>
      </c>
      <c r="AC671" t="str">
        <v>23-25 05 17 17 Strip Foundation Blocks</v>
      </c>
    </row>
    <row r="672">
      <c r="X672" t="str">
        <v>21-81 71 72 41 00 Crystallizing Equipment</v>
      </c>
      <c r="AC672" t="str">
        <v>23-25 05 21 Special Foundations</v>
      </c>
    </row>
    <row r="673">
      <c r="X673" t="str">
        <v>21-81 71 72 99 00 Other Forming Equipment</v>
      </c>
      <c r="AC673" t="str">
        <v>23-25 05 21 11 Controlled Modulus Columns</v>
      </c>
    </row>
    <row r="674">
      <c r="X674" t="str">
        <v>21-81 71 73 00 00 Fabrication Equipment</v>
      </c>
      <c r="AC674" t="str">
        <v>23-25 05 21 14 Other Special Foundations</v>
      </c>
    </row>
    <row r="675">
      <c r="X675" t="str">
        <v>21-81 71 73 11 00 Welding Equipment</v>
      </c>
      <c r="AC675" t="str">
        <v>23-25 10 00 Structural Concrete Products</v>
      </c>
    </row>
    <row r="676">
      <c r="X676" t="str">
        <v>21-81 71 73 16 00 Joining Equipment</v>
      </c>
      <c r="AC676" t="str">
        <v>23-25 10 11 Structural Concrete</v>
      </c>
    </row>
    <row r="677">
      <c r="X677" t="str">
        <v>21-81 71 73 21 00 Fusing Equipment</v>
      </c>
      <c r="AC677" t="str">
        <v xml:space="preserve">23-25 10 14 Ready Mixed Concrete </v>
      </c>
    </row>
    <row r="678">
      <c r="X678" t="str">
        <v>21-81 71 73 26 00 Adhering Equipment</v>
      </c>
      <c r="AC678" t="str">
        <v>23-25 10 17 Permanent Formwork</v>
      </c>
    </row>
    <row r="679">
      <c r="X679" t="str">
        <v>21-81 71 73 31 00 Stitching Equipment</v>
      </c>
      <c r="AC679" t="str">
        <v>23-25 10 17 11 Structural Permanent Formwork</v>
      </c>
    </row>
    <row r="680">
      <c r="X680" t="str">
        <v>21-81 71 73 36 00 Composite Fabrication Equipment</v>
      </c>
      <c r="AC680" t="str">
        <v>23-25 10 17 11 11 Permanent Steel Forms</v>
      </c>
    </row>
    <row r="681">
      <c r="X681" t="str">
        <v>21-81 71 73 41 00 Laminating Equipment</v>
      </c>
      <c r="AC681" t="str">
        <v>23-25 10 17 11 14 Prefabricated Stair Forms</v>
      </c>
    </row>
    <row r="682">
      <c r="X682" t="str">
        <v>21-81 71 73 46 00 Etching Equipment</v>
      </c>
      <c r="AC682" t="str">
        <v>23-25 10 21 Non-Structural Permanent Formwork</v>
      </c>
    </row>
    <row r="683">
      <c r="X683" t="str">
        <v>21-81 71 73 51 00 Photo-Fabricating Equipment</v>
      </c>
      <c r="AC683" t="str">
        <v>23-25 10 24 Concrete Forms</v>
      </c>
    </row>
    <row r="684">
      <c r="X684" t="str">
        <v>21-81 71 74 00 00 Assembly Equipment</v>
      </c>
      <c r="AC684" t="str">
        <v>23-25 10 27 Reinforcement and Prestressing Components</v>
      </c>
    </row>
    <row r="685">
      <c r="X685" t="str">
        <v>21-81 71 74 11 00 Manual Assembly Equipment</v>
      </c>
      <c r="AC685" t="str">
        <v>23-25 10 27 11 Reinforcement Components</v>
      </c>
    </row>
    <row r="686">
      <c r="X686" t="str">
        <v>21-81 71 74 21 00 Automated Assembly Equipment</v>
      </c>
      <c r="AC686" t="str">
        <v>23-25 10 27 11 11 Reinforcing Steel</v>
      </c>
    </row>
    <row r="687">
      <c r="X687" t="str">
        <v>21-81 71 75 00 00 Treatment Equipment</v>
      </c>
      <c r="AC687" t="str">
        <v>23-25 10 27 11 14 Reinforcement Steel Mesh</v>
      </c>
    </row>
    <row r="688">
      <c r="X688" t="str">
        <v>21-81 71 75 11 00 Cleaning Equipment</v>
      </c>
      <c r="AC688" t="str">
        <v>23-25 10 27 11 14 11 Welded Wire Fabric</v>
      </c>
    </row>
    <row r="689">
      <c r="X689" t="str">
        <v>21-81 71 75 56 00 Heat Treating Equipment</v>
      </c>
      <c r="AC689" t="str">
        <v>23-25 10 27 11 17 Fibrous Reinforcing</v>
      </c>
    </row>
    <row r="690">
      <c r="X690" t="str">
        <v>21-81 71 75 21 00 Sanitizing/Sterilizing Equipment</v>
      </c>
      <c r="AC690" t="str">
        <v>23-25 10 27 11 17 11 Steel Fibrous Reinforcing</v>
      </c>
    </row>
    <row r="691">
      <c r="X691" t="str">
        <v>21-81 71 75 26 00 Neutralizing Equipment</v>
      </c>
      <c r="AC691" t="str">
        <v>23-25 10 27 11 17 14 Synthetic Fibrous Reinforcing</v>
      </c>
    </row>
    <row r="692">
      <c r="X692" t="str">
        <v>21-81 71 75 31 00 Electrostatic Equipment</v>
      </c>
      <c r="AC692" t="str">
        <v>23-25 10 27 11 21 Reinforcement Couplers</v>
      </c>
    </row>
    <row r="693">
      <c r="X693" t="str">
        <v>21-81 71 75 36 00 Texturing Equipment</v>
      </c>
      <c r="AC693" t="str">
        <v>23-25 10 27 11 24 Reinforcement Spacers</v>
      </c>
    </row>
    <row r="694">
      <c r="X694" t="str">
        <v>21-81 71 75 41 00 Vulcanizing Equipment</v>
      </c>
      <c r="AC694" t="str">
        <v>23-25 10 27 11 27 Reinforcement Accessories</v>
      </c>
    </row>
    <row r="695">
      <c r="X695" t="str">
        <v>21-81 71 75 46 00 Passivating Equipment</v>
      </c>
      <c r="AC695" t="str">
        <v>23-25 10 27 14 Prestressing Components</v>
      </c>
    </row>
    <row r="696">
      <c r="X696" t="str">
        <v>21-81 71 75 51 00 Annealing Equipment</v>
      </c>
      <c r="AC696" t="str">
        <v>23-25 10 27 14 11 Stressing Tendons</v>
      </c>
    </row>
    <row r="697">
      <c r="X697" t="str">
        <v>21-81 71 75 56 00 Pickling Equipment</v>
      </c>
      <c r="AC697" t="str">
        <v>23-25 10 27 14 11 11 Steel Stressing Tendons</v>
      </c>
    </row>
    <row r="698">
      <c r="X698" t="str">
        <v>21-81 71 76 00 00 Coating and Plating Equipment</v>
      </c>
      <c r="AC698" t="str">
        <v>23-25 10 27 14 11 11 11 Steel Strand Stressing Tendons</v>
      </c>
    </row>
    <row r="699">
      <c r="X699" t="str">
        <v xml:space="preserve">21-81 71 76 11 00 Galvanizing Equipment </v>
      </c>
      <c r="AC699" t="str">
        <v>23-25 10 27 14 11 11 14 Steel Wire Stressing Tendons</v>
      </c>
    </row>
    <row r="700">
      <c r="X700" t="str">
        <v>21-81 71 76 21 00 Copper Plating Equipment</v>
      </c>
      <c r="AC700" t="str">
        <v>23-25 10 27 14 11 11 17 Steel Bar Stressing Tendons</v>
      </c>
    </row>
    <row r="701">
      <c r="X701" t="str">
        <v>21-81 71 76 31 00 Chrome Plating Equipment</v>
      </c>
      <c r="AC701" t="str">
        <v>23-25 10 27 14 11 14 Glass Fiber</v>
      </c>
    </row>
    <row r="702">
      <c r="X702" t="str">
        <v>21-81 71 76 41 00 Terne Coating Equipment</v>
      </c>
      <c r="AC702" t="str">
        <v>23-25 10 27 14 14 Steel Bars</v>
      </c>
    </row>
    <row r="703">
      <c r="X703" t="str">
        <v>21-81 71 77 00 00 Packaging Equipment</v>
      </c>
      <c r="AC703" t="str">
        <v>23-25 10 27 14 17 Glass Fiber Tendons</v>
      </c>
    </row>
    <row r="704">
      <c r="X704" t="str">
        <v>21-81 71 77 11 00 Capping Equipment</v>
      </c>
      <c r="AC704" t="str">
        <v>23-25 10 27 14 21 Prestressing Couplers</v>
      </c>
    </row>
    <row r="705">
      <c r="X705" t="str">
        <v>21-81 71 77 16 00 Box Making Equipment</v>
      </c>
      <c r="AC705" t="str">
        <v>23-25 10 27 14 24 Tendon Sheathing</v>
      </c>
    </row>
    <row r="706">
      <c r="X706" t="str">
        <v>21-81 71 77 21 00 Folding/Pressing/Creasing Equipment</v>
      </c>
      <c r="AC706" t="str">
        <v>23-25 10 27 14 24 11 Tendon Sheathing Ducts</v>
      </c>
    </row>
    <row r="707">
      <c r="X707" t="str">
        <v>21-81 71 77 26 00 Package Filling Equipment</v>
      </c>
      <c r="AC707" t="str">
        <v>23-25 10 27 14 27 Prestressing Anchorages</v>
      </c>
    </row>
    <row r="708">
      <c r="X708" t="str">
        <v>21-81 71 77 31 00 Laminating Equipment</v>
      </c>
      <c r="AC708" t="str">
        <v>23-25 10 27 17 Post-Tensioning Products</v>
      </c>
    </row>
    <row r="709">
      <c r="X709" t="str">
        <v>21-81 71 77 36 00 Sealing Equipment</v>
      </c>
      <c r="AC709" t="str">
        <v>23-25 10 27 21 Complete Reinforcement Cages</v>
      </c>
    </row>
    <row r="710">
      <c r="X710" t="str">
        <v>21-81 71 77 41 00 Sewing Equipment</v>
      </c>
      <c r="AC710" t="str">
        <v>23-25 10 27 24 Cast-In Jointing</v>
      </c>
    </row>
    <row r="711">
      <c r="X711" t="str">
        <v>21-81 71 77 46 00 Wrapping Equipment</v>
      </c>
      <c r="AC711" t="str">
        <v>23-25 10 27 24 11 Expansion and Contraction Joints</v>
      </c>
    </row>
    <row r="712">
      <c r="X712" t="str">
        <v>21-81 71 77 51 00 Bundling Equipment</v>
      </c>
      <c r="AC712" t="str">
        <v>23-25 10 27 24 14 Waterstops</v>
      </c>
    </row>
    <row r="713">
      <c r="X713" t="str">
        <v>21-81 71 77 56 00 Labeling Equipment</v>
      </c>
      <c r="AC713" t="str">
        <v>23-25 20 00 Envelope Enclosure Products</v>
      </c>
    </row>
    <row r="714">
      <c r="X714" t="str">
        <v>21-81 71 77 61 00 Printing/Stamping Equipment</v>
      </c>
      <c r="AC714" t="str">
        <v>23-25 20 11 Infill Façades</v>
      </c>
    </row>
    <row r="715">
      <c r="X715" t="str">
        <v>21-81 81 00 00 00 Material Inspection, Handling and Storage Equipment</v>
      </c>
      <c r="AC715" t="str">
        <v>23-25 20 11 11 Exterior Wall Assemblies</v>
      </c>
    </row>
    <row r="716">
      <c r="X716" t="str">
        <v>21-81 81 81 00 00 Storage Equipment</v>
      </c>
      <c r="AC716" t="str">
        <v>23-25 20 14 Glazed Façade and Roof Structures</v>
      </c>
    </row>
    <row r="717">
      <c r="X717" t="str">
        <v>21-81 81 81 11 00 Storage Bin</v>
      </c>
      <c r="AC717" t="str">
        <v>23-25 20 14 11 Curtain Walls</v>
      </c>
    </row>
    <row r="718">
      <c r="X718" t="str">
        <v>21-81 81 81 21 00 Storage Silo</v>
      </c>
      <c r="AC718" t="str">
        <v xml:space="preserve">23-25 20 14 11 11 Curtain Wall Components </v>
      </c>
    </row>
    <row r="719">
      <c r="X719" t="str">
        <v>21-81 81 81 31 00 Storage Hopper</v>
      </c>
      <c r="AC719" t="str">
        <v>23-25 20 14 11 11 11 Curtain Wall Frames</v>
      </c>
    </row>
    <row r="720">
      <c r="X720" t="str">
        <v>21-81 81 81 41 00 Storage Tank</v>
      </c>
      <c r="AC720" t="str">
        <v>23-25 20 14 11 11 14 Curtain Wall Sections</v>
      </c>
    </row>
    <row r="721">
      <c r="X721" t="str">
        <v>21-81 81 81 51 00 Storage Stack</v>
      </c>
      <c r="AC721" t="str">
        <v>23-25 20 14 11 11 17 Infill Panels</v>
      </c>
    </row>
    <row r="722">
      <c r="X722" t="str">
        <v>21-81 81 81 61 00 Storage Palette</v>
      </c>
      <c r="AC722" t="str">
        <v>23-25 20 14 11 14 Metal-Framed Curtain Wall</v>
      </c>
    </row>
    <row r="723">
      <c r="X723" t="str">
        <v>21-81 81 81 71 00 Storage Rack</v>
      </c>
      <c r="AC723" t="str">
        <v>23-25 20 14 11 17 Translucent Wall Assemblies</v>
      </c>
    </row>
    <row r="724">
      <c r="X724" t="str">
        <v>21-81 81 82 00 00 Measuring Equipment</v>
      </c>
      <c r="AC724" t="str">
        <v>23-25 20 14 14 Structural Glazing</v>
      </c>
    </row>
    <row r="725">
      <c r="X725" t="str">
        <v>21-81 81 82 11 00 Metering Equipment</v>
      </c>
      <c r="AC725" t="str">
        <v>23-25 20 14 14 11 Structural Glass Curtain Walls</v>
      </c>
    </row>
    <row r="726">
      <c r="X726" t="str">
        <v>21-81 81 82 21 00 Weighing Equipment</v>
      </c>
      <c r="AC726" t="str">
        <v>23-25 20 14 17 Suspended Glazing</v>
      </c>
    </row>
    <row r="727">
      <c r="X727" t="str">
        <v>21-81 81 83 00 00 Handling Equipment</v>
      </c>
      <c r="AC727" t="str">
        <v xml:space="preserve">23-25 20 14 21 Patent Glazing  </v>
      </c>
    </row>
    <row r="728">
      <c r="X728" t="str">
        <v>21-81 81 83 11 00 Up-Ending Equipment</v>
      </c>
      <c r="AC728" t="str">
        <v>23-25 20 14 24 Screen and Storm Doors</v>
      </c>
    </row>
    <row r="729">
      <c r="X729" t="str">
        <v>21-81 81 83 21 00 Load / Unload Equipment</v>
      </c>
      <c r="AC729" t="str">
        <v>23-25 20 14 24 11 Metal Screen and Storm Doors</v>
      </c>
    </row>
    <row r="730">
      <c r="X730" t="str">
        <v>21-81 81 83 31 00 Lifting Equipment</v>
      </c>
      <c r="AC730" t="str">
        <v>23-25 20 14 24 14 Wood and Plastic Screen and Storm Doors</v>
      </c>
    </row>
    <row r="731">
      <c r="X731" t="str">
        <v>21-81 81 83 41 00 Shelving Equipment</v>
      </c>
      <c r="AC731" t="str">
        <v>23-25 20 14 27 Glazed Roof Structures</v>
      </c>
    </row>
    <row r="732">
      <c r="X732" t="str">
        <v>21-81 81 83 51 00 Retrieving Equipment</v>
      </c>
      <c r="AC732" t="str">
        <v>23-25 20 14 27 11 Sections for Glazed Roofs</v>
      </c>
    </row>
    <row r="733">
      <c r="X733" t="str">
        <v>21-81 81 83 61 00 Dispensing Equipment</v>
      </c>
      <c r="AC733" t="str">
        <v>23-25 20 14 27 14 Sloped Glazing Assemblies</v>
      </c>
    </row>
    <row r="734">
      <c r="X734" t="str">
        <v>21-81 81 83 71 00 Transferring or Conveying Equipment</v>
      </c>
      <c r="AC734" t="str">
        <v>23-25 20 14 27 17 Translucent Roof Assemblies</v>
      </c>
    </row>
    <row r="735">
      <c r="AC735" t="str">
        <v>23-25 30 00 Structural Framing Products</v>
      </c>
    </row>
    <row r="736">
      <c r="AC736" t="str">
        <v>23-25 30 11 Structural Frames</v>
      </c>
    </row>
    <row r="737">
      <c r="AC737" t="str">
        <v>23-25 30 11 11 Beam-Column Frames</v>
      </c>
    </row>
    <row r="738">
      <c r="AC738" t="str">
        <v>23-25 30 11 14 Column-Slab Frames</v>
      </c>
    </row>
    <row r="739">
      <c r="AC739" t="str">
        <v>23-25 30 11 14 11 Columns</v>
      </c>
    </row>
    <row r="740">
      <c r="AC740" t="str">
        <v>23-25 30 11 14 14 Beams</v>
      </c>
    </row>
    <row r="741">
      <c r="AC741" t="str">
        <v>23-25 30 11 17 Portal Frames</v>
      </c>
    </row>
    <row r="742">
      <c r="AC742" t="str">
        <v>23-25 30 11 21 Structural Racking</v>
      </c>
    </row>
    <row r="743">
      <c r="AC743" t="str">
        <v>23-25 30 11 24 Structural Bearings</v>
      </c>
    </row>
    <row r="744">
      <c r="AC744" t="str">
        <v>23-25 30 11 24 11 Roller Bearings</v>
      </c>
    </row>
    <row r="745">
      <c r="AC745" t="str">
        <v>23-25 30 11 24 14 Slide Bearings</v>
      </c>
    </row>
    <row r="746">
      <c r="AC746" t="str">
        <v>23-25 30 11 24 17 Rocker Bearings</v>
      </c>
    </row>
    <row r="747">
      <c r="AC747" t="str">
        <v>23-25 30 11 24 21 Fixed Bearings</v>
      </c>
    </row>
    <row r="748">
      <c r="AC748" t="str">
        <v>23-25 30 11 27 Vibration and Earthquake Controls</v>
      </c>
    </row>
    <row r="749">
      <c r="AC749" t="str">
        <v>23-25 30 14 Space Frames</v>
      </c>
    </row>
    <row r="750">
      <c r="AC750" t="str">
        <v>23-25 30 14 11 Booms, Braces</v>
      </c>
    </row>
    <row r="751">
      <c r="AC751" t="str">
        <v>23-25 30 14 14 Couplers</v>
      </c>
    </row>
    <row r="752">
      <c r="AC752" t="str">
        <v>23-25 30 14 17 Complete Space Frames</v>
      </c>
    </row>
    <row r="753">
      <c r="AC753" t="str">
        <v>23-25 30 17 Geodesic Structures</v>
      </c>
    </row>
    <row r="754">
      <c r="AC754" t="str">
        <v>23-25 30 21 Rafters, Beams, and Joists</v>
      </c>
    </row>
    <row r="755">
      <c r="AC755" t="str">
        <v>23-25 30 21 11 Rafters, Trussed</v>
      </c>
    </row>
    <row r="756">
      <c r="AC756" t="str">
        <v>23-25 30 21 14 Trussed Beams and Joists</v>
      </c>
    </row>
    <row r="757">
      <c r="AC757" t="str">
        <v>23-25 30 21 14 11 Metal Joists</v>
      </c>
    </row>
    <row r="758">
      <c r="AC758" t="str">
        <v>23-25 30 21 14 14 Composite Joist Assemblies</v>
      </c>
    </row>
    <row r="759">
      <c r="AC759" t="str">
        <v>23-25 30 21 14 17 Metal-Web Wood Joists</v>
      </c>
    </row>
    <row r="760">
      <c r="AC760" t="str">
        <v>23-25 30 21 14 21 Wood Trusses</v>
      </c>
    </row>
    <row r="761">
      <c r="AC761" t="str">
        <v>23-25 30 21 14 21 Metal Trusses</v>
      </c>
    </row>
    <row r="762">
      <c r="AC762" t="str">
        <v>23-25 30 21 17 Web Beams and Joists</v>
      </c>
    </row>
    <row r="763">
      <c r="AC763" t="str">
        <v>23-25 30 21 17 11 Wood I Joists</v>
      </c>
    </row>
    <row r="764">
      <c r="AC764" t="str">
        <v>23-25 30 24 Structural Walls</v>
      </c>
    </row>
    <row r="765">
      <c r="AC765" t="str">
        <v>23-25 30 24 11 Concrete Structural Walls</v>
      </c>
    </row>
    <row r="766">
      <c r="AC766" t="str">
        <v>23-25 30 24 14 Masonry Structural Walls</v>
      </c>
    </row>
    <row r="767">
      <c r="AC767" t="str">
        <v>23-25 30 24 17 Wood Framed Structural Walls</v>
      </c>
    </row>
    <row r="768">
      <c r="AC768" t="str">
        <v>23-25 30 24 21 Metal Framed Structural Walls</v>
      </c>
    </row>
    <row r="769">
      <c r="AC769" t="str">
        <v>23-25 30 24 24 Structural Panels</v>
      </c>
    </row>
    <row r="770">
      <c r="AC770" t="str">
        <v>23-25 30 24 24 11 Cementitious Reinforced Structural Panels</v>
      </c>
    </row>
    <row r="771">
      <c r="AC771" t="str">
        <v>23-25 30 24 24 14 Stressed Skin Structural Panels</v>
      </c>
    </row>
    <row r="772">
      <c r="AC772" t="str">
        <v xml:space="preserve">23-25 30 24 24 17 Structural Insulated Panels </v>
      </c>
    </row>
    <row r="773">
      <c r="AC773" t="str">
        <v>23-25 30 24 99 Other Structural Walls</v>
      </c>
    </row>
    <row r="774">
      <c r="AC774" t="str">
        <v>23-25 30 27 Structural Floors and Flat Roofs</v>
      </c>
    </row>
    <row r="775">
      <c r="AC775" t="str">
        <v>23-25 30 27 11 Structural Floor Decks</v>
      </c>
    </row>
    <row r="776">
      <c r="AC776" t="str">
        <v>23-25 30 27 11 11 Concrete Structural Floor Decks</v>
      </c>
    </row>
    <row r="777">
      <c r="AC777" t="str">
        <v>23-25 30 27 11 14 Metal Structural Floor Decks</v>
      </c>
    </row>
    <row r="778">
      <c r="AC778" t="str">
        <v>23-25 30 27 11 14 11 Raceway Deck Systems</v>
      </c>
    </row>
    <row r="779">
      <c r="AC779" t="str">
        <v>23-25 30 27 11 14 14 Acoustical Metal Floor Deck</v>
      </c>
    </row>
    <row r="780">
      <c r="AC780" t="str">
        <v>23-25 30 27 11 17 Wood Floor Decking</v>
      </c>
    </row>
    <row r="781">
      <c r="AC781" t="str">
        <v>23-25 30 27 14 Structural Roof Decks</v>
      </c>
    </row>
    <row r="782">
      <c r="AC782" t="str">
        <v>23-25 30 27 14 11 Concrete Structural Roof Decks</v>
      </c>
    </row>
    <row r="783">
      <c r="AC783" t="str">
        <v>23-25 30 27 14 14 Metal Structural Roof Decks</v>
      </c>
    </row>
    <row r="784">
      <c r="AC784" t="str">
        <v>23-25 30 27 14 14 11 Acoustical Metal Roof Deck</v>
      </c>
    </row>
    <row r="785">
      <c r="AC785" t="str">
        <v>23-25 30 27 14 17 Wood Roof Decking</v>
      </c>
    </row>
    <row r="786">
      <c r="AC786" t="str">
        <v>23-25 30 27 17 Structural Grating Floors</v>
      </c>
    </row>
    <row r="787">
      <c r="AC787" t="str">
        <v>23-25 30 27 21 Balconies and Overhang Units</v>
      </c>
    </row>
    <row r="788">
      <c r="AC788" t="str">
        <v xml:space="preserve">23-25 30 27 21 11 Balcony Components </v>
      </c>
    </row>
    <row r="789">
      <c r="AC789" t="str">
        <v>23-25 30 27 21 11 11 Balcony Holders and Mechanical Fasteners</v>
      </c>
    </row>
    <row r="790">
      <c r="AC790" t="str">
        <v>23-25 30 27 21 14 Concrete Balconies and Overhang Units</v>
      </c>
    </row>
    <row r="791">
      <c r="AC791" t="str">
        <v>23-25 30 27 21 17 Metal Balconies and Overhang Units</v>
      </c>
    </row>
    <row r="792">
      <c r="AC792" t="str">
        <v>23-25 30 27 21 21 Wood Balconies and Overhang Units</v>
      </c>
    </row>
    <row r="793">
      <c r="AC793" t="str">
        <v>23-25 30 31 Structural Profiled Roofs</v>
      </c>
    </row>
    <row r="794">
      <c r="AC794" t="str">
        <v>23-25 30 31 11 Prefabricated Shell Roofs</v>
      </c>
    </row>
    <row r="795">
      <c r="AC795" t="str">
        <v>23-25 40 00 Space Division Products</v>
      </c>
    </row>
    <row r="796">
      <c r="AC796" t="str">
        <v>23-25 40 11 Fixed Partitions</v>
      </c>
    </row>
    <row r="797">
      <c r="AC797" t="str">
        <v>23-25 40 11 11 Gypsum Board Fixed Partitions</v>
      </c>
    </row>
    <row r="798">
      <c r="AC798" t="str">
        <v>23-25 40 11 11 11 Metal-Framed Gypsum Board Fixed Partitions</v>
      </c>
    </row>
    <row r="799">
      <c r="AC799" t="str">
        <v>23-25 40 11 11 14 Wood-Framed Gypsum Board Fixed Partitions</v>
      </c>
    </row>
    <row r="800">
      <c r="AC800" t="str">
        <v>23-25 40 11 14 Plaster Fixed Partitions</v>
      </c>
    </row>
    <row r="801">
      <c r="AC801" t="str">
        <v>23-25 40 11 14 11 Gypsum Plaster Fixed Partitions</v>
      </c>
    </row>
    <row r="802">
      <c r="AC802" t="str">
        <v>23-25 40 11 14 14 Portland Cement Plaster Fixed Partitions</v>
      </c>
    </row>
    <row r="803">
      <c r="AC803" t="str">
        <v>23-25 40 11 14 17 Metal-Framed Plaster Fixed Partitions</v>
      </c>
    </row>
    <row r="804">
      <c r="AC804" t="str">
        <v>23-25 40 11 14 21 Wood-Framed Plaster Fixed Partitions</v>
      </c>
    </row>
    <row r="805">
      <c r="AC805" t="str">
        <v>23-25 40 11 17 Masonry Fixed Partitions</v>
      </c>
    </row>
    <row r="806">
      <c r="AC806" t="str">
        <v>23-25 40 14 Demountable Partitions</v>
      </c>
    </row>
    <row r="807">
      <c r="AC807" t="str">
        <v>23-25 40 14 11 General Demountable Partitions</v>
      </c>
    </row>
    <row r="808">
      <c r="AC808" t="str">
        <v>23-25 40 14 11 11 Demountable Partitions Component</v>
      </c>
    </row>
    <row r="809">
      <c r="AC809" t="str">
        <v>23-25 40 14 11 11 11 Partition Frames</v>
      </c>
    </row>
    <row r="810">
      <c r="AC810" t="str">
        <v>23-25 40 14 11 11 14 Partition Infill Panels</v>
      </c>
    </row>
    <row r="811">
      <c r="AC811" t="str">
        <v>23-25 40 14 11 11 17 Mechanical Fasteners for Partitions</v>
      </c>
    </row>
    <row r="812">
      <c r="AC812" t="str">
        <v>23-25 40 14 11 11 21 Joint Fillers and Tapes</v>
      </c>
    </row>
    <row r="813">
      <c r="AC813" t="str">
        <v>23-25 40 14 11 14 Gypsum Board Demountable Partitions</v>
      </c>
    </row>
    <row r="814">
      <c r="AC814" t="str">
        <v>23-25 40 14 11 17 Metal Demountable Partitions</v>
      </c>
    </row>
    <row r="815">
      <c r="AC815" t="str">
        <v>23-25 40 14 11 21 Wood Demountable Partitions</v>
      </c>
    </row>
    <row r="816">
      <c r="AC816" t="str">
        <v>23-25 40 14 14 Sanitary Partitions and Cubicles</v>
      </c>
    </row>
    <row r="817">
      <c r="AC817" t="str">
        <v>23-25 40 14 14 11 Toilet Compartments and Urinal Screens</v>
      </c>
    </row>
    <row r="818">
      <c r="AC818" t="str">
        <v>23-25 40 14 14 11 11 Metal Toilet Compartments and Urinal Screens</v>
      </c>
    </row>
    <row r="819">
      <c r="AC819" t="str">
        <v>23-25 40 14 14 11 14 Plastic Laminate Toilet Compartments and Urinal Screens</v>
      </c>
    </row>
    <row r="820">
      <c r="AC820" t="str">
        <v>23-25 40 14 14 11 17 Plastic Toilet Compartments and Urinal Screens</v>
      </c>
    </row>
    <row r="821">
      <c r="AC821" t="str">
        <v>23-25 40 14 14 11 21 Particleboard Toilet Compartments and Urinal Screens</v>
      </c>
    </row>
    <row r="822">
      <c r="AC822" t="str">
        <v>23-25 40 14 14 11 24 Stone Toilet Compartments and Urinal Screens</v>
      </c>
    </row>
    <row r="823">
      <c r="AC823" t="str">
        <v>23-25 40 14 14 14 Shower and Dressing Compartments</v>
      </c>
    </row>
    <row r="824">
      <c r="AC824" t="str">
        <v>23-25 40 14 14 14 11 Metal Shower and Dressing Compartments</v>
      </c>
    </row>
    <row r="825">
      <c r="AC825" t="str">
        <v>23-25 40 14 14 14 14 Plastic Laminate Shower and Dressing Compartments</v>
      </c>
    </row>
    <row r="826">
      <c r="AC826" t="str">
        <v>23-25 40 14 14 14 17 Plastic Shower and Dressing Compartments</v>
      </c>
    </row>
    <row r="827">
      <c r="AC827" t="str">
        <v>23-25 40 14 14 14 21 Particleboard Shower and Dressing Compartments</v>
      </c>
    </row>
    <row r="828">
      <c r="AC828" t="str">
        <v>23-25 40 14 14 14 24 Stone Shower and Dressing Compartments</v>
      </c>
    </row>
    <row r="829">
      <c r="AC829" t="str">
        <v>23-25 40 14 14 17 Cubicles</v>
      </c>
    </row>
    <row r="830">
      <c r="AC830" t="str">
        <v>23-25 40 14 14 17 11 Cubicle Curtains</v>
      </c>
    </row>
    <row r="831">
      <c r="AC831" t="str">
        <v>23-25 40 14 14 17 14 Cubicle Track and Hardware</v>
      </c>
    </row>
    <row r="832">
      <c r="AC832" t="str">
        <v>23-25 40 14 17 Storage Wall Partitions and Compartments</v>
      </c>
    </row>
    <row r="833">
      <c r="AC833" t="str">
        <v>23-25 40 14 17 11 Wire Mesh Partitions</v>
      </c>
    </row>
    <row r="834">
      <c r="AC834" t="str">
        <v>23-25 40 14 21 Modular Corridor Linings</v>
      </c>
    </row>
    <row r="835">
      <c r="AC835" t="str">
        <v>23-25 40 14 24 Combined Partitions and Ceilings</v>
      </c>
    </row>
    <row r="836">
      <c r="AC836" t="str">
        <v>23-25 40 17 Operable Partitions</v>
      </c>
    </row>
    <row r="837">
      <c r="AC837" t="str">
        <v>23-25 40 17 11 Horizontally Sliding Partitions</v>
      </c>
    </row>
    <row r="838">
      <c r="AC838" t="str">
        <v>23-25 40 17 14 Folding Panel Partitions</v>
      </c>
    </row>
    <row r="839">
      <c r="AC839" t="str">
        <v>23-25 40 17 17 Accordion Folding Partitions</v>
      </c>
    </row>
    <row r="840">
      <c r="AC840" t="str">
        <v>23-25 40 17 21 Coiling Partitions</v>
      </c>
    </row>
    <row r="841">
      <c r="AC841" t="str">
        <v>23-25 40 17 24 Vertically Sliding Room Dividers</v>
      </c>
    </row>
    <row r="842">
      <c r="AC842" t="str">
        <v>23-25 40 21 Fences</v>
      </c>
    </row>
    <row r="843">
      <c r="AC843" t="str">
        <v xml:space="preserve">23-25 40 21 11 Fence Components </v>
      </c>
    </row>
    <row r="844">
      <c r="AC844" t="str">
        <v>23-25 40 21 11 11 Fence Posts</v>
      </c>
    </row>
    <row r="845">
      <c r="AC845" t="str">
        <v>23-25 40 21 11 14 Fencing Fabric</v>
      </c>
    </row>
    <row r="846">
      <c r="AC846" t="str">
        <v>23-25 40 21 11 17 Fence Accessories</v>
      </c>
    </row>
    <row r="847">
      <c r="AC847" t="str">
        <v>23-25 40 21 14 Fences by Material</v>
      </c>
    </row>
    <row r="848">
      <c r="AC848" t="str">
        <v>23-25 40 21 14 11 Wood Fences</v>
      </c>
    </row>
    <row r="849">
      <c r="AC849" t="str">
        <v>23-25 40 21 14 14 Metal Fences</v>
      </c>
    </row>
    <row r="850">
      <c r="AC850" t="str">
        <v>23-25 40 21 14 17 Plastic Fences</v>
      </c>
    </row>
    <row r="851">
      <c r="AC851" t="str">
        <v>23-25 40 21 14 21 Composite Fences</v>
      </c>
    </row>
    <row r="852">
      <c r="AC852" t="str">
        <v>23-25 40 21 17 Fences by Type</v>
      </c>
    </row>
    <row r="853">
      <c r="AC853" t="str">
        <v>23-25 40 21 17 11 Chain Link Fences</v>
      </c>
    </row>
    <row r="854">
      <c r="AC854" t="str">
        <v>23-25 40 21 17 14 Wire Fences</v>
      </c>
    </row>
    <row r="855">
      <c r="AC855" t="str">
        <v>23-25 40 21 17 17 Ornamental Fences</v>
      </c>
    </row>
    <row r="856">
      <c r="AC856" t="str">
        <v>23-25 40 21 17 21 Post and Rail Fences</v>
      </c>
    </row>
    <row r="857">
      <c r="AC857" t="str">
        <v>23-25 40 21 17 24 Panel Fences</v>
      </c>
    </row>
    <row r="858">
      <c r="AC858" t="str">
        <v>23-25 40 21 21 Gates</v>
      </c>
    </row>
    <row r="859">
      <c r="AC859" t="str">
        <v>23-25 40 21 21 11 Swinging Gates</v>
      </c>
    </row>
    <row r="860">
      <c r="AC860" t="str">
        <v>23-25 40 21 21 14 Sliding Gates</v>
      </c>
    </row>
    <row r="861">
      <c r="AC861" t="str">
        <v>23-25 40 21 24 Turnstiles</v>
      </c>
    </row>
    <row r="862">
      <c r="AC862" t="str">
        <v>23-25 40 21 27 Portable Post and Railing Barriers</v>
      </c>
    </row>
    <row r="863">
      <c r="AC863" t="str">
        <v>23-30 00 00 Openings, Passages, Protection</v>
      </c>
    </row>
    <row r="864">
      <c r="AC864" t="str">
        <v>23-30 10 00 Doors</v>
      </c>
    </row>
    <row r="865">
      <c r="AC865" t="str">
        <v xml:space="preserve">23-30 10 11 Door Components </v>
      </c>
    </row>
    <row r="866">
      <c r="AC866" t="str">
        <v>23-30 10 11 11 Door Frames</v>
      </c>
    </row>
    <row r="867">
      <c r="AC867" t="str">
        <v>23-30 10 11 14 Door</v>
      </c>
    </row>
    <row r="868">
      <c r="AC868" t="str">
        <v>23-30 10 11 17 Preassembled Door and Frame Units</v>
      </c>
    </row>
    <row r="869">
      <c r="AC869" t="str">
        <v>23-30 10 11 21 Fanlights</v>
      </c>
    </row>
    <row r="870">
      <c r="AC870" t="str">
        <v>23-30 10 11 24 Door Sections</v>
      </c>
    </row>
    <row r="871">
      <c r="AC871" t="str">
        <v>23-30 10 11 24 11 Structural Door Sections</v>
      </c>
    </row>
    <row r="872">
      <c r="AC872" t="str">
        <v>23-30 10 11 24 14 Door Cladding Sections</v>
      </c>
    </row>
    <row r="873">
      <c r="AC873" t="str">
        <v>23-30 10 11 27 Door Linings and Boards</v>
      </c>
    </row>
    <row r="874">
      <c r="AC874" t="str">
        <v>23-30 10 11 31 Door Renovation Sets</v>
      </c>
    </row>
    <row r="875">
      <c r="AC875" t="str">
        <v>23-30 10 11 34 Door Accessories</v>
      </c>
    </row>
    <row r="876">
      <c r="AC876" t="str">
        <v>23-30 10 11 34 11 Peep Holes</v>
      </c>
    </row>
    <row r="877">
      <c r="AC877" t="str">
        <v>23-30 10 11 34 14 Buffers and Stops</v>
      </c>
    </row>
    <row r="878">
      <c r="AC878" t="str">
        <v>23-30 10 11 34 17 Mail Openings and Slots</v>
      </c>
    </row>
    <row r="879">
      <c r="AC879" t="str">
        <v>23-30 10 11 34 21 Door Louvers and Lights</v>
      </c>
    </row>
    <row r="880">
      <c r="AC880" t="str">
        <v>23-30 10 14 Passage Doors by Material</v>
      </c>
    </row>
    <row r="881">
      <c r="AC881" t="str">
        <v>23-30 10 14 11 Metal Passage Doors</v>
      </c>
    </row>
    <row r="882">
      <c r="AC882" t="str">
        <v>23-30 10 14 14 Wood Passage Doors</v>
      </c>
    </row>
    <row r="883">
      <c r="AC883" t="str">
        <v>23-30 10 14 17 Plastic Passage Doors</v>
      </c>
    </row>
    <row r="884">
      <c r="AC884" t="str">
        <v>23-30 10 14 21 Composite Passage Doors</v>
      </c>
    </row>
    <row r="885">
      <c r="AC885" t="str">
        <v>23-30 10 14 24 Glazed Passage Doors</v>
      </c>
    </row>
    <row r="886">
      <c r="AC886" t="str">
        <v>23-30 10 14 27 All-Glass Passage Doors</v>
      </c>
    </row>
    <row r="887">
      <c r="AC887" t="str">
        <v>23-30 10 17 Doors and Grills by Method of Operation</v>
      </c>
    </row>
    <row r="888">
      <c r="AC888" t="str">
        <v>23-30 10 17 11 Sliding Doors</v>
      </c>
    </row>
    <row r="889">
      <c r="AC889" t="str">
        <v>23-30 10 17 14 Sliding Grills</v>
      </c>
    </row>
    <row r="890">
      <c r="AC890" t="str">
        <v>23-30 10 17 17 Folding Doors and Grilles</v>
      </c>
    </row>
    <row r="891">
      <c r="AC891" t="str">
        <v>23-30 10 17 17 11 Accordion Folding Doors</v>
      </c>
    </row>
    <row r="892">
      <c r="AC892" t="str">
        <v>23-30 10 17 17 14 Accordion Folding Grilles</v>
      </c>
    </row>
    <row r="893">
      <c r="AC893" t="str">
        <v>23-30 10 17 17 17 Folding Fire Doors</v>
      </c>
    </row>
    <row r="894">
      <c r="AC894" t="str">
        <v>23-30 10 17 17 21 Panel Folding Doors</v>
      </c>
    </row>
    <row r="895">
      <c r="AC895" t="str">
        <v>23-30 10 17 17 24 Bifold Doors</v>
      </c>
    </row>
    <row r="896">
      <c r="AC896" t="str">
        <v>23-30 10 17 21 Revolving Doors</v>
      </c>
    </row>
    <row r="897">
      <c r="AC897" t="str">
        <v>23-30 10 17 24 Balanced Doors</v>
      </c>
    </row>
    <row r="898">
      <c r="AC898" t="str">
        <v>23-30 10 17 27 Coiling Doors</v>
      </c>
    </row>
    <row r="899">
      <c r="AC899" t="str">
        <v>23-30 10 17 27 11 Overhead Coiling</v>
      </c>
    </row>
    <row r="900">
      <c r="AC900" t="str">
        <v>23-30 10 17 27 14 Side Coiling</v>
      </c>
    </row>
    <row r="901">
      <c r="AC901" t="str">
        <v>23-30 10 17 31 Vertical Lift Doors</v>
      </c>
    </row>
    <row r="902">
      <c r="AC902" t="str">
        <v>23-30 10 17 31 11 Multi-Leaf Vertical Lift Doors</v>
      </c>
    </row>
    <row r="903">
      <c r="AC903" t="str">
        <v>23-30 10 17 31 14 Telescoping Vertical Lift Doors</v>
      </c>
    </row>
    <row r="904">
      <c r="AC904" t="str">
        <v>23-30 10 17 34 Telescopic Stacking Doors</v>
      </c>
    </row>
    <row r="905">
      <c r="AC905" t="str">
        <v>23-30 10 17 37 Overhead Doors</v>
      </c>
    </row>
    <row r="906">
      <c r="AC906" t="str">
        <v>23-30 10 17 37 11 Single-Panel Overhead Doors</v>
      </c>
    </row>
    <row r="907">
      <c r="AC907" t="str">
        <v>23-30 10 17 37 14 Sectional Overhead Doors</v>
      </c>
    </row>
    <row r="908">
      <c r="AC908" t="str">
        <v>23-30 10 21 Special Function Doors</v>
      </c>
    </row>
    <row r="909">
      <c r="AC909" t="str">
        <v>23-30 10 21 11 Fire Doors</v>
      </c>
    </row>
    <row r="910">
      <c r="AC910" t="str">
        <v>23-30 10 21 11 11 Rolling Fire Doors</v>
      </c>
    </row>
    <row r="911">
      <c r="AC911" t="str">
        <v>23-30 10 21 11 14 Fire Shutters</v>
      </c>
    </row>
    <row r="912">
      <c r="AC912" t="str">
        <v>23-30 10 21 11 17 Swinging Fire Doors</v>
      </c>
    </row>
    <row r="913">
      <c r="AC913" t="str">
        <v>23-30 10 21 11 21 Temperature Rate of Rise Fire Doors</v>
      </c>
    </row>
    <row r="914">
      <c r="AC914" t="str">
        <v>23-30 10 21 14 Security Doors</v>
      </c>
    </row>
    <row r="915">
      <c r="AC915" t="str">
        <v>23-30 10 21 17 Controlled Environment Doors</v>
      </c>
    </row>
    <row r="916">
      <c r="AC916" t="str">
        <v>23-30 10 21 17 11 Cold Storage Doors</v>
      </c>
    </row>
    <row r="917">
      <c r="AC917" t="str">
        <v>23-30 10 21 17 14 Sound Control Doors</v>
      </c>
    </row>
    <row r="918">
      <c r="AC918" t="str">
        <v>23-30 10 21 17 17 Radiation Protection Doors</v>
      </c>
    </row>
    <row r="919">
      <c r="AC919" t="str">
        <v>23-30 10 21 17 17 11 Electromagnetic Shielding Doors</v>
      </c>
    </row>
    <row r="920">
      <c r="AC920" t="str">
        <v>23-30 10 21 17 17 14 RF Shielding Doors</v>
      </c>
    </row>
    <row r="921">
      <c r="AC921" t="str">
        <v>23-30 10 21 17 17 17 BO Shielding Doors</v>
      </c>
    </row>
    <row r="922">
      <c r="AC922" t="str">
        <v>23-30 10 21 17 17 21 Radio Frequency Protection Doors</v>
      </c>
    </row>
    <row r="923">
      <c r="AC923" t="str">
        <v>23-30 10 21 17 17 24 X-Ray Protection Doors</v>
      </c>
    </row>
    <row r="924">
      <c r="AC924" t="str">
        <v>23-30 10 21 17 17 27 Nuclear Radiation Protection Doors</v>
      </c>
    </row>
    <row r="925">
      <c r="AC925" t="str">
        <v>23-30 10 21 17 17 31 High Energy Magnetic Pulse Protection Doors</v>
      </c>
    </row>
    <row r="926">
      <c r="AC926" t="str">
        <v>23-30 10 21 21 Detention Doors</v>
      </c>
    </row>
    <row r="927">
      <c r="AC927" t="str">
        <v>23-30 10 21 24 Hanger Doors</v>
      </c>
    </row>
    <row r="928">
      <c r="AC928" t="str">
        <v>23-30 10 21 27 Lightproof Doors</v>
      </c>
    </row>
    <row r="929">
      <c r="AC929" t="str">
        <v>23-30 10 21 27 11 Revolving Darkroom Door</v>
      </c>
    </row>
    <row r="930">
      <c r="AC930" t="str">
        <v>23-30 10 21 31 Traffic Doors</v>
      </c>
    </row>
    <row r="931">
      <c r="AC931" t="str">
        <v>23-30 10 21 31 11 Flexible Traffic Doors</v>
      </c>
    </row>
    <row r="932">
      <c r="AC932" t="str">
        <v>23-30 10 21 31 14 Flexible Strip Doors</v>
      </c>
    </row>
    <row r="933">
      <c r="AC933" t="str">
        <v>23-30 10 21 31 17 Rigid Panel Traffic Doors</v>
      </c>
    </row>
    <row r="934">
      <c r="AC934" t="str">
        <v>23-30 10 21 31 21 Rapid Opening Doors</v>
      </c>
    </row>
    <row r="935">
      <c r="AC935" t="str">
        <v>23-30 10 21 34 Industrial Doors</v>
      </c>
    </row>
    <row r="936">
      <c r="AC936" t="str">
        <v>23-30 10 21 37 Pressure-Resistant Doors</v>
      </c>
    </row>
    <row r="937">
      <c r="AC937" t="str">
        <v>23-30 10 21 37 11 Airtight Doors</v>
      </c>
    </row>
    <row r="938">
      <c r="AC938" t="str">
        <v>23-30 10 21 37 14 Blast-Resistant Doors</v>
      </c>
    </row>
    <row r="939">
      <c r="AC939" t="str">
        <v>23-30 10 21 37 17 Watertight Doors</v>
      </c>
    </row>
    <row r="940">
      <c r="AC940" t="str">
        <v>23-30 10 24 Other Doors</v>
      </c>
    </row>
    <row r="941">
      <c r="AC941" t="str">
        <v>23-30 10 24 11 Storm Doors</v>
      </c>
    </row>
    <row r="942">
      <c r="AC942" t="str">
        <v>23-30 10 24 14 Screen Doors</v>
      </c>
    </row>
    <row r="943">
      <c r="AC943" t="str">
        <v>23-30 10 24 17 Other Special Purpose Doors</v>
      </c>
    </row>
    <row r="944">
      <c r="AC944" t="str">
        <v>23-30 10 27 Access Doors and Panels</v>
      </c>
    </row>
    <row r="945">
      <c r="AC945" t="str">
        <v>23-30 10 27 11 Trap Doors</v>
      </c>
    </row>
    <row r="946">
      <c r="AC946" t="str">
        <v>23-30 10 27 14 Access Panels</v>
      </c>
    </row>
    <row r="947">
      <c r="AC947" t="str">
        <v>23-30 10 27 17 Access Doors</v>
      </c>
    </row>
    <row r="948">
      <c r="AC948" t="str">
        <v>23-30 10 27 21 Floor Hatches</v>
      </c>
    </row>
    <row r="949">
      <c r="AC949" t="str">
        <v>23-30 10 27 24 Roof Hatches</v>
      </c>
    </row>
    <row r="950">
      <c r="AC950" t="str">
        <v>23-30 10 27 27 Security Hatches</v>
      </c>
    </row>
    <row r="951">
      <c r="AC951" t="str">
        <v>23-30 20 00 Windows</v>
      </c>
    </row>
    <row r="952">
      <c r="AC952" t="str">
        <v xml:space="preserve">23-30 20 11 Window Components </v>
      </c>
    </row>
    <row r="953">
      <c r="AC953" t="str">
        <v>23-30 20 11 11 Window Sections</v>
      </c>
    </row>
    <row r="954">
      <c r="AC954" t="str">
        <v>23-30 20 11 14 Window Linings and Boards</v>
      </c>
    </row>
    <row r="955">
      <c r="AC955" t="str">
        <v>23-30 20 11 17 Window Vents</v>
      </c>
    </row>
    <row r="956">
      <c r="AC956" t="str">
        <v>23-30 20 14 Windows by Material</v>
      </c>
    </row>
    <row r="957">
      <c r="AC957" t="str">
        <v>23-30 20 14 11 Metal Windows</v>
      </c>
    </row>
    <row r="958">
      <c r="AC958" t="str">
        <v>23-30 20 14 14 Wood Windows</v>
      </c>
    </row>
    <row r="959">
      <c r="AC959" t="str">
        <v>23-30 20 14 17 Plastic Windows</v>
      </c>
    </row>
    <row r="960">
      <c r="AC960" t="str">
        <v>23-30 20 14 21 Composite Windows</v>
      </c>
    </row>
    <row r="961">
      <c r="AC961" t="str">
        <v>23-30 20 17 Windows by Method of Opening</v>
      </c>
    </row>
    <row r="962">
      <c r="AC962" t="str">
        <v>23-30 20 17 11 Fixed Windows</v>
      </c>
    </row>
    <row r="963">
      <c r="AC963" t="str">
        <v>23-30 20 17 14 Sliding Windows</v>
      </c>
    </row>
    <row r="964">
      <c r="AC964" t="str">
        <v>23-30 20 17 14 11 Vertical Sliding Windows</v>
      </c>
    </row>
    <row r="965">
      <c r="AC965" t="str">
        <v>23-30 20 17 14 14 Horizontal Sliding Windows</v>
      </c>
    </row>
    <row r="966">
      <c r="AC966" t="str">
        <v>23-30 20 17 17 Hung Windows</v>
      </c>
    </row>
    <row r="967">
      <c r="AC967" t="str">
        <v>23-30 20 17 17 11 Single-Hung Windows</v>
      </c>
    </row>
    <row r="968">
      <c r="AC968" t="str">
        <v>23-30 20 17 17 14 Double-Hung Windows</v>
      </c>
    </row>
    <row r="969">
      <c r="AC969" t="str">
        <v>23-30 20 17 17 17 Triple-Hung Windows</v>
      </c>
    </row>
    <row r="970">
      <c r="AC970" t="str">
        <v>23-30 20 17 21 Swinging Windows</v>
      </c>
    </row>
    <row r="971">
      <c r="AC971" t="str">
        <v>23-30 20 17 21 11 Awning Windows</v>
      </c>
    </row>
    <row r="972">
      <c r="AC972" t="str">
        <v>23-30 20 17 21 14 Casement Windows</v>
      </c>
    </row>
    <row r="973">
      <c r="AC973" t="str">
        <v>23-30 20 17 21 17 Projected Windows</v>
      </c>
    </row>
    <row r="974">
      <c r="AC974" t="str">
        <v>23-30 20 17 21 21 Vertical Pivoted Windows</v>
      </c>
    </row>
    <row r="975">
      <c r="AC975" t="str">
        <v>23-30 20 17 21 24 Jalousie Windows</v>
      </c>
    </row>
    <row r="976">
      <c r="AC976" t="str">
        <v>23-30 20 17 21 27 Jal-Awning Windows</v>
      </c>
    </row>
    <row r="977">
      <c r="AC977" t="str">
        <v>23-30 20 21 Other Windows</v>
      </c>
    </row>
    <row r="978">
      <c r="AC978" t="str">
        <v>23-30 20 21 11 Projecting Windows</v>
      </c>
    </row>
    <row r="979">
      <c r="AC979" t="str">
        <v>23-30 20 21 11 11 Bay Windows</v>
      </c>
    </row>
    <row r="980">
      <c r="AC980" t="str">
        <v>23-30 20 21 11 11 11 Angled Bay Windows</v>
      </c>
    </row>
    <row r="981">
      <c r="AC981" t="str">
        <v>23-30 20 21 11 11 14 Box Bay Windows</v>
      </c>
    </row>
    <row r="982">
      <c r="AC982" t="str">
        <v>23-30 20 21 11 14 Bow Windows</v>
      </c>
    </row>
    <row r="983">
      <c r="AC983" t="str">
        <v>23-30 20 21 11 17 Garden Windows</v>
      </c>
    </row>
    <row r="984">
      <c r="AC984" t="str">
        <v>23-30 20 21 14 Roof Windows</v>
      </c>
    </row>
    <row r="985">
      <c r="AC985" t="str">
        <v>23-30 20 21 17 Pavement Lights</v>
      </c>
    </row>
    <row r="986">
      <c r="AC986" t="str">
        <v>23-30 20 21 17 11 Glass Masonry Units</v>
      </c>
    </row>
    <row r="987">
      <c r="AC987" t="str">
        <v>23-30 20 24 Special Purpose Windows</v>
      </c>
    </row>
    <row r="988">
      <c r="AC988" t="str">
        <v>23-30 20 24 11 Detention Windows</v>
      </c>
    </row>
    <row r="989">
      <c r="AC989" t="str">
        <v>23-30 20 24 14 Pass Windows</v>
      </c>
    </row>
    <row r="990">
      <c r="AC990" t="str">
        <v>23-30 20 24 17 Controlled Environment Windows</v>
      </c>
    </row>
    <row r="991">
      <c r="AC991" t="str">
        <v>23-30 20 24 17 11 Sound Control Windows</v>
      </c>
    </row>
    <row r="992">
      <c r="AC992" t="str">
        <v>23-30 20 24 17 14 Radiation Protection Windows</v>
      </c>
    </row>
    <row r="993">
      <c r="AC993" t="str">
        <v>23-30 20 24 17 14 11 Electromagnetic Shielding Windows</v>
      </c>
    </row>
    <row r="994">
      <c r="AC994" t="str">
        <v>23-30 20 24 17 14 14 RF Shielding Windows</v>
      </c>
    </row>
    <row r="995">
      <c r="AC995" t="str">
        <v>23-30 20 24 17 14 17 BO Shielding Windows</v>
      </c>
    </row>
    <row r="996">
      <c r="AC996" t="str">
        <v>23-30 20 24 17 14 21 Radio Frequency Protection Windows</v>
      </c>
    </row>
    <row r="997">
      <c r="AC997" t="str">
        <v>23-30 20 24 17 14 24 X-Ray Protection Windows</v>
      </c>
    </row>
    <row r="998">
      <c r="AC998" t="str">
        <v>23-30 20 24 17 14 27 Nuclear Radiation Protection Windows</v>
      </c>
    </row>
    <row r="999">
      <c r="AC999" t="str">
        <v>23-30 20 24 17 14 31 High Energy Magnetic Pulse Protection Windows</v>
      </c>
    </row>
    <row r="1000">
      <c r="AC1000" t="str">
        <v>23-30 20 24 21 Security Windows</v>
      </c>
    </row>
    <row r="1001">
      <c r="AC1001" t="str">
        <v xml:space="preserve">23-30 30 00 Skylights </v>
      </c>
    </row>
    <row r="1002">
      <c r="AC1002" t="str">
        <v xml:space="preserve">23-30 30 11 Skylight Components </v>
      </c>
    </row>
    <row r="1003">
      <c r="AC1003" t="str">
        <v>23-30 30 11 11 Skylight Hardware</v>
      </c>
    </row>
    <row r="1004">
      <c r="AC1004" t="str">
        <v>23-30 30 14 Unit Skylights</v>
      </c>
    </row>
    <row r="1005">
      <c r="AC1005" t="str">
        <v>23-30 30 14 11 Domed Unit Skylights</v>
      </c>
    </row>
    <row r="1006">
      <c r="AC1006" t="str">
        <v>23-30 30 14 14 Pyramidal Unit Skylights</v>
      </c>
    </row>
    <row r="1007">
      <c r="AC1007" t="str">
        <v>23-30 30 14 17 Vaulted Unit Skylights</v>
      </c>
    </row>
    <row r="1008">
      <c r="AC1008" t="str">
        <v>23-30 30 17 Metal-Framed Skylights</v>
      </c>
    </row>
    <row r="1009">
      <c r="AC1009" t="str">
        <v>23-30 30 17 11 Domed Metal-Framed Skylights</v>
      </c>
    </row>
    <row r="1010">
      <c r="AC1010" t="str">
        <v>23-30 30 17 14 Motorized Metal-Framed Skylights</v>
      </c>
    </row>
    <row r="1011">
      <c r="AC1011" t="str">
        <v>23-30 30 17 17 Pyramidal Metal-Framed Skylights</v>
      </c>
    </row>
    <row r="1012">
      <c r="AC1012" t="str">
        <v>23-30 30 17 21 Ridge Metal-Framed Skylights</v>
      </c>
    </row>
    <row r="1013">
      <c r="AC1013" t="str">
        <v>23-30 30 17 24 Vaulted Metal-Framed Skylights</v>
      </c>
    </row>
    <row r="1014">
      <c r="AC1014" t="str">
        <v>23-30 30 21 Lantern Lights</v>
      </c>
    </row>
    <row r="1015">
      <c r="AC1015" t="str">
        <v>23-30 30 24 Tubular Skylights</v>
      </c>
    </row>
    <row r="1016">
      <c r="AC1016" t="str">
        <v>23-30 40 00 Hardware for Openings</v>
      </c>
    </row>
    <row r="1017">
      <c r="AC1017" t="str">
        <v>23-30 40 11 Hardware for Doors</v>
      </c>
    </row>
    <row r="1018">
      <c r="AC1018" t="str">
        <v>23-30 40 11 11 Rotation, Pivoting Door Gear</v>
      </c>
    </row>
    <row r="1019">
      <c r="AC1019" t="str">
        <v>23-30 40 11 14 Sliding Door Gear</v>
      </c>
    </row>
    <row r="1020">
      <c r="AC1020" t="str">
        <v>23-30 40 11 17 Combined Movement Door Gear</v>
      </c>
    </row>
    <row r="1021">
      <c r="AC1021" t="str">
        <v>23-30 40 11 21 Door Guiding Hardware</v>
      </c>
    </row>
    <row r="1022">
      <c r="AC1022" t="str">
        <v>23-30 40 11 24 Door Holding Hardware</v>
      </c>
    </row>
    <row r="1023">
      <c r="AC1023" t="str">
        <v>23-30 40 11 24 11 Door Hold Open Hardware</v>
      </c>
    </row>
    <row r="1024">
      <c r="AC1024" t="str">
        <v>23-30 40 11 27 Door Closing Hardware</v>
      </c>
    </row>
    <row r="1025">
      <c r="AC1025" t="str">
        <v>23-30 40 11 27 11 Door Closers</v>
      </c>
    </row>
    <row r="1026">
      <c r="AC1026" t="str">
        <v>23-30 40 11 27 11 11 Floor Door Closers</v>
      </c>
    </row>
    <row r="1027">
      <c r="AC1027" t="str">
        <v>23-30 40 11 27 11 14 Surface Door Closers</v>
      </c>
    </row>
    <row r="1028">
      <c r="AC1028" t="str">
        <v>23-30 40 11 27 11 17 Concealed Overhead Door Closers</v>
      </c>
    </row>
    <row r="1029">
      <c r="AC1029" t="str">
        <v>23-30 40 11 31 Door Locking Hardware</v>
      </c>
    </row>
    <row r="1030">
      <c r="AC1030" t="str">
        <v>23-30 40 11 34 Automatic Door Controls and Operators</v>
      </c>
    </row>
    <row r="1031">
      <c r="AC1031" t="str">
        <v>23-30 40 11 34 11 Card Key Door Locking Hardware</v>
      </c>
    </row>
    <row r="1032">
      <c r="AC1032" t="str">
        <v>23-30 40 11 34 14 Electrical Door Locking Control</v>
      </c>
    </row>
    <row r="1033">
      <c r="AC1033" t="str">
        <v>23-30 40 11 34 17 Electromagnetic Door Holders</v>
      </c>
    </row>
    <row r="1034">
      <c r="AC1034" t="str">
        <v>23-30 40 14 Hardware for Windows</v>
      </c>
    </row>
    <row r="1035">
      <c r="AC1035" t="str">
        <v>23-30 40 14 11 Sliding Window Gear</v>
      </c>
    </row>
    <row r="1036">
      <c r="AC1036" t="str">
        <v>23-30 40 14 11 11 Horizontal Sliding Window Gear</v>
      </c>
    </row>
    <row r="1037">
      <c r="AC1037" t="str">
        <v>23-30 40 14 11 14 Vertical Sliding Window Gear</v>
      </c>
    </row>
    <row r="1038">
      <c r="AC1038" t="str">
        <v>23-30 40 14 11 17 Sliding Projecting Window Gear</v>
      </c>
    </row>
    <row r="1039">
      <c r="AC1039" t="str">
        <v>23-30 40 14 14 Horizontal Pivoting Window Gear</v>
      </c>
    </row>
    <row r="1040">
      <c r="AC1040" t="str">
        <v>23-30 40 14 17 Window Tilt and Turn Gear</v>
      </c>
    </row>
    <row r="1041">
      <c r="AC1041" t="str">
        <v>23-30 40 14 21 Louver Gear</v>
      </c>
    </row>
    <row r="1042">
      <c r="AC1042" t="str">
        <v>23-30 40 14 24 Automatic Window Equipment</v>
      </c>
    </row>
    <row r="1043">
      <c r="AC1043" t="str">
        <v>23-30 40 14 27 Window Locks</v>
      </c>
    </row>
    <row r="1044">
      <c r="AC1044" t="str">
        <v>23-30 40 14 31 Window Lifts</v>
      </c>
    </row>
    <row r="1045">
      <c r="AC1045" t="str">
        <v>23-30 40 14 34 Window Operators</v>
      </c>
    </row>
    <row r="1046">
      <c r="AC1046" t="str">
        <v>23-30 40 17 Specialties for Openings</v>
      </c>
    </row>
    <row r="1047">
      <c r="AC1047" t="str">
        <v>23-30 40 17 11 Door Specialties</v>
      </c>
    </row>
    <row r="1048">
      <c r="AC1048" t="str">
        <v>23-30 40 17 14 Window Specialties</v>
      </c>
    </row>
    <row r="1049">
      <c r="AC1049" t="str">
        <v xml:space="preserve">23-30 40 21 Mechanical Fasteners for Openings </v>
      </c>
    </row>
    <row r="1050">
      <c r="AC1050" t="str">
        <v>23-30 40 24 Hinges and Pivots</v>
      </c>
    </row>
    <row r="1051">
      <c r="AC1051" t="str">
        <v>23-30 40 24 11 Hinges</v>
      </c>
    </row>
    <row r="1052">
      <c r="AC1052" t="str">
        <v>23-30 40 24 14 Pivots</v>
      </c>
    </row>
    <row r="1053">
      <c r="AC1053" t="str">
        <v>23-30 40 27 Locks and Latches</v>
      </c>
    </row>
    <row r="1054">
      <c r="AC1054" t="str">
        <v>23-30 40 27 11 Mortise</v>
      </c>
    </row>
    <row r="1055">
      <c r="AC1055" t="str">
        <v>23-30 40 27 14 Cylindrical Latch</v>
      </c>
    </row>
    <row r="1056">
      <c r="AC1056" t="str">
        <v>23-30 40 27 17 Lock Cylinders</v>
      </c>
    </row>
    <row r="1057">
      <c r="AC1057" t="str">
        <v>23-30 40 27 21 Deadbolts</v>
      </c>
    </row>
    <row r="1058">
      <c r="AC1058" t="str">
        <v>23-30 40 31 Handles, Knobs, Levers, and Security Bars</v>
      </c>
    </row>
    <row r="1059">
      <c r="AC1059" t="str">
        <v>23-30 40 31 11 Security Devices</v>
      </c>
    </row>
    <row r="1060">
      <c r="AC1060" t="str">
        <v>23-30 40 34 Weatherstripping and Seals</v>
      </c>
    </row>
    <row r="1061">
      <c r="AC1061" t="str">
        <v>23-30 40 34 11 Door Weatherstripping and Seals</v>
      </c>
    </row>
    <row r="1062">
      <c r="AC1062" t="str">
        <v>23-30 40 34 14 Thresholds</v>
      </c>
    </row>
    <row r="1063">
      <c r="AC1063" t="str">
        <v>23-30 40 34 17 Window Weatherstripping and Seals</v>
      </c>
    </row>
    <row r="1064">
      <c r="AC1064" t="str">
        <v>23-30 40 99 Other Openings Hardware</v>
      </c>
    </row>
    <row r="1065">
      <c r="AC1065" t="str">
        <v>23-30 40 99 11 Door Stops</v>
      </c>
    </row>
    <row r="1066">
      <c r="AC1066" t="str">
        <v>23-30 50 00 Glazing</v>
      </c>
    </row>
    <row r="1067">
      <c r="AC1067" t="str">
        <v xml:space="preserve">23-30 50 11 Glass Glazing   </v>
      </c>
    </row>
    <row r="1068">
      <c r="AC1068" t="str">
        <v>23-30 50 11 11 Bent Glass</v>
      </c>
    </row>
    <row r="1069">
      <c r="AC1069" t="str">
        <v>23-30 50 11 14 Chemically-Strengthened Glass</v>
      </c>
    </row>
    <row r="1070">
      <c r="AC1070" t="str">
        <v>23-30 50 11 17 Coated Glass</v>
      </c>
    </row>
    <row r="1071">
      <c r="AC1071" t="str">
        <v>23-30 50 11 21 Composite Glass</v>
      </c>
    </row>
    <row r="1072">
      <c r="AC1072" t="str">
        <v>23-30 50 11 24 Decorative Glass</v>
      </c>
    </row>
    <row r="1073">
      <c r="AC1073" t="str">
        <v>23-30 50 11 27 Fire-Rated Glass</v>
      </c>
    </row>
    <row r="1074">
      <c r="AC1074" t="str">
        <v>23-30 50 11 31 Float Glass</v>
      </c>
    </row>
    <row r="1075">
      <c r="AC1075" t="str">
        <v>23-30 50 11 34 Heat-Strengthened Glass</v>
      </c>
    </row>
    <row r="1076">
      <c r="AC1076" t="str">
        <v>23-30 50 11 37 Impact Resistant Glass</v>
      </c>
    </row>
    <row r="1077">
      <c r="AC1077" t="str">
        <v>23-30 50 11 41 Insulating Glass</v>
      </c>
    </row>
    <row r="1078">
      <c r="AC1078" t="str">
        <v>23-30 50 11 44 Laminated Glass</v>
      </c>
    </row>
    <row r="1079">
      <c r="AC1079" t="str">
        <v>23-30 50 11 47 Low-Emissivity Glass</v>
      </c>
    </row>
    <row r="1080">
      <c r="AC1080" t="str">
        <v>23-30 50 11 51 Mirrored Glass</v>
      </c>
    </row>
    <row r="1081">
      <c r="AC1081" t="str">
        <v>23-30 50 11 54 Rolled Glass</v>
      </c>
    </row>
    <row r="1082">
      <c r="AC1082" t="str">
        <v>23-30 50 11 57 Spandrel Glass</v>
      </c>
    </row>
    <row r="1083">
      <c r="AC1083" t="str">
        <v>23-30 50 11 61 Tempered Glass</v>
      </c>
    </row>
    <row r="1084">
      <c r="AC1084" t="str">
        <v>23-30 50 11 64 Wired Glass</v>
      </c>
    </row>
    <row r="1085">
      <c r="AC1085" t="str">
        <v>23-30 50 14 Plastic Glazing</v>
      </c>
    </row>
    <row r="1086">
      <c r="AC1086" t="str">
        <v>23-30 50 14 11 Ballistics-Resistant Plastic Glazing</v>
      </c>
    </row>
    <row r="1087">
      <c r="AC1087" t="str">
        <v>23-30 50 14 14 Decorative Plastic Glazing</v>
      </c>
    </row>
    <row r="1088">
      <c r="AC1088" t="str">
        <v>23-30 50 14 17 Insulating Plastic Glazing</v>
      </c>
    </row>
    <row r="1089">
      <c r="AC1089" t="str">
        <v>23-30 50 14 21 Translucent Plastic Glazing</v>
      </c>
    </row>
    <row r="1090">
      <c r="AC1090" t="str">
        <v>23-30 50 14 24 Transparent Plastic Glazing</v>
      </c>
    </row>
    <row r="1091">
      <c r="AC1091" t="str">
        <v>23-30 50 14 27 Mirrored Plastic Glazing</v>
      </c>
    </row>
    <row r="1092">
      <c r="AC1092" t="str">
        <v>23-30 50 17 Glazing by Special Function</v>
      </c>
    </row>
    <row r="1093">
      <c r="AC1093" t="str">
        <v>23-30 50 17 11 Security Glazing</v>
      </c>
    </row>
    <row r="1094">
      <c r="AC1094" t="str">
        <v>23-30 50 17 14 Ballistics-Resistant Glass Glazing</v>
      </c>
    </row>
    <row r="1095">
      <c r="AC1095" t="str">
        <v>23-30 50 17 17 Pressure-Resistant Glazing</v>
      </c>
    </row>
    <row r="1096">
      <c r="AC1096" t="str">
        <v>23-30 50 17 21 Hurricane-Resistant Glazing</v>
      </c>
    </row>
    <row r="1097">
      <c r="AC1097" t="str">
        <v>23-30 50 17 24 Radiation-Resistant Glazing</v>
      </c>
    </row>
    <row r="1098">
      <c r="AC1098" t="str">
        <v>23-30 50 17 27 Transparent Mirrored Glazing</v>
      </c>
    </row>
    <row r="1099">
      <c r="AC1099" t="str">
        <v>23-30 50 17 31 Cable Suspended Glazing</v>
      </c>
    </row>
    <row r="1100">
      <c r="AC1100" t="str">
        <v xml:space="preserve">23-30 50 21 Glazing Components </v>
      </c>
    </row>
    <row r="1101">
      <c r="AC1101" t="str">
        <v>23-30 50 21 11 Glazing Frames</v>
      </c>
    </row>
    <row r="1102">
      <c r="AC1102" t="str">
        <v>23-30 50 21 14 Glazing Sections</v>
      </c>
    </row>
    <row r="1103">
      <c r="AC1103" t="str">
        <v>23-30 50 21 17 Mechanical Glazing Fasteners</v>
      </c>
    </row>
    <row r="1104">
      <c r="AC1104" t="str">
        <v>23-30 50 24 Glazing Accessories</v>
      </c>
    </row>
    <row r="1105">
      <c r="AC1105" t="str">
        <v>23-30 50 24 11 Glazing Beads</v>
      </c>
    </row>
    <row r="1106">
      <c r="AC1106" t="str">
        <v>23-30 50 24 14 Condensation Channels</v>
      </c>
    </row>
    <row r="1107">
      <c r="AC1107" t="str">
        <v>23-30 50 24 17 Glazing Sealants and Tapes</v>
      </c>
    </row>
    <row r="1108">
      <c r="AC1108" t="str">
        <v>23-30 50 24 21 Glazing Gaskets</v>
      </c>
    </row>
    <row r="1109">
      <c r="AC1109" t="str">
        <v>23-30 50 24 24 Glazing Leading Material</v>
      </c>
    </row>
    <row r="1110">
      <c r="AC1110" t="str">
        <v>23-30 50 27 Protective Films by Performance</v>
      </c>
    </row>
    <row r="1111">
      <c r="AC1111" t="str">
        <v>23-30 50 27 11 Solar Control Films</v>
      </c>
    </row>
    <row r="1112">
      <c r="AC1112" t="str">
        <v>23-30 50 27 14 Safety Films</v>
      </c>
    </row>
    <row r="1113">
      <c r="AC1113" t="str">
        <v>23-30 50 27 17 Security Films</v>
      </c>
    </row>
    <row r="1114">
      <c r="AC1114" t="str">
        <v>23-30 50 31 Glazing Sections, Blocks</v>
      </c>
    </row>
    <row r="1115">
      <c r="AC1115" t="str">
        <v>23-30 50 31 11 U Sections</v>
      </c>
    </row>
    <row r="1116">
      <c r="AC1116" t="str">
        <v>23-30 50 31 14 Glass Masonry Units</v>
      </c>
    </row>
    <row r="1117">
      <c r="AC1117" t="str">
        <v>23-30 60 00 Protection of Openings</v>
      </c>
    </row>
    <row r="1118">
      <c r="AC1118" t="str">
        <v>23-30 60 11 Exterior Protection of Openings</v>
      </c>
    </row>
    <row r="1119">
      <c r="AC1119" t="str">
        <v>23-30 60 11 11 Projecting Screens</v>
      </c>
    </row>
    <row r="1120">
      <c r="AC1120" t="str">
        <v>23-30 60 11 11 11 Canopies</v>
      </c>
    </row>
    <row r="1121">
      <c r="AC1121" t="str">
        <v>23-30 60 11 11 11 11 Solid Canopies</v>
      </c>
    </row>
    <row r="1122">
      <c r="AC1122" t="str">
        <v>23-30 60 11 11 11 14 Louvered Canopies</v>
      </c>
    </row>
    <row r="1123">
      <c r="AC1123" t="str">
        <v>23-30 60 11 11 14 Vertical Fins</v>
      </c>
    </row>
    <row r="1124">
      <c r="AC1124" t="str">
        <v>23-30 60 11 11 14 11 Solid Vertical Fins</v>
      </c>
    </row>
    <row r="1125">
      <c r="AC1125" t="str">
        <v>23-30 60 11 11 14 14 Louvered Vertical Fins</v>
      </c>
    </row>
    <row r="1126">
      <c r="AC1126" t="str">
        <v>23-30 60 11 11 17 Awnings</v>
      </c>
    </row>
    <row r="1127">
      <c r="AC1127" t="str">
        <v>23-30 60 11 11 17 11 Manual Awnings</v>
      </c>
    </row>
    <row r="1128">
      <c r="AC1128" t="str">
        <v>23-30 60 11 11 17 14 Powered Awnings</v>
      </c>
    </row>
    <row r="1129">
      <c r="AC1129" t="str">
        <v>23-30 60 11 14 Exterior Shutters</v>
      </c>
    </row>
    <row r="1130">
      <c r="AC1130" t="str">
        <v xml:space="preserve">23-30 60 11 14 11 Shutter Components </v>
      </c>
    </row>
    <row r="1131">
      <c r="AC1131" t="str">
        <v>23-30 60 11 14 11 11 Roller Shutter Gear</v>
      </c>
    </row>
    <row r="1132">
      <c r="AC1132" t="str">
        <v>23-30 60 11 14 11 14 Roller Shutter Sections</v>
      </c>
    </row>
    <row r="1133">
      <c r="AC1133" t="str">
        <v>23-30 60 11 14 11 17 Roller Shutter Casings</v>
      </c>
    </row>
    <row r="1134">
      <c r="AC1134" t="str">
        <v>23-30 60 11 14 14 Sliding Exterior Shutters</v>
      </c>
    </row>
    <row r="1135">
      <c r="AC1135" t="str">
        <v>23-30 60 11 14 17 Swinging Exterior Shutters</v>
      </c>
    </row>
    <row r="1136">
      <c r="AC1136" t="str">
        <v>23-30 60 11 14 21 Coiling Exterior Shutters</v>
      </c>
    </row>
    <row r="1137">
      <c r="AC1137" t="str">
        <v>23-30 60 11 17 Exterior Louvers and Grilles</v>
      </c>
    </row>
    <row r="1138">
      <c r="AC1138" t="str">
        <v>23-30 60 11 17 11 Fixed Exterior Louvers and Grilles</v>
      </c>
    </row>
    <row r="1139">
      <c r="AC1139" t="str">
        <v>23-30 60 11 17 14 Roller Exterior Louvers and Grilles</v>
      </c>
    </row>
    <row r="1140">
      <c r="AC1140" t="str">
        <v>23-30 60 11 17 17 Sliding Exterior Louvers and Grilles</v>
      </c>
    </row>
    <row r="1141">
      <c r="AC1141" t="str">
        <v>23-30 60 11 21 Storm Panels</v>
      </c>
    </row>
    <row r="1142">
      <c r="AC1142" t="str">
        <v>23-30 60 11 21 11 Demountable Storm Panels</v>
      </c>
    </row>
    <row r="1143">
      <c r="AC1143" t="str">
        <v>23-30 60 11 21 14 Movable Storm Panels</v>
      </c>
    </row>
    <row r="1144">
      <c r="AC1144" t="str">
        <v>23-30 60 14 Interior Window Treatment</v>
      </c>
    </row>
    <row r="1145">
      <c r="AC1145" t="str">
        <v>23-30 60 14 11 Blinds</v>
      </c>
    </row>
    <row r="1146">
      <c r="AC1146" t="str">
        <v>23-30 60 14 11 11 Horizontal Blinds</v>
      </c>
    </row>
    <row r="1147">
      <c r="AC1147" t="str">
        <v>23-30 60 14 11 14 Vertical Blinds</v>
      </c>
    </row>
    <row r="1148">
      <c r="AC1148" t="str">
        <v>23-30 60 14 11 17 Blinds Components</v>
      </c>
    </row>
    <row r="1149">
      <c r="AC1149" t="str">
        <v>23-30 60 14 11 17 11 Slats</v>
      </c>
    </row>
    <row r="1150">
      <c r="AC1150" t="str">
        <v>23-30 60 14 11 17 14 Vanes</v>
      </c>
    </row>
    <row r="1151">
      <c r="AC1151" t="str">
        <v>23-30 60 14 11 17 17 Blinds Hardware</v>
      </c>
    </row>
    <row r="1152">
      <c r="AC1152" t="str">
        <v>23-30 60 14 14 Curtains and Drapes</v>
      </c>
    </row>
    <row r="1153">
      <c r="AC1153" t="str">
        <v>23-30 60 14 17 Interior Shutters</v>
      </c>
    </row>
    <row r="1154">
      <c r="AC1154" t="str">
        <v>23-30 60 14 21 Shades</v>
      </c>
    </row>
    <row r="1155">
      <c r="AC1155" t="str">
        <v>23-30 60 14 24 Solar-Control Films</v>
      </c>
    </row>
    <row r="1156">
      <c r="AC1156" t="str">
        <v>23-30 60 17 Fire and Smoke Shutters and Curtains</v>
      </c>
    </row>
    <row r="1157">
      <c r="AC1157" t="str">
        <v>23-30 60 17 11 Fire Shutters</v>
      </c>
    </row>
    <row r="1158">
      <c r="AC1158" t="str">
        <v>23-30 60 17 11 11 Vertical Fire Shutters</v>
      </c>
    </row>
    <row r="1159">
      <c r="AC1159" t="str">
        <v>23-30 60 17 11 14 Horizontal Fire Shutters</v>
      </c>
    </row>
    <row r="1160">
      <c r="AC1160" t="str">
        <v>23-30 60 17 14 Smoke Curtains and Shutters</v>
      </c>
    </row>
    <row r="1161">
      <c r="AC1161" t="str">
        <v>23-30 60 17 17 Water Spray Smoke Curtains</v>
      </c>
    </row>
    <row r="1162">
      <c r="AC1162" t="str">
        <v>23-30 60 21 Insect Screens</v>
      </c>
    </row>
    <row r="1163">
      <c r="AC1163" t="str">
        <v>23-30 60 21 11 Complete Insect Screens</v>
      </c>
    </row>
    <row r="1164">
      <c r="AC1164" t="str">
        <v xml:space="preserve">23-30 60 21 14 Components </v>
      </c>
    </row>
    <row r="1165">
      <c r="AC1165" t="str">
        <v>23-30 60 21 14 11 Frames for Insect Screens</v>
      </c>
    </row>
    <row r="1166">
      <c r="AC1166" t="str">
        <v>23-30 60 21 14 14 Mesh for Insect Screens</v>
      </c>
    </row>
    <row r="1167">
      <c r="AC1167" t="str">
        <v>23-30 70 00 Circulation and Escape</v>
      </c>
    </row>
    <row r="1168">
      <c r="AC1168" t="str">
        <v>23-30 70 11 Ramps</v>
      </c>
    </row>
    <row r="1169">
      <c r="AC1169" t="str">
        <v>23-30 70 14 Walkways</v>
      </c>
    </row>
    <row r="1170">
      <c r="AC1170" t="str">
        <v>23-30 70 17 Ladders</v>
      </c>
    </row>
    <row r="1171">
      <c r="AC1171" t="str">
        <v xml:space="preserve">23-30 70 17 11 Ladder Components </v>
      </c>
    </row>
    <row r="1172">
      <c r="AC1172" t="str">
        <v>23-30 70 17 11 11 Ladder Hardware</v>
      </c>
    </row>
    <row r="1173">
      <c r="AC1173" t="str">
        <v>23-30 70 17 11 14 Rungs</v>
      </c>
    </row>
    <row r="1174">
      <c r="AC1174" t="str">
        <v>23-30 70 17 14 Vertical Ladders</v>
      </c>
    </row>
    <row r="1175">
      <c r="AC1175" t="str">
        <v>23-30 70 17 17 Ship’s Ladders</v>
      </c>
    </row>
    <row r="1176">
      <c r="AC1176" t="str">
        <v>23-30 70 21 Stairs</v>
      </c>
    </row>
    <row r="1177">
      <c r="AC1177" t="str">
        <v xml:space="preserve">23-30 70 21 11 Stair Components </v>
      </c>
    </row>
    <row r="1178">
      <c r="AC1178" t="str">
        <v>23-30 70 21 11 11 Stair Treads</v>
      </c>
    </row>
    <row r="1179">
      <c r="AC1179" t="str">
        <v>23-30 70 21 11 11 11 Stair Nosings</v>
      </c>
    </row>
    <row r="1180">
      <c r="AC1180" t="str">
        <v>23-30 70 21 11 11 14 Tread Coverings</v>
      </c>
    </row>
    <row r="1181">
      <c r="AC1181" t="str">
        <v>23-30 70 21 11 14 Stair Railings</v>
      </c>
    </row>
    <row r="1182">
      <c r="AC1182" t="str">
        <v>23-30 70 21 11 17 Stair Handrails</v>
      </c>
    </row>
    <row r="1183">
      <c r="AC1183" t="str">
        <v>23-30 70 21 11 21 Stair Barrier Gates</v>
      </c>
    </row>
    <row r="1184">
      <c r="AC1184" t="str">
        <v>23-30 70 21 14 Spiral Stairs</v>
      </c>
    </row>
    <row r="1185">
      <c r="AC1185" t="str">
        <v>23-30 70 21 14 11 Metal Spiral Stairs</v>
      </c>
    </row>
    <row r="1186">
      <c r="AC1186" t="str">
        <v>23-30 70 21 14 14 Wood Spiral Stairs</v>
      </c>
    </row>
    <row r="1187">
      <c r="AC1187" t="str">
        <v>23-30 70 21 17 Retractable Stairs</v>
      </c>
    </row>
    <row r="1188">
      <c r="AC1188" t="str">
        <v>23-30 70 24 Fire Escapes</v>
      </c>
    </row>
    <row r="1189">
      <c r="AC1189" t="str">
        <v>23-30 70 24 11 Escape Ladders, Stairs</v>
      </c>
    </row>
    <row r="1190">
      <c r="AC1190" t="str">
        <v>23-30 70 24 11 11 Fire Escapes</v>
      </c>
    </row>
    <row r="1191">
      <c r="AC1191" t="str">
        <v>23-30 70 24 14 Escape Slides</v>
      </c>
    </row>
    <row r="1192">
      <c r="AC1192" t="str">
        <v>23-30 70 24 17 Slings</v>
      </c>
    </row>
    <row r="1193">
      <c r="AC1193" t="str">
        <v>23-30 80 00 Circulation Guiding and Protection</v>
      </c>
    </row>
    <row r="1194">
      <c r="AC1194" t="str">
        <v>23-30 80 11 Guardrails</v>
      </c>
    </row>
    <row r="1195">
      <c r="AC1195" t="str">
        <v xml:space="preserve">23-30 80 11 11 Guardrail Components </v>
      </c>
    </row>
    <row r="1196">
      <c r="AC1196" t="str">
        <v>23-30 80 11 11 11 Infill Panels</v>
      </c>
    </row>
    <row r="1197">
      <c r="AC1197" t="str">
        <v>23-30 80 11 11 14 Posts, Newel Posts, Pickets</v>
      </c>
    </row>
    <row r="1198">
      <c r="AC1198" t="str">
        <v>23-30 80 11 11 17 Railing</v>
      </c>
    </row>
    <row r="1199">
      <c r="AC1199" t="str">
        <v>23-30 80 14 Handrails</v>
      </c>
    </row>
    <row r="1200">
      <c r="AC1200" t="str">
        <v>23-30 82 11 Rope Handrails</v>
      </c>
    </row>
    <row r="1201">
      <c r="AC1201" t="str">
        <v>23-30 82 12 Cappings</v>
      </c>
    </row>
    <row r="1202">
      <c r="AC1202" t="str">
        <v>23-30 82 13 Chain Handrails</v>
      </c>
    </row>
    <row r="1203">
      <c r="AC1203" t="str">
        <v>23-30 80 17 Impact Protection</v>
      </c>
    </row>
    <row r="1204">
      <c r="AC1204" t="str">
        <v>23-30 80 17 11 Impact Guard Rails</v>
      </c>
    </row>
    <row r="1205">
      <c r="AC1205" t="str">
        <v>23-30 80 17 11 11 Bumper Guards</v>
      </c>
    </row>
    <row r="1206">
      <c r="AC1206" t="str">
        <v>23-30 80 17 14 Corner Guards</v>
      </c>
    </row>
    <row r="1207">
      <c r="AC1207" t="str">
        <v>23-30 80 17 17 Column Protectors</v>
      </c>
    </row>
    <row r="1208">
      <c r="AC1208" t="str">
        <v>23-30 80 17 21 Door and Wall Protectors</v>
      </c>
    </row>
    <row r="1209">
      <c r="AC1209" t="str">
        <v>23-30 80 17 21 11 Impact-Resistant Wall Protection</v>
      </c>
    </row>
    <row r="1210">
      <c r="AC1210" t="str">
        <v>23-35 00 00 Covering, Cladding, and Finishes</v>
      </c>
    </row>
    <row r="1211">
      <c r="AC1211" t="str">
        <v xml:space="preserve">23-35 05 00 Multi-Function Coverings, Claddings, Linings </v>
      </c>
    </row>
    <row r="1212">
      <c r="AC1212" t="str">
        <v>23-35 05 11 Multi-Function Claddings</v>
      </c>
    </row>
    <row r="1213">
      <c r="AC1213" t="str">
        <v>23-35 06 10 Roof and Wall Cladding</v>
      </c>
    </row>
    <row r="1214">
      <c r="AC1214" t="str">
        <v>23-35 06 11 Siding</v>
      </c>
    </row>
    <row r="1215">
      <c r="AC1215" t="str">
        <v>23-35 06 11 10 Metal Siding</v>
      </c>
    </row>
    <row r="1216">
      <c r="AC1216" t="str">
        <v>23-35 06 11 20 Composition Siding</v>
      </c>
    </row>
    <row r="1217">
      <c r="AC1217" t="str">
        <v>23-35 06 11 30 Mineral Fiber Cement Siding</v>
      </c>
    </row>
    <row r="1218">
      <c r="AC1218" t="str">
        <v>23-35 06 11 40 Plastic Siding</v>
      </c>
    </row>
    <row r="1219">
      <c r="AC1219" t="str">
        <v>23-35 06 11 50 Wood Siding</v>
      </c>
    </row>
    <row r="1220">
      <c r="AC1220" t="str">
        <v>23-35 06 20 Multi-Function Linings</v>
      </c>
    </row>
    <row r="1221">
      <c r="AC1221" t="str">
        <v>23-35 06 21 Roof and Wall Panels</v>
      </c>
    </row>
    <row r="1222">
      <c r="AC1222" t="str">
        <v>23-35 06 21 10 Metal Roof and Wall Panels</v>
      </c>
    </row>
    <row r="1223">
      <c r="AC1223" t="str">
        <v>23-35 06 21 20 Plastic Roof and Wall Panels</v>
      </c>
    </row>
    <row r="1224">
      <c r="AC1224" t="str">
        <v>23-35 06 21 30 Wood Roof and Wall Panels</v>
      </c>
    </row>
    <row r="1225">
      <c r="AC1225" t="str">
        <v>23-35 06 21 40 Composite Roof and Wall Panels</v>
      </c>
    </row>
    <row r="1226">
      <c r="AC1226" t="str">
        <v>23-35 06 21 50 Faced Roof and Wall Panels</v>
      </c>
    </row>
    <row r="1227">
      <c r="AC1227" t="str">
        <v>23-35 06 21 51 Aggregate Coated Panels</v>
      </c>
    </row>
    <row r="1228">
      <c r="AC1228" t="str">
        <v>23-35 06 21 52 Porcelain Enameled Faced Panels</v>
      </c>
    </row>
    <row r="1229">
      <c r="AC1229" t="str">
        <v>23-35 06 21 53 Tile Faced Panels</v>
      </c>
    </row>
    <row r="1230">
      <c r="AC1230" t="str">
        <v>23-35 06 21 60 Fiber-Reinforced Cementitious Panels</v>
      </c>
    </row>
    <row r="1231">
      <c r="AC1231" t="str">
        <v>23-35 06 21 61 Glass-Fiber-Reinforced Cementitious Panels</v>
      </c>
    </row>
    <row r="1232">
      <c r="AC1232" t="str">
        <v>23-35 06 21 62 Miner-Fiber-Reinforced Cementitious Panels</v>
      </c>
    </row>
    <row r="1233">
      <c r="AC1233" t="str">
        <v>23-35 06 22 Ceiling and Wall Panels</v>
      </c>
    </row>
    <row r="1234">
      <c r="AC1234" t="str">
        <v>23-35 06 22 10 Flexible Wood Sheets</v>
      </c>
    </row>
    <row r="1235">
      <c r="AC1235" t="str">
        <v>23-35 06 22 20 Acoustical Wall Treatment</v>
      </c>
    </row>
    <row r="1236">
      <c r="AC1236" t="str">
        <v>23-35 06 23 Plasters</v>
      </c>
    </row>
    <row r="1237">
      <c r="AC1237" t="str">
        <v>23-35 05 14 Preformed Casings</v>
      </c>
    </row>
    <row r="1238">
      <c r="AC1238" t="str">
        <v>23-35 05 17 Ancillary Products for Coverings and Claddings</v>
      </c>
    </row>
    <row r="1239">
      <c r="AC1239" t="str">
        <v>23-35 05 17 11 Supports for Coverings and Claddings</v>
      </c>
    </row>
    <row r="1240">
      <c r="AC1240" t="str">
        <v>23-35 05 17 14 Mechanical Fasteners for Coverings and Claddings</v>
      </c>
    </row>
    <row r="1241">
      <c r="AC1241" t="str">
        <v>23-35 05 17 17 Movement and Dividing Joints for Coverings and Claddings</v>
      </c>
    </row>
    <row r="1242">
      <c r="AC1242" t="str">
        <v>23-35 05 17 21 Joint Coverings, Flashings, Tapes</v>
      </c>
    </row>
    <row r="1243">
      <c r="AC1243" t="str">
        <v>23-35 05 17 24 Reinforcements for Coverings and Claddings</v>
      </c>
    </row>
    <row r="1244">
      <c r="AC1244" t="str">
        <v>23-35 05 17 27 Trims, Edgings, Cappings</v>
      </c>
    </row>
    <row r="1245">
      <c r="AC1245" t="str">
        <v>23-35 05 17 31 Spacers</v>
      </c>
    </row>
    <row r="1246">
      <c r="AC1246" t="str">
        <v>23-35 05 17 34 Profile Fillers</v>
      </c>
    </row>
    <row r="1247">
      <c r="AC1247" t="str">
        <v>23-35 05 17 37 Underlays, Linings, Separations</v>
      </c>
    </row>
    <row r="1248">
      <c r="AC1248" t="str">
        <v>23-35 05 17 41 Beddings, Adhesives for Coverings and Claddings</v>
      </c>
    </row>
    <row r="1249">
      <c r="AC1249" t="str">
        <v>23-35 05 17 44 Sealants for Coverings and Claddings</v>
      </c>
    </row>
    <row r="1250">
      <c r="AC1250" t="str">
        <v>23-35 10 00 Wall Coverings, Claddings, Linings</v>
      </c>
    </row>
    <row r="1251">
      <c r="AC1251" t="str">
        <v>23-35 10 11 Wall Cladding Sections</v>
      </c>
    </row>
    <row r="1252">
      <c r="AC1252" t="str">
        <v>23-35 10 11 11 Metal Wall Cladding Sections</v>
      </c>
    </row>
    <row r="1253">
      <c r="AC1253" t="str">
        <v>23-35 10 11 14 Wood Wall Cladding Sections</v>
      </c>
    </row>
    <row r="1254">
      <c r="AC1254" t="str">
        <v>23-35 10 11 17 Plastics Wall Cladding Sections</v>
      </c>
    </row>
    <row r="1255">
      <c r="AC1255" t="str">
        <v>23-35 10 11 99 Other Wall Cladding Sections</v>
      </c>
    </row>
    <row r="1256">
      <c r="AC1256" t="str">
        <v>23-35 10 14 Wall Tiles</v>
      </c>
    </row>
    <row r="1257">
      <c r="AC1257" t="str">
        <v>23-35 10 14 11 Stone, Natural and Reconstituted Wall Tiles</v>
      </c>
    </row>
    <row r="1258">
      <c r="AC1258" t="str">
        <v>23-35 10 14 14 Cementitious Wall Tiles</v>
      </c>
    </row>
    <row r="1259">
      <c r="AC1259" t="str">
        <v>23-35 10 14 17 Clay-Based Wall Tiles</v>
      </c>
    </row>
    <row r="1260">
      <c r="AC1260" t="str">
        <v>23-35 10 14 21 Metal Wall Tiles</v>
      </c>
    </row>
    <row r="1261">
      <c r="AC1261" t="str">
        <v>23-35 10 14 24 Vegetable-Based Wall Tiles</v>
      </c>
    </row>
    <row r="1262">
      <c r="AC1262" t="str">
        <v>23-35 10 14 27 Plastics Wall Tiles</v>
      </c>
    </row>
    <row r="1263">
      <c r="AC1263" t="str">
        <v>23-35 10 14 31 Other Wall Tiles</v>
      </c>
    </row>
    <row r="1264">
      <c r="AC1264" t="str">
        <v>23-35 10 17 Wall Cladding Panels</v>
      </c>
    </row>
    <row r="1265">
      <c r="AC1265" t="str">
        <v>23-35 10 17 11 Stone Facing</v>
      </c>
    </row>
    <row r="1266">
      <c r="AC1266" t="str">
        <v>23-35 10 17 14 Cementitious Wall Cladding Panels</v>
      </c>
    </row>
    <row r="1267">
      <c r="AC1267" t="str">
        <v>23-35 10 17 14 11 Precast Concrete Wall Cladding Panels</v>
      </c>
    </row>
    <row r="1268">
      <c r="AC1268" t="str">
        <v>23-35 10 17 17 Metal Wall Cladding Panels</v>
      </c>
    </row>
    <row r="1269">
      <c r="AC1269" t="str">
        <v>23-35 10 17 21 Wood-Based Wall Cladding Panels</v>
      </c>
    </row>
    <row r="1270">
      <c r="AC1270" t="str">
        <v>23-35 10 17 24 Plastic Wall Cladding Panels</v>
      </c>
    </row>
    <row r="1271">
      <c r="AC1271" t="str">
        <v>23-35 10 17 24 11 Plastic Blocks</v>
      </c>
    </row>
    <row r="1272">
      <c r="AC1272" t="str">
        <v>23-35 10 17 99 Other Wall Cladding Panels</v>
      </c>
    </row>
    <row r="1273">
      <c r="AC1273" t="str">
        <v>23-35 10 21 Wall Cladding Sheets</v>
      </c>
    </row>
    <row r="1274">
      <c r="AC1274" t="str">
        <v>23-35 10 21 11 Fiber-Based Wall Cladding Sheets</v>
      </c>
    </row>
    <row r="1275">
      <c r="AC1275" t="str">
        <v>23-35 10 21 14 Metal Wall Cladding Sheets</v>
      </c>
    </row>
    <row r="1276">
      <c r="AC1276" t="str">
        <v>23-35 10 21 17 Plastic Wall Cladding Sheets</v>
      </c>
    </row>
    <row r="1277">
      <c r="AC1277" t="str">
        <v>23-35 10 24 Wall Coverings</v>
      </c>
    </row>
    <row r="1278">
      <c r="AC1278" t="str">
        <v>23-35 10 24 11 Wallpaper</v>
      </c>
    </row>
    <row r="1279">
      <c r="AC1279" t="str">
        <v>23-35 10 24 14 Wall Fabrics</v>
      </c>
    </row>
    <row r="1280">
      <c r="AC1280" t="str">
        <v>23-35 10 24 17 Plastic Wall Coverings</v>
      </c>
    </row>
    <row r="1281">
      <c r="AC1281" t="str">
        <v>23-35 10 24 21 Cork Wall Covering</v>
      </c>
    </row>
    <row r="1282">
      <c r="AC1282" t="str">
        <v>23-35 10 24 24 Vinyl-Coated Fabric Wall Covering</v>
      </c>
    </row>
    <row r="1283">
      <c r="AC1283" t="str">
        <v>23-35 10 24 27 Vinyl Wall Covering</v>
      </c>
    </row>
    <row r="1284">
      <c r="AC1284" t="str">
        <v>23-35 10 24 31 Wall Carpet</v>
      </c>
    </row>
    <row r="1285">
      <c r="AC1285" t="str">
        <v>23-35 10 24 34 Wall Veneers</v>
      </c>
    </row>
    <row r="1286">
      <c r="AC1286" t="str">
        <v>23-35 10 27 Wall Linings</v>
      </c>
    </row>
    <row r="1287">
      <c r="AC1287" t="str">
        <v>23-35 10 31 Wall Finish Coatings</v>
      </c>
    </row>
    <row r="1288">
      <c r="AC1288" t="str">
        <v>23-35 17 10 Renders</v>
      </c>
    </row>
    <row r="1289">
      <c r="AC1289" t="str">
        <v>23-35 17 20 Acoustical Wall Finishes</v>
      </c>
    </row>
    <row r="1290">
      <c r="AC1290" t="str">
        <v>23-35 10 34 Wall Specialties and Trim</v>
      </c>
    </row>
    <row r="1291">
      <c r="AC1291" t="str">
        <v>23-35 10 34 11 Pilasters</v>
      </c>
    </row>
    <row r="1292">
      <c r="AC1292" t="str">
        <v>23-35 10 34 14 Niches</v>
      </c>
    </row>
    <row r="1293">
      <c r="AC1293" t="str">
        <v>23-35 10 34 17 Moldings</v>
      </c>
    </row>
    <row r="1294">
      <c r="AC1294" t="str">
        <v>23-35 10 34 21 Renovating Wall Coverings, Claddings</v>
      </c>
    </row>
    <row r="1295">
      <c r="AC1295" t="str">
        <v>23-35 10 37 Wall Finish Restoration Products</v>
      </c>
    </row>
    <row r="1296">
      <c r="AC1296" t="str">
        <v>23-35 20 00 Roof Coverings, Claddings, Linings</v>
      </c>
    </row>
    <row r="1297">
      <c r="AC1297" t="str">
        <v>23-35 20 11 Roof Shingles and Tiles</v>
      </c>
    </row>
    <row r="1298">
      <c r="AC1298" t="str">
        <v xml:space="preserve">23-35 20 11 11 Roof Shingle and Tile Components </v>
      </c>
    </row>
    <row r="1299">
      <c r="AC1299" t="str">
        <v>23-35 20 11 11 11 Shingles, Shakes</v>
      </c>
    </row>
    <row r="1300">
      <c r="AC1300" t="str">
        <v>23-35 20 11 11 14 Slate, Tile Vents</v>
      </c>
    </row>
    <row r="1301">
      <c r="AC1301" t="str">
        <v>23-35 20 11 11 17 Tile and Slate Mechanical Fasteners</v>
      </c>
    </row>
    <row r="1302">
      <c r="AC1302" t="str">
        <v>23-35 20 11 11 21 Ridges, Rake Edges (Verges  ), Edges</v>
      </c>
    </row>
    <row r="1303">
      <c r="AC1303" t="str">
        <v>23-35 20 11 11 24 Underlayment</v>
      </c>
    </row>
    <row r="1304">
      <c r="AC1304" t="str">
        <v>23-35 20 11 14 Roof Tiles</v>
      </c>
    </row>
    <row r="1305">
      <c r="AC1305" t="str">
        <v>23-35 20 11 14 11 Clay</v>
      </c>
    </row>
    <row r="1306">
      <c r="AC1306" t="str">
        <v>23-35 20 11 14 14 Concrete</v>
      </c>
    </row>
    <row r="1307">
      <c r="AC1307" t="str">
        <v>23-35 20 11 14 17 Metal</v>
      </c>
    </row>
    <row r="1308">
      <c r="AC1308" t="str">
        <v>23-35 20 11 14 21 Mineral Fiber Cement</v>
      </c>
    </row>
    <row r="1309">
      <c r="AC1309" t="str">
        <v>23-35 20 11 14 24 Plastic</v>
      </c>
    </row>
    <row r="1310">
      <c r="AC1310" t="str">
        <v>23-35 20 11 17 Slates</v>
      </c>
    </row>
    <row r="1311">
      <c r="AC1311" t="str">
        <v>23-35 20 11 21 Natural Stone Roofing</v>
      </c>
    </row>
    <row r="1312">
      <c r="AC1312" t="str">
        <v>23-35 20 11 24 Roof Shingles</v>
      </c>
    </row>
    <row r="1313">
      <c r="AC1313" t="str">
        <v>23-35 20 11 24 11 Asphalt Roof Shingles</v>
      </c>
    </row>
    <row r="1314">
      <c r="AC1314" t="str">
        <v>23-35 20 11 24 14 Fiberglass Reinforced Roof Shingles</v>
      </c>
    </row>
    <row r="1315">
      <c r="AC1315" t="str">
        <v>23-35 20 11 24 17 Metal Roof Shingles</v>
      </c>
    </row>
    <row r="1316">
      <c r="AC1316" t="str">
        <v>23-35 20 11 24 21 Mineral Fiber Cement Roof Shingles</v>
      </c>
    </row>
    <row r="1317">
      <c r="AC1317" t="str">
        <v>23-35 20 11 24 24 Plastic Roof Shingles</v>
      </c>
    </row>
    <row r="1318">
      <c r="AC1318" t="str">
        <v>23-35 20 11 24 27 Porcelain Enamel Roof Shingles</v>
      </c>
    </row>
    <row r="1319">
      <c r="AC1319" t="str">
        <v>23-35 20 11 24 31 Wood Shingles</v>
      </c>
    </row>
    <row r="1320">
      <c r="AC1320" t="str">
        <v>23-35 20 11 27 Shakes</v>
      </c>
    </row>
    <row r="1321">
      <c r="AC1321" t="str">
        <v>23-35 20 11 27 11 Wood Shakes</v>
      </c>
    </row>
    <row r="1322">
      <c r="AC1322" t="str">
        <v>23-35 20 14 Roof Cladding</v>
      </c>
    </row>
    <row r="1323">
      <c r="AC1323" t="str">
        <v>23-35 20 14 11 Roof Cladding Sheets</v>
      </c>
    </row>
    <row r="1324">
      <c r="AC1324" t="str">
        <v>23-35 20 14 11 11 Metal Roof Panels</v>
      </c>
    </row>
    <row r="1325">
      <c r="AC1325" t="str">
        <v>23-35 20 14 11 11 Sheet Metal Roofing</v>
      </c>
    </row>
    <row r="1326">
      <c r="AC1326" t="str">
        <v>23-35 20 14 14 Roof Battens</v>
      </c>
    </row>
    <row r="1327">
      <c r="AC1327" t="str">
        <v>23-35 20 17 Roof Coverings</v>
      </c>
    </row>
    <row r="1328">
      <c r="AC1328" t="str">
        <v>23-35 20 17 11 Thatched Roofing</v>
      </c>
    </row>
    <row r="1329">
      <c r="AC1329" t="str">
        <v>23-35 20 17 14 Sod Roofing</v>
      </c>
    </row>
    <row r="1330">
      <c r="AC1330" t="str">
        <v>23-35 20 17 17 Vegetated Covering</v>
      </c>
    </row>
    <row r="1331">
      <c r="AC1331" t="str">
        <v>23-35 20 21 Roof Membranes</v>
      </c>
    </row>
    <row r="1332">
      <c r="AC1332" t="str">
        <v>23-35 20 21 11 Single-Layer Roof Membranes</v>
      </c>
    </row>
    <row r="1333">
      <c r="AC1333" t="str">
        <v>23-35 20 21 11 11 Elastomeric Single-Layer Roof Membranes</v>
      </c>
    </row>
    <row r="1334">
      <c r="AC1334" t="str">
        <v>23-35 20 21 11 11 11 Chlorinated Polyethylene (CPE) Single-Layer Roof Membranes</v>
      </c>
    </row>
    <row r="1335">
      <c r="AC1335" t="str">
        <v>23-35 20 21 11 11 14 Chlorosulfonated Polyethylene (CSPE) Single-Layer Roof Membranes</v>
      </c>
    </row>
    <row r="1336">
      <c r="AC1336" t="str">
        <v>23-35 20 21 11 11 17 Copolymer Alloy (CPA) Single-Layer Roof Membranes</v>
      </c>
    </row>
    <row r="1337">
      <c r="AC1337" t="str">
        <v>23-35 20 21 11 11 21 Ethylene Propylene Diene Monomer (EPDM) Single-Layer Roof Membranes</v>
      </c>
    </row>
    <row r="1338">
      <c r="AC1338" t="str">
        <v>23-35 20 21 11 11 24 Nitrile Butadiene Polymer (NBP) Single-Layer Roof Membranes</v>
      </c>
    </row>
    <row r="1339">
      <c r="AC1339" t="str">
        <v>23-35 20 21 11 11 27 Polyisobutylene (PIB) Single-Layer Roof Membranes</v>
      </c>
    </row>
    <row r="1340">
      <c r="AC1340" t="str">
        <v>23-35 20 21 11 14 Thermoplastic Single-Layer Roof Membranes</v>
      </c>
    </row>
    <row r="1341">
      <c r="AC1341" t="str">
        <v>23-35 20 21 11 14 11 Ethylene Interpolymer (EIP) Single-Layer Roof Membranes</v>
      </c>
    </row>
    <row r="1342">
      <c r="AC1342" t="str">
        <v>23-35 20 21 11 14 14 Polyvinyl chloride (PVC) Single-Layer Roof Membranes</v>
      </c>
    </row>
    <row r="1343">
      <c r="AC1343" t="str">
        <v>23-35 20 21 11 14 17 Thermoplastic Alloy (TPA) Single-Layer Roof Membranes</v>
      </c>
    </row>
    <row r="1344">
      <c r="AC1344" t="str">
        <v>23-35 20 21 14 Multi-Layer Roof Membranes</v>
      </c>
    </row>
    <row r="1345">
      <c r="AC1345" t="str">
        <v>23-35 20 21 14 11 Built-Up Bituminous Roofing</v>
      </c>
    </row>
    <row r="1346">
      <c r="AC1346" t="str">
        <v>23-35 20 21 14 11 11 Asphalt Roofing</v>
      </c>
    </row>
    <row r="1347">
      <c r="AC1347" t="str">
        <v>23-35 20 21 14 11 14 Coal-Tar Roofing</v>
      </c>
    </row>
    <row r="1348">
      <c r="AC1348" t="str">
        <v>23-35 20 21 14 14 Cold-Applied Bituminous Roofing</v>
      </c>
    </row>
    <row r="1349">
      <c r="AC1349" t="str">
        <v>23-35 20 21 14 14 11 Cold-Applied Mastic Roof Membrane</v>
      </c>
    </row>
    <row r="1350">
      <c r="AC1350" t="str">
        <v>23-35 20 21 14 14 14 Glass-Fiber-Reinforced Asphalt Emulsion Roofing</v>
      </c>
    </row>
    <row r="1351">
      <c r="AC1351" t="str">
        <v>23-35 20 21 14 17 Modified Bituminous Roof Membranes (APP, SBS, etc )</v>
      </c>
    </row>
    <row r="1352">
      <c r="AC1352" t="str">
        <v>23-35 20 21 17 Fluid Applied Roofing</v>
      </c>
    </row>
    <row r="1353">
      <c r="AC1353" t="str">
        <v>23-35 20 21 21 Coated Foam Roofing</v>
      </c>
    </row>
    <row r="1354">
      <c r="AC1354" t="str">
        <v>23-35 20 21 24 Roll Roofing</v>
      </c>
    </row>
    <row r="1355">
      <c r="AC1355" t="str">
        <v>23-35 20 24 Roof Decking</v>
      </c>
    </row>
    <row r="1356">
      <c r="AC1356" t="str">
        <v>23-35 20 24 11 Cementitious Roof Deck</v>
      </c>
    </row>
    <row r="1357">
      <c r="AC1357" t="str">
        <v>23-35 20 24 14 Lightweight Concrete Roof Insulation</v>
      </c>
    </row>
    <row r="1358">
      <c r="AC1358" t="str">
        <v>23-35 20 24 14 11 Composite Concrete and Insulation Roof Deck</v>
      </c>
    </row>
    <row r="1359">
      <c r="AC1359" t="str">
        <v>23-35 20 24 14 14 Lightweight Cellular Concrete Roof Deck</v>
      </c>
    </row>
    <row r="1360">
      <c r="AC1360" t="str">
        <v>23-35 20 24 14 17 Lightweight Insulating Concrete Roof Deck</v>
      </c>
    </row>
    <row r="1361">
      <c r="AC1361" t="str">
        <v>23-35 20 24 17 Concrete Roof Topping</v>
      </c>
    </row>
    <row r="1362">
      <c r="AC1362" t="str">
        <v>23-35 20 27 Roof Finishing Coatings</v>
      </c>
    </row>
    <row r="1363">
      <c r="AC1363" t="str">
        <v>23-35 20 31 Roof Specialties and Accessories</v>
      </c>
    </row>
    <row r="1364">
      <c r="AC1364" t="str">
        <v>23-35 20 31 11 Roof Edgings and Trims</v>
      </c>
    </row>
    <row r="1365">
      <c r="AC1365" t="str">
        <v>23-35 20 31 11 11 Copings</v>
      </c>
    </row>
    <row r="1366">
      <c r="AC1366" t="str">
        <v>23-35 20 31 11 14 Counterflashing Systems</v>
      </c>
    </row>
    <row r="1367">
      <c r="AC1367" t="str">
        <v>23-35 20 31 11 21 Gravel Stops and Facias</v>
      </c>
    </row>
    <row r="1368">
      <c r="AC1368" t="str">
        <v>23-35 20 31 11 24 Roof Penetration Flashing</v>
      </c>
    </row>
    <row r="1369">
      <c r="AC1369" t="str">
        <v>23-35 20 31 11 27 Reglets</v>
      </c>
    </row>
    <row r="1370">
      <c r="AC1370" t="str">
        <v>23-35 20 31 11 31 Scuppers</v>
      </c>
    </row>
    <row r="1371">
      <c r="AC1371" t="str">
        <v>23-35 20 31 14 Flexible Flashing</v>
      </c>
    </row>
    <row r="1372">
      <c r="AC1372" t="str">
        <v>23-35 20 31 14 11 Laminated Sheet Flexible Flashing</v>
      </c>
    </row>
    <row r="1373">
      <c r="AC1373" t="str">
        <v>23-35 20 31 14 14 Modified Bituminous Sheet Flexible Flashing</v>
      </c>
    </row>
    <row r="1374">
      <c r="AC1374" t="str">
        <v>23-35 20 31 14 17 Plastic Sheet Flexible Flashing</v>
      </c>
    </row>
    <row r="1375">
      <c r="AC1375" t="str">
        <v>23-35 20 31 14 21 Rubber Sheet Flexible Flashing</v>
      </c>
    </row>
    <row r="1376">
      <c r="AC1376" t="str">
        <v>23-35 20 31 14 24 Self-Adhering Sheet Flexible Flashing</v>
      </c>
    </row>
    <row r="1377">
      <c r="AC1377" t="str">
        <v>23-35 20 31 17 Roof Expansion Joints</v>
      </c>
    </row>
    <row r="1378">
      <c r="AC1378" t="str">
        <v>23-35 20 31 21 Roof Vents</v>
      </c>
    </row>
    <row r="1379">
      <c r="AC1379" t="str">
        <v>23-35 20 31 21 11 Relief Vents</v>
      </c>
    </row>
    <row r="1380">
      <c r="AC1380" t="str">
        <v>23-35 20 31 21 14 Ridge Vents</v>
      </c>
    </row>
    <row r="1381">
      <c r="AC1381" t="str">
        <v>23-35 20 31 21 17 Smoke Vents</v>
      </c>
    </row>
    <row r="1382">
      <c r="AC1382" t="str">
        <v>23-35 20 31 24 Roof Walkways</v>
      </c>
    </row>
    <row r="1383">
      <c r="AC1383" t="str">
        <v>23-35 20 31 24 11 Roof Pavers</v>
      </c>
    </row>
    <row r="1384">
      <c r="AC1384" t="str">
        <v>23-35 20 31 24 11 11 Precast Concrete Roof Pavers</v>
      </c>
    </row>
    <row r="1385">
      <c r="AC1385" t="str">
        <v>23-35 20 31 24 11 14 Pedestals Roof Pavers</v>
      </c>
    </row>
    <row r="1386">
      <c r="AC1386" t="str">
        <v>23-35 20 31 24 14 Roof Treads</v>
      </c>
    </row>
    <row r="1387">
      <c r="AC1387" t="str">
        <v>23-35 20 31 24 14 11 Rubber Roof Treads</v>
      </c>
    </row>
    <row r="1388">
      <c r="AC1388" t="str">
        <v>23-35 20 31 27 Roof Accessories</v>
      </c>
    </row>
    <row r="1389">
      <c r="AC1389" t="str">
        <v>23-35 20 31 27 11 Manufactured Roof Curbs</v>
      </c>
    </row>
    <row r="1390">
      <c r="AC1390" t="str">
        <v>23-35 20 31 27 14 Snow Guards</v>
      </c>
    </row>
    <row r="1391">
      <c r="AC1391" t="str">
        <v>23-35 20 31 27 17 Piping Portals</v>
      </c>
    </row>
    <row r="1392">
      <c r="AC1392" t="str">
        <v>23-35 20 31 27 21 Roof Domes, Turrets, Lanterns</v>
      </c>
    </row>
    <row r="1393">
      <c r="AC1393" t="str">
        <v>23-35 20 31 31 Vegetated Roof Planting Modules</v>
      </c>
    </row>
    <row r="1394">
      <c r="AC1394" t="str">
        <v>23-35 20 31 34 Renovation Products for Roof Coverings and Claddings</v>
      </c>
    </row>
    <row r="1395">
      <c r="AC1395" t="str">
        <v>23-35 50 00 Floor Coverings</v>
      </c>
    </row>
    <row r="1396">
      <c r="AC1396" t="str">
        <v>23-35 50 11 Flooring Specialties and Accessories</v>
      </c>
    </row>
    <row r="1397">
      <c r="AC1397" t="str">
        <v>23-35 50 11 11 Floor Toppings</v>
      </c>
    </row>
    <row r="1398">
      <c r="AC1398" t="str">
        <v>23-35 50 11 11 11 Concrete Floor Topping</v>
      </c>
    </row>
    <row r="1399">
      <c r="AC1399" t="str">
        <v>23-35 50 11 14 Floor Underlayments</v>
      </c>
    </row>
    <row r="1400">
      <c r="AC1400" t="str">
        <v>23-35 50 11 14 11 Cementitious Floor Underlayment</v>
      </c>
    </row>
    <row r="1401">
      <c r="AC1401" t="str">
        <v>23-35 50 11 14 11 11 Gypsum Floor Underlayment</v>
      </c>
    </row>
    <row r="1402">
      <c r="AC1402" t="str">
        <v>23-35 50 11 14 11 14 Portland Cement Floor Underlayment</v>
      </c>
    </row>
    <row r="1403">
      <c r="AC1403" t="str">
        <v>23-35 50 11 14 14 Other Floor Underlayments</v>
      </c>
    </row>
    <row r="1404">
      <c r="AC1404" t="str">
        <v>23-35 50 11 17 Floor Treatment Products</v>
      </c>
    </row>
    <row r="1405">
      <c r="AC1405" t="str">
        <v>23-35 50 11 17 11 Floor Sealers</v>
      </c>
    </row>
    <row r="1406">
      <c r="AC1406" t="str">
        <v>23-35 50 11 17 14 Floor Hardeners</v>
      </c>
    </row>
    <row r="1407">
      <c r="AC1407" t="str">
        <v>23-35 50 11 17 17 Slip-Resistant Floor Treatment</v>
      </c>
    </row>
    <row r="1408">
      <c r="AC1408" t="str">
        <v>23-35 50 11 17 21 Static-Resistant Floor Treatment</v>
      </c>
    </row>
    <row r="1409">
      <c r="AC1409" t="str">
        <v>23-35 50 11 17 24 Acid-Resistant Floor Treatment</v>
      </c>
    </row>
    <row r="1410">
      <c r="AC1410" t="str">
        <v>23-35 50 11 21 Floor Base and Accessories</v>
      </c>
    </row>
    <row r="1411">
      <c r="AC1411" t="str">
        <v>23-35 50 11 21 11 Base and Accessories for Floor Coverings</v>
      </c>
    </row>
    <row r="1412">
      <c r="AC1412" t="str">
        <v>23-35 50 11 21 14 Acoustic Floor Mountings</v>
      </c>
    </row>
    <row r="1413">
      <c r="AC1413" t="str">
        <v>23-35 50 11 21 17 Underlays, Linings, Separations</v>
      </c>
    </row>
    <row r="1414">
      <c r="AC1414" t="str">
        <v>23-35 50 11 24 Floor Mats and Grilles</v>
      </c>
    </row>
    <row r="1415">
      <c r="AC1415" t="str">
        <v>23-35 50 11 24 11 Floor Mats</v>
      </c>
    </row>
    <row r="1416">
      <c r="AC1416" t="str">
        <v>23-35 50 11 24 14 Floor Grilles</v>
      </c>
    </row>
    <row r="1417">
      <c r="AC1417" t="str">
        <v>23-35 50 11 24 17 Floor Gratings</v>
      </c>
    </row>
    <row r="1418">
      <c r="AC1418" t="str">
        <v>23-35 50 11 31 Flooring Restoration Products</v>
      </c>
    </row>
    <row r="1419">
      <c r="AC1419" t="str">
        <v>23-35 50 14 Floor Covering Strips, Tiles, Blocks, and Slabs</v>
      </c>
    </row>
    <row r="1420">
      <c r="AC1420" t="str">
        <v>23-35 50 14 11 Wood Flooring</v>
      </c>
    </row>
    <row r="1421">
      <c r="AC1421" t="str">
        <v>23-35 50 14 11 11 Cushioned Wood Flooring Assemblies</v>
      </c>
    </row>
    <row r="1422">
      <c r="AC1422" t="str">
        <v>23-35 50 14 11 14 Mastic Set Wood Flooring Assemblies</v>
      </c>
    </row>
    <row r="1423">
      <c r="AC1423" t="str">
        <v>23-35 50 14 11 17 Resilient Wood Flooring Assemblies</v>
      </c>
    </row>
    <row r="1424">
      <c r="AC1424" t="str">
        <v>23-35 50 14 11 21 Wood Athletic Flooring</v>
      </c>
    </row>
    <row r="1425">
      <c r="AC1425" t="str">
        <v>23-35 50 14 11 24 Wood Block Flooring</v>
      </c>
    </row>
    <row r="1426">
      <c r="AC1426" t="str">
        <v>23-35 50 14 11 27 Wood Composition Flooring</v>
      </c>
    </row>
    <row r="1427">
      <c r="AC1427" t="str">
        <v>23-35 50 14 11 31 Wood Parquet Flooring</v>
      </c>
    </row>
    <row r="1428">
      <c r="AC1428" t="str">
        <v>23-35 50 14 11 34 Wood Strip Flooring</v>
      </c>
    </row>
    <row r="1429">
      <c r="AC1429" t="str">
        <v>23-35 50 14 14 Tile Flooring</v>
      </c>
    </row>
    <row r="1430">
      <c r="AC1430" t="str">
        <v>23-35 50 14 14 11 Ceramic Tile Flooring</v>
      </c>
    </row>
    <row r="1431">
      <c r="AC1431" t="str">
        <v>23-35 50 14 14 11 11 Ceramic Mosaic Tile Flooring</v>
      </c>
    </row>
    <row r="1432">
      <c r="AC1432" t="str">
        <v>23-35 50 14 14 11 14 Conductive Tile Flooring</v>
      </c>
    </row>
    <row r="1433">
      <c r="AC1433" t="str">
        <v>23-35 50 14 14 14 Quarry Tile Flooring</v>
      </c>
    </row>
    <row r="1434">
      <c r="AC1434" t="str">
        <v>23-35 52 22 10 Chemical-Resistant Quarry Tile Flooring</v>
      </c>
    </row>
    <row r="1435">
      <c r="AC1435" t="str">
        <v>23-35 50 14 14 17 Porcelain Tile Flooring</v>
      </c>
    </row>
    <row r="1436">
      <c r="AC1436" t="str">
        <v>23-35 50 14 14 21 Glass Mosaic Tile Flooring</v>
      </c>
    </row>
    <row r="1437">
      <c r="AC1437" t="str">
        <v>23-35 50 14 14 24 Plastic Tile Flooring</v>
      </c>
    </row>
    <row r="1438">
      <c r="AC1438" t="str">
        <v>23-35 50 14 14 27 Metal Tile Flooring</v>
      </c>
    </row>
    <row r="1439">
      <c r="AC1439" t="str">
        <v>23-35 50 14 14 31 Natural Cut Stone Tile Flooring</v>
      </c>
    </row>
    <row r="1440">
      <c r="AC1440" t="str">
        <v>23-35 50 14 14 34 Tile Flooring Restoration Products</v>
      </c>
    </row>
    <row r="1441">
      <c r="AC1441" t="str">
        <v>23-35 50 14 17 Terrazzo Flooring</v>
      </c>
    </row>
    <row r="1442">
      <c r="AC1442" t="str">
        <v>23-35 50 14 17 11 Portland Cement Terrazzo Flooring</v>
      </c>
    </row>
    <row r="1443">
      <c r="AC1443" t="str">
        <v>23-35 50 14 17 14 Precast Terrazzo Flooring</v>
      </c>
    </row>
    <row r="1444">
      <c r="AC1444" t="str">
        <v>23-35 50 14 17 17 Conductive Terrazzo Flooring</v>
      </c>
    </row>
    <row r="1445">
      <c r="AC1445" t="str">
        <v>23-35 50 14 17 21 Plastic matrix Terrazzo Flooring</v>
      </c>
    </row>
    <row r="1446">
      <c r="AC1446" t="str">
        <v>23-35 50 14 17 24 Terrazzo Flooring Restoration Products</v>
      </c>
    </row>
    <row r="1447">
      <c r="AC1447" t="str">
        <v>23-35 50 14 21 Masonry Flooring</v>
      </c>
    </row>
    <row r="1448">
      <c r="AC1448" t="str">
        <v>23-35 50 14 21 11 Brick Flooring</v>
      </c>
    </row>
    <row r="1449">
      <c r="AC1449" t="str">
        <v>23-35 50 14 21 11 11 Chemical-Resistant Brick Flooring</v>
      </c>
    </row>
    <row r="1450">
      <c r="AC1450" t="str">
        <v>23-35 50 14 21 14 Stone Flooring</v>
      </c>
    </row>
    <row r="1451">
      <c r="AC1451" t="str">
        <v>23-35 50 14 24 Precast Tile and Slab Flooring</v>
      </c>
    </row>
    <row r="1452">
      <c r="AC1452" t="str">
        <v>23-35 50 14 27 Metal Flooring</v>
      </c>
    </row>
    <row r="1453">
      <c r="AC1453" t="str">
        <v>23-35 50 17 Resilient Flooring</v>
      </c>
    </row>
    <row r="1454">
      <c r="AC1454" t="str">
        <v>23-35 50 17 11 Cork Flooring</v>
      </c>
    </row>
    <row r="1455">
      <c r="AC1455" t="str">
        <v>23-35 50 17 14 Plastic Flooring</v>
      </c>
    </row>
    <row r="1456">
      <c r="AC1456" t="str">
        <v>23-35 50 17 17 Rubber Flooring</v>
      </c>
    </row>
    <row r="1457">
      <c r="AC1457" t="str">
        <v>23-35 50 17 21 Linoleum Flooring</v>
      </c>
    </row>
    <row r="1458">
      <c r="AC1458" t="str">
        <v>23-35 50 17 24 Mechanical Fasteners for Resilient Floor Coverings</v>
      </c>
    </row>
    <row r="1459">
      <c r="AC1459" t="str">
        <v>23-35 50 17 24 11 Floor Clips</v>
      </c>
    </row>
    <row r="1460">
      <c r="AC1460" t="str">
        <v>23-35 50 17 24 14 Carpet Grippers</v>
      </c>
    </row>
    <row r="1461">
      <c r="AC1461" t="str">
        <v>23-35 50 17 24 17 Stair Rods</v>
      </c>
    </row>
    <row r="1462">
      <c r="AC1462" t="str">
        <v>23-35 50 17 27 Other Resilient Flooring</v>
      </c>
    </row>
    <row r="1463">
      <c r="AC1463" t="str">
        <v>23-35 50 21 Carpet Flooring</v>
      </c>
    </row>
    <row r="1464">
      <c r="AC1464" t="str">
        <v>23-35 50 21 11 Carpet Cushion</v>
      </c>
    </row>
    <row r="1465">
      <c r="AC1465" t="str">
        <v>23-35 50 21 14 Carpet Tile</v>
      </c>
    </row>
    <row r="1466">
      <c r="AC1466" t="str">
        <v>23-35 50 21 17 Indoor and Outdoor Carpet</v>
      </c>
    </row>
    <row r="1467">
      <c r="AC1467" t="str">
        <v>23-35 50 21 21 Sheet Carpet</v>
      </c>
    </row>
    <row r="1468">
      <c r="AC1468" t="str">
        <v>23-35 50 24 Preformed Flooring Systems</v>
      </c>
    </row>
    <row r="1469">
      <c r="AC1469" t="str">
        <v>23-35 50 24 11 Floating Floors</v>
      </c>
    </row>
    <row r="1470">
      <c r="AC1470" t="str">
        <v>23-35 50 24 14 Portable Floors</v>
      </c>
    </row>
    <row r="1471">
      <c r="AC1471" t="str">
        <v>23-35 50 24 17 Convertible Floors</v>
      </c>
    </row>
    <row r="1472">
      <c r="AC1472" t="str">
        <v>23-35 50 24 21 Gymnasium or Dance Flooring</v>
      </c>
    </row>
    <row r="1473">
      <c r="AC1473" t="str">
        <v>23-35 50 27 Access Flooring</v>
      </c>
    </row>
    <row r="1474">
      <c r="AC1474" t="str">
        <v xml:space="preserve">23-35 50 27 11 Access Flooring Components </v>
      </c>
    </row>
    <row r="1475">
      <c r="AC1475" t="str">
        <v>23-35 50 27 11 11 Access Floors, Frames</v>
      </c>
    </row>
    <row r="1476">
      <c r="AC1476" t="str">
        <v>23-35 50 27 11 14 Access Floors, Infill Panels</v>
      </c>
    </row>
    <row r="1477">
      <c r="AC1477" t="str">
        <v>23-35 50 27 14 Rigid Grid Access Flooring</v>
      </c>
    </row>
    <row r="1478">
      <c r="AC1478" t="str">
        <v>23-35 50 27 17 Snap-On Stringer Access Flooring</v>
      </c>
    </row>
    <row r="1479">
      <c r="AC1479" t="str">
        <v>23-35 50 27 21 Stringerless Access Flooring</v>
      </c>
    </row>
    <row r="1480">
      <c r="AC1480" t="str">
        <v>23-35 50 31 Floor Finishing Coatings</v>
      </c>
    </row>
    <row r="1481">
      <c r="AC1481" t="str">
        <v>23-35 50 31 11 Industrial Floor Coatings</v>
      </c>
    </row>
    <row r="1482">
      <c r="AC1482" t="str">
        <v>23-35 50 31 14 Fluid-Applied Flooring</v>
      </c>
    </row>
    <row r="1483">
      <c r="AC1483" t="str">
        <v>23-35 50 31 14 11 Elastomeric Liquid</v>
      </c>
    </row>
    <row r="1484">
      <c r="AC1484" t="str">
        <v>23-35 50 31 14 14 Epoxy-Marble Chip</v>
      </c>
    </row>
    <row r="1485">
      <c r="AC1485" t="str">
        <v>23-35 50 31 14 17 Magnesium Oxychoride</v>
      </c>
    </row>
    <row r="1486">
      <c r="AC1486" t="str">
        <v>23-35 50 31 14 21 Mastic Fills</v>
      </c>
    </row>
    <row r="1487">
      <c r="AC1487" t="str">
        <v>23-35 50 31 14 24 Resinous</v>
      </c>
    </row>
    <row r="1488">
      <c r="AC1488" t="str">
        <v>23-35 50 31 14 27 Seamless Quartz</v>
      </c>
    </row>
    <row r="1489">
      <c r="AC1489" t="str">
        <v>23-35 70 00 Ceiling Coverings, Claddings, and Linings</v>
      </c>
    </row>
    <row r="1490">
      <c r="AC1490" t="str">
        <v>23-35 70 11 Ceiling Tiles, Panels, Strips, and Sections</v>
      </c>
    </row>
    <row r="1491">
      <c r="AC1491" t="str">
        <v>23-35 70 11 11 Ceiling Tiles</v>
      </c>
    </row>
    <row r="1492">
      <c r="AC1492" t="str">
        <v>23-35 70 11 11 11 Acoustical Ceiling Tile</v>
      </c>
    </row>
    <row r="1493">
      <c r="AC1493" t="str">
        <v>23-35 70 11 14 Ceiling Panels</v>
      </c>
    </row>
    <row r="1494">
      <c r="AC1494" t="str">
        <v>23-35 70 11 14 11 Acoustical Ceiling Panels</v>
      </c>
    </row>
    <row r="1495">
      <c r="AC1495" t="str">
        <v>23-35 70 11 14 14 Mirror Ceiling Panel</v>
      </c>
    </row>
    <row r="1496">
      <c r="AC1496" t="str">
        <v>23-35 70 11 17 Ceiling Covering Strips</v>
      </c>
    </row>
    <row r="1497">
      <c r="AC1497" t="str">
        <v>23-35 70 11 17 11 Linear Metal Ceiling Covering Strips</v>
      </c>
    </row>
    <row r="1498">
      <c r="AC1498" t="str">
        <v>23-35 70 11 17 14 Linear Wood Ceiling Covering Strips</v>
      </c>
    </row>
    <row r="1499">
      <c r="AC1499" t="str">
        <v>23-35 70 11 21 Ceiling Covering Sections</v>
      </c>
    </row>
    <row r="1500">
      <c r="AC1500" t="str">
        <v>23-35 70 11 21 11 Suspended Decorative Ceiling Grids</v>
      </c>
    </row>
    <row r="1501">
      <c r="AC1501" t="str">
        <v>23-35 70 14 Ceiling Finishing Coatings</v>
      </c>
    </row>
    <row r="1502">
      <c r="AC1502" t="str">
        <v>23-35 70 14 11 Textured Ceilings</v>
      </c>
    </row>
    <row r="1503">
      <c r="AC1503" t="str">
        <v>23-35 70 14 11 11 Gypsum Panel Textured Ceilings</v>
      </c>
    </row>
    <row r="1504">
      <c r="AC1504" t="str">
        <v>23-35 70 14 11 14 Metal Panel Textured Ceilings</v>
      </c>
    </row>
    <row r="1505">
      <c r="AC1505" t="str">
        <v>23-35 70 17 Ceiling Specialties and Accessories</v>
      </c>
    </row>
    <row r="1506">
      <c r="AC1506" t="str">
        <v>23-35 70 17 11 Roses, Ceiling Centerpieces</v>
      </c>
    </row>
    <row r="1507">
      <c r="AC1507" t="str">
        <v>23-35 70 17 14 Ceiling Coving</v>
      </c>
    </row>
    <row r="1508">
      <c r="AC1508" t="str">
        <v>23-35 70 17 17 Cornices, Friezes</v>
      </c>
    </row>
    <row r="1509">
      <c r="AC1509" t="str">
        <v>23-35 70 21 Ceiling Assembly Restoration Products</v>
      </c>
    </row>
    <row r="1510">
      <c r="AC1510" t="str">
        <v>23-35 70 24 Ceilings</v>
      </c>
    </row>
    <row r="1511">
      <c r="AC1511" t="str">
        <v>23-35 70 24 11 Suspended Ceilings</v>
      </c>
    </row>
    <row r="1512">
      <c r="AC1512" t="str">
        <v xml:space="preserve">23-35 70 24 11 11 Suspended Ceiling Components </v>
      </c>
    </row>
    <row r="1513">
      <c r="AC1513" t="str">
        <v>23-35 70 24 11 11 11 Suspended Ceilings, Suspension Assembly</v>
      </c>
    </row>
    <row r="1514">
      <c r="AC1514" t="str">
        <v>23-35 70 24 11 11 14 Suspended Ceilings, Panels and Tiles</v>
      </c>
    </row>
    <row r="1515">
      <c r="AC1515" t="str">
        <v>23-35 70 24 11 11 17 Suspended Ceilings, Grids</v>
      </c>
    </row>
    <row r="1516">
      <c r="AC1516" t="str">
        <v>23-35 70 24 11 11 21 Mechanical Fasteners for Suspended Ceilings</v>
      </c>
    </row>
    <row r="1517">
      <c r="AC1517" t="str">
        <v>23-35 70 24 11 14 Acoustical Ceilings</v>
      </c>
    </row>
    <row r="1518">
      <c r="AC1518" t="str">
        <v>23-35 70 24 11 14 11 Metal Pan Acoustical Ceilings</v>
      </c>
    </row>
    <row r="1519">
      <c r="AC1519" t="str">
        <v>23-35 70 24 11 14 14 Acoustical Panel Ceilings</v>
      </c>
    </row>
    <row r="1520">
      <c r="AC1520" t="str">
        <v>23-35 70 24 11 14 17 Acoustical Tile Ceilings</v>
      </c>
    </row>
    <row r="1521">
      <c r="AC1521" t="str">
        <v>23-35 70 24 11 17 Specialty Ceilings</v>
      </c>
    </row>
    <row r="1522">
      <c r="AC1522" t="str">
        <v>23-35 70 24 11 17 11 Integrated Ceilings</v>
      </c>
    </row>
    <row r="1523">
      <c r="AC1523" t="str">
        <v>23-35 70 24 11 17 14 Linear Ceilings</v>
      </c>
    </row>
    <row r="1524">
      <c r="AC1524" t="str">
        <v>23-35 70 24 11 17 14 11 Metal Linear Ceilings</v>
      </c>
    </row>
    <row r="1525">
      <c r="AC1525" t="str">
        <v>23-35 70 24 11 17 14 14 Wood Linear Ceilings</v>
      </c>
    </row>
    <row r="1526">
      <c r="AC1526" t="str">
        <v>23-35 70 24 11 17 17 Luminous Ceilings</v>
      </c>
    </row>
    <row r="1527">
      <c r="AC1527" t="str">
        <v>23-35 70 24 11 17 21 Mirror Panel Ceilings</v>
      </c>
    </row>
    <row r="1528">
      <c r="AC1528" t="str">
        <v>23-35 70 24 11 17 24 Textured Ceilings</v>
      </c>
    </row>
    <row r="1529">
      <c r="AC1529" t="str">
        <v>23-35 70 24 11 17 27 Suspended Decorative Grids</v>
      </c>
    </row>
    <row r="1530">
      <c r="AC1530" t="str">
        <v>23-35 70 24 14 Stretched Fabric Ceilings</v>
      </c>
    </row>
    <row r="1531">
      <c r="AC1531" t="str">
        <v>23-35 90 00 Applied Coatings</v>
      </c>
    </row>
    <row r="1532">
      <c r="AC1532" t="str">
        <v>23-35 90 11 Paints and Varnishes</v>
      </c>
    </row>
    <row r="1533">
      <c r="AC1533" t="str">
        <v>23-35 90 11 11 General Purpose Paints and Varnishes</v>
      </c>
    </row>
    <row r="1534">
      <c r="AC1534" t="str">
        <v>23-35 90 11 11 11 Solvent-Based General Purpose Paints and Varnishes</v>
      </c>
    </row>
    <row r="1535">
      <c r="AC1535" t="str">
        <v>23-35 90 11 11 14 Water-Based General Purpose Paints and Varnishes</v>
      </c>
    </row>
    <row r="1536">
      <c r="AC1536" t="str">
        <v>23-35 90 11 14 Textured Paints</v>
      </c>
    </row>
    <row r="1537">
      <c r="AC1537" t="str">
        <v>23-35 90 11 14 11 Solvent-Based Textured Paints</v>
      </c>
    </row>
    <row r="1538">
      <c r="AC1538" t="str">
        <v>23-35 90 11 14 14 Water-Based Textured Paints</v>
      </c>
    </row>
    <row r="1539">
      <c r="AC1539" t="str">
        <v>23-35 90 14 Paints for Particular Applications</v>
      </c>
    </row>
    <row r="1540">
      <c r="AC1540" t="str">
        <v>23-35 90 14 11 Corrosion Prevention Paints</v>
      </c>
    </row>
    <row r="1541">
      <c r="AC1541" t="str">
        <v>23-35 90 14 14 Solar Reflective Paints</v>
      </c>
    </row>
    <row r="1542">
      <c r="AC1542" t="str">
        <v>23-35 90 14 17 Fluorescent Paints</v>
      </c>
    </row>
    <row r="1543">
      <c r="AC1543" t="str">
        <v>23-35 90 14 21 Line Paints</v>
      </c>
    </row>
    <row r="1544">
      <c r="AC1544" t="str">
        <v>23-35 90 14 24 Roadway Marking Paints</v>
      </c>
    </row>
    <row r="1545">
      <c r="AC1545" t="str">
        <v>23-35 90 14 27 Swimming Pool Paints</v>
      </c>
    </row>
    <row r="1546">
      <c r="AC1546" t="str">
        <v>23-35 90 14 31 Coatings for Concrete and Masonry</v>
      </c>
    </row>
    <row r="1547">
      <c r="AC1547" t="str">
        <v>23-35 90 17 Powder Coating Services</v>
      </c>
    </row>
    <row r="1548">
      <c r="AC1548" t="str">
        <v>23-35 90 17 11 Factory-Applied Metal Powder Coatings</v>
      </c>
    </row>
    <row r="1549">
      <c r="AC1549" t="str">
        <v>23-35 90 21 Inorganic Metal Treatments</v>
      </c>
    </row>
    <row r="1550">
      <c r="AC1550" t="str">
        <v>23-35 90 21 11 Galvanized Coatings</v>
      </c>
    </row>
    <row r="1551">
      <c r="AC1551" t="str">
        <v>23-35 90 21 14 Anodized Coatings</v>
      </c>
    </row>
    <row r="1552">
      <c r="AC1552" t="str">
        <v>23-35 90 21 21 Electro-Plated Coatings</v>
      </c>
    </row>
    <row r="1553">
      <c r="AC1553" t="str">
        <v>23-35 90 21 24 Vitreous Enameling</v>
      </c>
    </row>
    <row r="1554">
      <c r="AC1554" t="str">
        <v>23-35 90 21 27 Coatings for Steel</v>
      </c>
    </row>
    <row r="1555">
      <c r="AC1555" t="str">
        <v>23-35 90 24 Stains and Decorative Surface Impregnations</v>
      </c>
    </row>
    <row r="1556">
      <c r="AC1556" t="str">
        <v>23-35 90 24 11 Decorative Wood Conservation Products</v>
      </c>
    </row>
    <row r="1557">
      <c r="AC1557" t="str">
        <v>23-35 90 24 14 Stains</v>
      </c>
    </row>
    <row r="1558">
      <c r="AC1558" t="str">
        <v>23-35 90 24 14 11 Opaque Stains</v>
      </c>
    </row>
    <row r="1559">
      <c r="AC1559" t="str">
        <v>23-35 90 24 14 11 11 Exterior Opaque Stains</v>
      </c>
    </row>
    <row r="1560">
      <c r="AC1560" t="str">
        <v>23-35 90 24 14 11 14 Interior Opaque Stains</v>
      </c>
    </row>
    <row r="1561">
      <c r="AC1561" t="str">
        <v>23-35 90 24 14 14 Transparent Stains</v>
      </c>
    </row>
    <row r="1562">
      <c r="AC1562" t="str">
        <v>23-35 90 24 14 14 11 Exterior Transparent Stains</v>
      </c>
    </row>
    <row r="1563">
      <c r="AC1563" t="str">
        <v>23-35 90 24 14 14 14 Interior Transparent Stains</v>
      </c>
    </row>
    <row r="1564">
      <c r="AC1564" t="str">
        <v>23-35 90 27 High Performance Coatings</v>
      </c>
    </row>
    <row r="1565">
      <c r="AC1565" t="str">
        <v>23-35 90 27 11 Abrasion-Resistant Coatings</v>
      </c>
    </row>
    <row r="1566">
      <c r="AC1566" t="str">
        <v>23-35 90 27 14 Chemical-Resistant Coatings</v>
      </c>
    </row>
    <row r="1567">
      <c r="AC1567" t="str">
        <v>23-35 90 27 17 Elastomeric Coatings</v>
      </c>
    </row>
    <row r="1568">
      <c r="AC1568" t="str">
        <v>23-35 90 27 21 Fire-Resistant Coatings</v>
      </c>
    </row>
    <row r="1569">
      <c r="AC1569" t="str">
        <v>23-35 90 27 24 Graffiti-Resistant Coatings</v>
      </c>
    </row>
    <row r="1570">
      <c r="AC1570" t="str">
        <v>23-35 90 27 27 High-Building Coatings</v>
      </c>
    </row>
    <row r="1571">
      <c r="AC1571" t="str">
        <v>23-35 90 27 31 Intumescent Paints</v>
      </c>
    </row>
    <row r="1572">
      <c r="AC1572" t="str">
        <v>23-35 90 27 34 Marine Coatings</v>
      </c>
    </row>
    <row r="1573">
      <c r="AC1573" t="str">
        <v>23-35 90 27 37 Textured Plastic Coatings</v>
      </c>
    </row>
    <row r="1574">
      <c r="AC1574" t="str">
        <v>23-35 90 31 Protective Surface Impregnations</v>
      </c>
    </row>
    <row r="1575">
      <c r="AC1575" t="str">
        <v>23-35 90 31 11 Surface Consolidation/Hardening Impregnations</v>
      </c>
    </row>
    <row r="1576">
      <c r="AC1576" t="str">
        <v>23-35 90 31 14 Impregnations Protecting from Biological Attack</v>
      </c>
    </row>
    <row r="1577">
      <c r="AC1577" t="str">
        <v>23-35 90 31 14 11 Wood Treatment Protecting from Biological Attack</v>
      </c>
    </row>
    <row r="1578">
      <c r="AC1578" t="str">
        <v>23-35 90 31 14 11 11 Preservative Treatment</v>
      </c>
    </row>
    <row r="1579">
      <c r="AC1579" t="str">
        <v>23-35 90 31 17 Impregnations Protecting from Fire</v>
      </c>
    </row>
    <row r="1580">
      <c r="AC1580" t="str">
        <v>23-35 90 31 17 11 Wood Treatment Protecting from Fire</v>
      </c>
    </row>
    <row r="1581">
      <c r="AC1581" t="str">
        <v>23-35 90 31 17 11 11 Fire-Retardant Treatment</v>
      </c>
    </row>
    <row r="1582">
      <c r="AC1582" t="str">
        <v>23-35 90 31 21 Water Repellents</v>
      </c>
    </row>
    <row r="1583">
      <c r="AC1583" t="str">
        <v>23-35 90 31 21 11 Acrylic Water Repellents</v>
      </c>
    </row>
    <row r="1584">
      <c r="AC1584" t="str">
        <v>23-35 90 31 21 14 Silane Water Repellents</v>
      </c>
    </row>
    <row r="1585">
      <c r="AC1585" t="str">
        <v>23-35 90 31 21 17 Silicone Water Repellents</v>
      </c>
    </row>
    <row r="1586">
      <c r="AC1586" t="str">
        <v>23-35 90 31 21 21 Siloxane Water Repellents</v>
      </c>
    </row>
    <row r="1587">
      <c r="AC1587" t="str">
        <v>23-35 90 31 21 24 Stearate Water Repellents</v>
      </c>
    </row>
    <row r="1588">
      <c r="AC1588" t="str">
        <v>23-35 90 34 Paint Restoration</v>
      </c>
    </row>
    <row r="1589">
      <c r="AC1589" t="str">
        <v>23-40 00 00 Equipment and Furnishings</v>
      </c>
    </row>
    <row r="1590">
      <c r="AC1590" t="str">
        <v>23-40 05 00 Plants and Planting Products</v>
      </c>
    </row>
    <row r="1591">
      <c r="AC1591" t="str">
        <v>23-40 05 11 Planting Products</v>
      </c>
    </row>
    <row r="1592">
      <c r="AC1592" t="str">
        <v>23-40 05 11 11 Plant Preparation Products</v>
      </c>
    </row>
    <row r="1593">
      <c r="AC1593" t="str">
        <v>23-40 05 11 11 11 Topsoil</v>
      </c>
    </row>
    <row r="1594">
      <c r="AC1594" t="str">
        <v>23-40 05 11 11 11 11 Loam</v>
      </c>
    </row>
    <row r="1595">
      <c r="AC1595" t="str">
        <v>23-40 05 11 11 11 14 Peat Soil</v>
      </c>
    </row>
    <row r="1596">
      <c r="AC1596" t="str">
        <v>23-40 05 11 11 14 Fertilizers and Herbicide</v>
      </c>
    </row>
    <row r="1597">
      <c r="AC1597" t="str">
        <v>23-40 05 11 11 14 11 Fertilizers</v>
      </c>
    </row>
    <row r="1598">
      <c r="AC1598" t="str">
        <v>23-40 05 11 11 14 14 Herbicides</v>
      </c>
    </row>
    <row r="1599">
      <c r="AC1599" t="str">
        <v>23-40 05 11 11 14 17 Combined Fertilizer and Herbicide</v>
      </c>
    </row>
    <row r="1600">
      <c r="AC1600" t="str">
        <v>23-40 05 11 11 17 Mulch</v>
      </c>
    </row>
    <row r="1601">
      <c r="AC1601" t="str">
        <v>23-40 05 11 11 21 Mats and Netting</v>
      </c>
    </row>
    <row r="1602">
      <c r="AC1602" t="str">
        <v>23-40 05 11 11 24 Stakes</v>
      </c>
    </row>
    <row r="1603">
      <c r="AC1603" t="str">
        <v>23-40 05 11 11 27 Blankets</v>
      </c>
    </row>
    <row r="1604">
      <c r="AC1604" t="str">
        <v>23-40 05 11 11 31 Forms and Stabilizers</v>
      </c>
    </row>
    <row r="1605">
      <c r="AC1605" t="str">
        <v>23-40 05 11 11 34 Grasscrete Slabs/Sheets</v>
      </c>
    </row>
    <row r="1606">
      <c r="AC1606" t="str">
        <v>23-40 05 11 14 Plant Maintenance Products</v>
      </c>
    </row>
    <row r="1607">
      <c r="AC1607" t="str">
        <v>23-40 05 11 14 11 Fertilizers</v>
      </c>
    </row>
    <row r="1608">
      <c r="AC1608" t="str">
        <v>23-40 05 11 14 14 Lime</v>
      </c>
    </row>
    <row r="1609">
      <c r="AC1609" t="str">
        <v>23-40 05 11 14 17 Mowing Equipment</v>
      </c>
    </row>
    <row r="1610">
      <c r="AC1610" t="str">
        <v>23-40 05 11 14 21 Pruning Equipment</v>
      </c>
    </row>
    <row r="1611">
      <c r="AC1611" t="str">
        <v>23-40 05 11 14 24 Watering Equipment</v>
      </c>
    </row>
    <row r="1612">
      <c r="AC1612" t="str">
        <v>23-40 05 11 14 27 Irrigation System</v>
      </c>
    </row>
    <row r="1613">
      <c r="AC1613" t="str">
        <v>23-40 05 14 Lawns and Grasses</v>
      </c>
    </row>
    <row r="1614">
      <c r="AC1614" t="str">
        <v>23-40 05 14 11 Hydro-Mulch</v>
      </c>
    </row>
    <row r="1615">
      <c r="AC1615" t="str">
        <v>23-40 05 14 14 Plugs</v>
      </c>
    </row>
    <row r="1616">
      <c r="AC1616" t="str">
        <v>23-40 05 14 17 Seeds and Soil Supplements</v>
      </c>
    </row>
    <row r="1617">
      <c r="AC1617" t="str">
        <v>23-40 05 14 21 Sod</v>
      </c>
    </row>
    <row r="1618">
      <c r="AC1618" t="str">
        <v>23-40 05 17 Exterior Plants</v>
      </c>
    </row>
    <row r="1619">
      <c r="AC1619" t="str">
        <v>23-40 05 17 11 Ground Covers</v>
      </c>
    </row>
    <row r="1620">
      <c r="AC1620" t="str">
        <v>23-40 05 17 14 Plants and Bulbs</v>
      </c>
    </row>
    <row r="1621">
      <c r="AC1621" t="str">
        <v>23-40 05 17 17 Shrubs</v>
      </c>
    </row>
    <row r="1622">
      <c r="AC1622" t="str">
        <v>23-40 05 17 21 Coniferous Trees</v>
      </c>
    </row>
    <row r="1623">
      <c r="AC1623" t="str">
        <v>23-40 05 17 24 Deciduous Trees</v>
      </c>
    </row>
    <row r="1624">
      <c r="AC1624" t="str">
        <v>23-40 05 21 Planting Accessories</v>
      </c>
    </row>
    <row r="1625">
      <c r="AC1625" t="str">
        <v>23-40 05 21 11 Landscaping Edging</v>
      </c>
    </row>
    <row r="1626">
      <c r="AC1626" t="str">
        <v>23-40 05 21 14 Landscape Timbers</v>
      </c>
    </row>
    <row r="1627">
      <c r="AC1627" t="str">
        <v>23-40 05 21 17 Planters</v>
      </c>
    </row>
    <row r="1628">
      <c r="AC1628" t="str">
        <v>23-40 05 21 21 Tree Grates</v>
      </c>
    </row>
    <row r="1629">
      <c r="AC1629" t="str">
        <v>23-40 05 21 24 Tree Grids</v>
      </c>
    </row>
    <row r="1630">
      <c r="AC1630" t="str">
        <v>23-40 10 00 Exterior Equipment and Furnishings</v>
      </c>
    </row>
    <row r="1631">
      <c r="AC1631" t="str">
        <v>23-40 10 11 Site Furnishings</v>
      </c>
    </row>
    <row r="1632">
      <c r="AC1632" t="str">
        <v>23-40 10 11 11 Bicycle Racks</v>
      </c>
    </row>
    <row r="1633">
      <c r="AC1633" t="str">
        <v>23-40 10 11 14 Exterior Seating</v>
      </c>
    </row>
    <row r="1634">
      <c r="AC1634" t="str">
        <v>23-40 10 11 17 Exterior Tables</v>
      </c>
    </row>
    <row r="1635">
      <c r="AC1635" t="str">
        <v>23-40 10 11 21 Trash Receptors</v>
      </c>
    </row>
    <row r="1636">
      <c r="AC1636" t="str">
        <v>23-40 10 11 24 Storage Specialties for Services and Maintenance</v>
      </c>
    </row>
    <row r="1637">
      <c r="AC1637" t="str">
        <v>23-40 10 14 Exterior Specialties</v>
      </c>
    </row>
    <row r="1638">
      <c r="AC1638" t="str">
        <v>23-40 10 14 11 Flagpoles</v>
      </c>
    </row>
    <row r="1639">
      <c r="AC1639" t="str">
        <v>23-40 10 14 11 11 Automatic Flagpoles</v>
      </c>
    </row>
    <row r="1640">
      <c r="AC1640" t="str">
        <v>23-40 10 14 11 14 Ground-Set Flagpoles</v>
      </c>
    </row>
    <row r="1641">
      <c r="AC1641" t="str">
        <v>23-40 10 14 11 17 Nautical Flagpoles</v>
      </c>
    </row>
    <row r="1642">
      <c r="AC1642" t="str">
        <v>23-40 10 14 11 21 Wall-Mounted Flagpoles</v>
      </c>
    </row>
    <row r="1643">
      <c r="AC1643" t="str">
        <v>23-40 10 14 14 Manufactured Exterior Specialties</v>
      </c>
    </row>
    <row r="1644">
      <c r="AC1644" t="str">
        <v>23-40 10 14 14 11 Weathervanes</v>
      </c>
    </row>
    <row r="1645">
      <c r="AC1645" t="str">
        <v>23-40 10 14 14 14 Clocks</v>
      </c>
    </row>
    <row r="1646">
      <c r="AC1646" t="str">
        <v>23-40 10 14 14 17 Cupolas</v>
      </c>
    </row>
    <row r="1647">
      <c r="AC1647" t="str">
        <v>23-40 10 14 14 21 Spires</v>
      </c>
    </row>
    <row r="1648">
      <c r="AC1648" t="str">
        <v>23-40 10 14 14 24 Steeples</v>
      </c>
    </row>
    <row r="1649">
      <c r="AC1649" t="str">
        <v>23-40 10 14 14 99 Other Manufactured Exterior Specialties</v>
      </c>
    </row>
    <row r="1650">
      <c r="AC1650" t="str">
        <v>23-40 10 14 17 Memorials and Statuary</v>
      </c>
    </row>
    <row r="1651">
      <c r="AC1651" t="str">
        <v>23-40 10 14 21 Markers and Monuments</v>
      </c>
    </row>
    <row r="1652">
      <c r="AC1652" t="str">
        <v>23-40 10 14 24 Exterior Signs</v>
      </c>
    </row>
    <row r="1653">
      <c r="AC1653" t="str">
        <v>23-40 10 14 24 11  Signs, Finger Posts</v>
      </c>
    </row>
    <row r="1654">
      <c r="AC1654" t="str">
        <v>23-40 10 14 24 14 Street Nameplates</v>
      </c>
    </row>
    <row r="1655">
      <c r="AC1655" t="str">
        <v>23-40 10 14 24 17 Illuminated Signs</v>
      </c>
    </row>
    <row r="1656">
      <c r="AC1656" t="str">
        <v xml:space="preserve">23-40 10 14 27 Bollards </v>
      </c>
    </row>
    <row r="1657">
      <c r="AC1657" t="str">
        <v>23-40 10 14 31 Public Lighting Columns</v>
      </c>
    </row>
    <row r="1658">
      <c r="AC1658" t="str">
        <v>23-40 10 17 Garden and Park Furniture</v>
      </c>
    </row>
    <row r="1659">
      <c r="AC1659" t="str">
        <v>23-40 10 17 11 Garden/Patio Seating and Tables</v>
      </c>
    </row>
    <row r="1660">
      <c r="AC1660" t="str">
        <v>23-40 10 17 14 Garden Umbrellas</v>
      </c>
    </row>
    <row r="1661">
      <c r="AC1661" t="str">
        <v>23-40 10 17 17 Exterior Ornamental Fountains</v>
      </c>
    </row>
    <row r="1662">
      <c r="AC1662" t="str">
        <v>23-40 10 17 21 Bird Houses and Feeders</v>
      </c>
    </row>
    <row r="1663">
      <c r="AC1663" t="str">
        <v>23-40 10 17 24 Bird Baths</v>
      </c>
    </row>
    <row r="1664">
      <c r="AC1664" t="str">
        <v>23-40 10 17 27 Tubs for Plants</v>
      </c>
    </row>
    <row r="1665">
      <c r="AC1665" t="str">
        <v>23-40 10 17 31 Sundials</v>
      </c>
    </row>
    <row r="1666">
      <c r="AC1666" t="str">
        <v>23-40 10 17 34 Garden Ornaments</v>
      </c>
    </row>
    <row r="1667">
      <c r="AC1667" t="str">
        <v>23-40 10 21 Playfield Equipment, Structures, and Surfacing</v>
      </c>
    </row>
    <row r="1668">
      <c r="AC1668" t="str">
        <v>23-40 10 21 11 Playground Equipment</v>
      </c>
    </row>
    <row r="1669">
      <c r="AC1669" t="str">
        <v>23-40 10 21 14 Play Structures</v>
      </c>
    </row>
    <row r="1670">
      <c r="AC1670" t="str">
        <v>23-40 10 21 17 Athletic or Recreation Screening</v>
      </c>
    </row>
    <row r="1671">
      <c r="AC1671" t="str">
        <v>23-40 10 21 17 11 Tennis Court Windbreakers</v>
      </c>
    </row>
    <row r="1672">
      <c r="AC1672" t="str">
        <v>23-40 10 21 21 External Pools and Ponds</v>
      </c>
    </row>
    <row r="1673">
      <c r="AC1673" t="str">
        <v>23-40 10 21 24 Athletic and Recreational Surfaces</v>
      </c>
    </row>
    <row r="1674">
      <c r="AC1674" t="str">
        <v>23-40 10 21 24 11 Sports Field Surfacings</v>
      </c>
    </row>
    <row r="1675">
      <c r="AC1675" t="str">
        <v>23-40 10 21 24 11 11 Baseball Field Surfacing</v>
      </c>
    </row>
    <row r="1676">
      <c r="AC1676" t="str">
        <v>23-40 10 21 24 11 14 Multi-Purpose Court Surfacing</v>
      </c>
    </row>
    <row r="1677">
      <c r="AC1677" t="str">
        <v>23-40 10 21 24 11 17 Resilient Matting</v>
      </c>
    </row>
    <row r="1678">
      <c r="AC1678" t="str">
        <v>23-40 10 21 24 11 21 Synthetic Grass Surfacing</v>
      </c>
    </row>
    <row r="1679">
      <c r="AC1679" t="str">
        <v>23-40 10 21 24 11 24 Synthetic Running Track Surfacing</v>
      </c>
    </row>
    <row r="1680">
      <c r="AC1680" t="str">
        <v>23-40 10 21 24 11 27 Tennis Court Surfacing</v>
      </c>
    </row>
    <row r="1681">
      <c r="AC1681" t="str">
        <v>23-40 10 21 24 14 Artificial Ski Slopes</v>
      </c>
    </row>
    <row r="1682">
      <c r="AC1682" t="str">
        <v>23-40 10 21 24 17 Artificial Ice Rinks</v>
      </c>
    </row>
    <row r="1683">
      <c r="AC1683" t="str">
        <v>23-40 10 21 27 Exterior Athletic Equipment</v>
      </c>
    </row>
    <row r="1684">
      <c r="AC1684" t="str">
        <v>23-40 10 21 27 11 Goalposts</v>
      </c>
    </row>
    <row r="1685">
      <c r="AC1685" t="str">
        <v>23-40 10 21 27 11 Soccer Goalposts</v>
      </c>
    </row>
    <row r="1686">
      <c r="AC1686" t="str">
        <v>23-40 10 21 27 11 Football Goalposts</v>
      </c>
    </row>
    <row r="1687">
      <c r="AC1687" t="str">
        <v>23-40 10 21 27 14 Tennis Court Nets</v>
      </c>
    </row>
    <row r="1688">
      <c r="AC1688" t="str">
        <v>23-40 10 21 27 17 Volley Ball Nets</v>
      </c>
    </row>
    <row r="1689">
      <c r="AC1689" t="str">
        <v>23-40 10 21 27 21 Basketball Net and Backstop</v>
      </c>
    </row>
    <row r="1690">
      <c r="AC1690" t="str">
        <v>23-40 10 24 Screening Devices</v>
      </c>
    </row>
    <row r="1691">
      <c r="AC1691" t="str">
        <v>23-40 10 24 11 Jet Blast Barriers</v>
      </c>
    </row>
    <row r="1692">
      <c r="AC1692" t="str">
        <v>23-40 10 24 14 Screens and Louvers</v>
      </c>
    </row>
    <row r="1693">
      <c r="AC1693" t="str">
        <v>23-40 10 24 21 Sound Barriers</v>
      </c>
    </row>
    <row r="1694">
      <c r="AC1694" t="str">
        <v>23-40 20 00 General Furniture and Specialties</v>
      </c>
    </row>
    <row r="1695">
      <c r="AC1695" t="str">
        <v>23-40 20 11 Wardrobe and Closet Specialties</v>
      </c>
    </row>
    <row r="1696">
      <c r="AC1696" t="str">
        <v>23-40 20 11 11 Wardrobes</v>
      </c>
    </row>
    <row r="1697">
      <c r="AC1697" t="str">
        <v>23-40 20 11 14 Chests of Drawers</v>
      </c>
    </row>
    <row r="1698">
      <c r="AC1698" t="str">
        <v>23-40 20 11 17 Lockers</v>
      </c>
    </row>
    <row r="1699">
      <c r="AC1699" t="str">
        <v>23-40 20 11 21 Racks and Hangers</v>
      </c>
    </row>
    <row r="1700">
      <c r="AC1700" t="str">
        <v>23-40 20 11 21 11 Coat Racks</v>
      </c>
    </row>
    <row r="1701">
      <c r="AC1701" t="str">
        <v>23-40 20 11 21 14 Hat Racks</v>
      </c>
    </row>
    <row r="1702">
      <c r="AC1702" t="str">
        <v>23-40 20 11 21 17 Shoe Trees</v>
      </c>
    </row>
    <row r="1703">
      <c r="AC1703" t="str">
        <v>23-40 20 11 21 21 Coat Hooks</v>
      </c>
    </row>
    <row r="1704">
      <c r="AC1704" t="str">
        <v>23-40 20 11 21 24 Coat Hangers and Rails</v>
      </c>
    </row>
    <row r="1705">
      <c r="AC1705" t="str">
        <v>23-40 20 11 24 Cloakroom Units</v>
      </c>
    </row>
    <row r="1706">
      <c r="AC1706" t="str">
        <v>23-40 20 11 27 Umbrella Stands</v>
      </c>
    </row>
    <row r="1707">
      <c r="AC1707" t="str">
        <v>23-40 20 11 31 Checkroom Equipment</v>
      </c>
    </row>
    <row r="1708">
      <c r="AC1708" t="str">
        <v>23-40 20 11 31 11 Manual Checkroom Equipment</v>
      </c>
    </row>
    <row r="1709">
      <c r="AC1709" t="str">
        <v>23-40 20 11 31 14 Automated Checkroom Equipment</v>
      </c>
    </row>
    <row r="1710">
      <c r="AC1710" t="str">
        <v>23-40 20 14 Residential Furniture</v>
      </c>
    </row>
    <row r="1711">
      <c r="AC1711" t="str">
        <v>23-40 20 14 11 Complete Dining Room Suites</v>
      </c>
    </row>
    <row r="1712">
      <c r="AC1712" t="str">
        <v>23-40 20 14 14 Residential Seating</v>
      </c>
    </row>
    <row r="1713">
      <c r="AC1713" t="str">
        <v>23-40 20 14 14 11 Chairs</v>
      </c>
    </row>
    <row r="1714">
      <c r="AC1714" t="str">
        <v>23-40 20 14 14 14 Settees, Sofas</v>
      </c>
    </row>
    <row r="1715">
      <c r="AC1715" t="str">
        <v>23-40 20 14 14 17 Stools</v>
      </c>
    </row>
    <row r="1716">
      <c r="AC1716" t="str">
        <v>23-40 20 14 14 21 Benches</v>
      </c>
    </row>
    <row r="1717">
      <c r="AC1717" t="str">
        <v>23-40 20 14 14 24 Chaises Lounges</v>
      </c>
    </row>
    <row r="1718">
      <c r="AC1718" t="str">
        <v>23-40 20 14 14 27 Sofa Beds, Chair Beds</v>
      </c>
    </row>
    <row r="1719">
      <c r="AC1719" t="str">
        <v>23-40 20 14 17 Residential Tables and Cabinets</v>
      </c>
    </row>
    <row r="1720">
      <c r="AC1720" t="str">
        <v>23-40 20 14 17 11 Dining Room Tables</v>
      </c>
    </row>
    <row r="1721">
      <c r="AC1721" t="str">
        <v>23-40 20 14 17 14 China Cabinets</v>
      </c>
    </row>
    <row r="1722">
      <c r="AC1722" t="str">
        <v>23-40 20 14 17 17 Sideboards</v>
      </c>
    </row>
    <row r="1723">
      <c r="AC1723" t="str">
        <v>23-40 20 14 17 21 End Tables</v>
      </c>
    </row>
    <row r="1724">
      <c r="AC1724" t="str">
        <v>23-40 20 14 17 24 Coffee Tables</v>
      </c>
    </row>
    <row r="1725">
      <c r="AC1725" t="str">
        <v>23-40 20 17 Bedroom Furniture</v>
      </c>
    </row>
    <row r="1726">
      <c r="AC1726" t="str">
        <v>23-40 20 17 11 Complete Bedroom Suites</v>
      </c>
    </row>
    <row r="1727">
      <c r="AC1727" t="str">
        <v>23-40 20 17 14 Bedroom Furniture, Single Units</v>
      </c>
    </row>
    <row r="1728">
      <c r="AC1728" t="str">
        <v>23-40 20 17 14 11 Beds</v>
      </c>
    </row>
    <row r="1729">
      <c r="AC1729" t="str">
        <v>23-40 20 17 14 14 Headboards, Footboards</v>
      </c>
    </row>
    <row r="1730">
      <c r="AC1730" t="str">
        <v>23-40 20 17 14 17 Cots, Cradles</v>
      </c>
    </row>
    <row r="1731">
      <c r="AC1731" t="str">
        <v>23-40 20 17 14 21 Bedside Units</v>
      </c>
    </row>
    <row r="1732">
      <c r="AC1732" t="str">
        <v>23-40 20 17 14 24 Dressing Tables</v>
      </c>
    </row>
    <row r="1733">
      <c r="AC1733" t="str">
        <v>23-40 20 17 14 27 Nursery/Children's Furniture</v>
      </c>
    </row>
    <row r="1734">
      <c r="AC1734" t="str">
        <v>23-40 20 17 14 31 Mattresses</v>
      </c>
    </row>
    <row r="1735">
      <c r="AC1735" t="str">
        <v>23-40 20 21 Toilet and Bath Specialties</v>
      </c>
    </row>
    <row r="1736">
      <c r="AC1736" t="str">
        <v>23-40 20 21 11 Bathroom Cabinets</v>
      </c>
    </row>
    <row r="1737">
      <c r="AC1737" t="str">
        <v>23-40 20 21 14 Hand and Hair Dryers</v>
      </c>
    </row>
    <row r="1738">
      <c r="AC1738" t="str">
        <v>23-40 20 21 17 Paper Towel Dispensers, Disposal Units</v>
      </c>
    </row>
    <row r="1739">
      <c r="AC1739" t="str">
        <v>23-40 20 21 21 Toilet Paper Dispensers</v>
      </c>
    </row>
    <row r="1740">
      <c r="AC1740" t="str">
        <v>23-40 20 21 24 Sanitary Napkin and Tampon Dispensers, Disposal Units</v>
      </c>
    </row>
    <row r="1741">
      <c r="AC1741" t="str">
        <v>23-40 20 21 27 Towel Bars</v>
      </c>
    </row>
    <row r="1742">
      <c r="AC1742" t="str">
        <v>23-40 20 21 31 Robe Hooks</v>
      </c>
    </row>
    <row r="1743">
      <c r="AC1743" t="str">
        <v>23-40 20 21 34 Soap Holders, Dispensers</v>
      </c>
    </row>
    <row r="1744">
      <c r="AC1744" t="str">
        <v>23-40 20 21 37 Diaper Changing Units</v>
      </c>
    </row>
    <row r="1745">
      <c r="AC1745" t="str">
        <v>23-40 20 21 41 Bathroom Deodorizers</v>
      </c>
    </row>
    <row r="1746">
      <c r="AC1746" t="str">
        <v>23-40 20 21 44 Shower Rods, Curtains</v>
      </c>
    </row>
    <row r="1747">
      <c r="AC1747" t="str">
        <v>23-40 20 21 47 Bath Grab Bars</v>
      </c>
    </row>
    <row r="1748">
      <c r="AC1748" t="str">
        <v>23-40 20 24 Non-Clothes Storage Furniture</v>
      </c>
    </row>
    <row r="1749">
      <c r="AC1749" t="str">
        <v>23-40 20 24 11 Cupboards</v>
      </c>
    </row>
    <row r="1750">
      <c r="AC1750" t="str">
        <v>23-40 20 24 14 Chests</v>
      </c>
    </row>
    <row r="1751">
      <c r="AC1751" t="str">
        <v>23-40 20 24 17 Sideboards</v>
      </c>
    </row>
    <row r="1752">
      <c r="AC1752" t="str">
        <v>23-40 20 24 21 Dressers</v>
      </c>
    </row>
    <row r="1753">
      <c r="AC1753" t="str">
        <v>23-40 20 24 24 Filing Cabinets</v>
      </c>
    </row>
    <row r="1754">
      <c r="AC1754" t="str">
        <v>23-40 20 24 27 Plan/Map Chests</v>
      </c>
    </row>
    <row r="1755">
      <c r="AC1755" t="str">
        <v>23-40 20 24 31 Desk</v>
      </c>
    </row>
    <row r="1756">
      <c r="AC1756" t="str">
        <v>23-40 20 24 34 Bookcases</v>
      </c>
    </row>
    <row r="1757">
      <c r="AC1757" t="str">
        <v>23-40 20 24 41 Key Hangers</v>
      </c>
    </row>
    <row r="1758">
      <c r="AC1758" t="str">
        <v>23-40 20 27 Storage Shelving</v>
      </c>
    </row>
    <row r="1759">
      <c r="AC1759" t="str">
        <v>23-40 20 27 11 Shelves</v>
      </c>
    </row>
    <row r="1760">
      <c r="AC1760" t="str">
        <v>23-40 20 27 14 Supports</v>
      </c>
    </row>
    <row r="1761">
      <c r="AC1761" t="str">
        <v>23-40 20 27 17 Racking</v>
      </c>
    </row>
    <row r="1762">
      <c r="AC1762" t="str">
        <v>23-40 20 27 21 Mobile Storage Units</v>
      </c>
    </row>
    <row r="1763">
      <c r="AC1763" t="str">
        <v>23-40 20 31 Refuse Disposal Furniture</v>
      </c>
    </row>
    <row r="1764">
      <c r="AC1764" t="str">
        <v>23-40 20 31 11 Bins</v>
      </c>
    </row>
    <row r="1765">
      <c r="AC1765" t="str">
        <v>23-40 20 31 14 Ash Trays</v>
      </c>
    </row>
    <row r="1766">
      <c r="AC1766" t="str">
        <v>23-40 20 31 17 Refuse Holders</v>
      </c>
    </row>
    <row r="1767">
      <c r="AC1767" t="str">
        <v xml:space="preserve">23-40 20 34 Fireplaces and Stoves </v>
      </c>
    </row>
    <row r="1768">
      <c r="AC1768" t="str">
        <v xml:space="preserve">23-40 20 34 11 Fireplace and Stove Components </v>
      </c>
    </row>
    <row r="1769">
      <c r="AC1769" t="str">
        <v>23-40 20 34 11 11 Fire Surrounds</v>
      </c>
    </row>
    <row r="1770">
      <c r="AC1770" t="str">
        <v>23-40 20 34 11 14 Firebacks</v>
      </c>
    </row>
    <row r="1771">
      <c r="AC1771" t="str">
        <v>23-40 20 34 11 17 Fireplace and Stove Fenders</v>
      </c>
    </row>
    <row r="1772">
      <c r="AC1772" t="str">
        <v>23-40 20 34 11 21 Fireplace and Stove Hoods</v>
      </c>
    </row>
    <row r="1773">
      <c r="AC1773" t="str">
        <v>23-40 20 34 14 Fireplaces</v>
      </c>
    </row>
    <row r="1774">
      <c r="AC1774" t="str">
        <v>23-40 20 34 14 11 Fireplace Inserts</v>
      </c>
    </row>
    <row r="1775">
      <c r="AC1775" t="str">
        <v>23-40 20 34 14 14 Fireplace Screens and Doors</v>
      </c>
    </row>
    <row r="1776">
      <c r="AC1776" t="str">
        <v>23-40 20 34 14 17 Fireplace Water Heaters</v>
      </c>
    </row>
    <row r="1777">
      <c r="AC1777" t="str">
        <v>23-40 20 34 17 Stoves</v>
      </c>
    </row>
    <row r="1778">
      <c r="AC1778" t="str">
        <v>23-40 20 34 17 11 Stove Pipe</v>
      </c>
    </row>
    <row r="1779">
      <c r="AC1779" t="str">
        <v>23-40 20 34 21 Hearths</v>
      </c>
    </row>
    <row r="1780">
      <c r="AC1780" t="str">
        <v>23-40 35 00 Casework</v>
      </c>
    </row>
    <row r="1781">
      <c r="AC1781" t="str">
        <v>23-40 35 11 Casework Components</v>
      </c>
    </row>
    <row r="1782">
      <c r="AC1782" t="str">
        <v>23-40 35 11 11 Cabinets</v>
      </c>
    </row>
    <row r="1783">
      <c r="AC1783" t="str">
        <v>23-40 35 11 14 Hardware</v>
      </c>
    </row>
    <row r="1784">
      <c r="AC1784" t="str">
        <v>23-40 35 11 17 Work Surfaces</v>
      </c>
    </row>
    <row r="1785">
      <c r="AC1785" t="str">
        <v>23-40 35 14 Casework by Type</v>
      </c>
    </row>
    <row r="1786">
      <c r="AC1786" t="str">
        <v>23-40 35 14 11 Modular Casework</v>
      </c>
    </row>
    <row r="1787">
      <c r="AC1787" t="str">
        <v>23-40 35 14 14 Custom-Fabricated Casework</v>
      </c>
    </row>
    <row r="1788">
      <c r="AC1788" t="str">
        <v>23-40 35 17 Casework by Purpose</v>
      </c>
    </row>
    <row r="1789">
      <c r="AC1789" t="str">
        <v>23-40 35 17 11 Bank Casework</v>
      </c>
    </row>
    <row r="1790">
      <c r="AC1790" t="str">
        <v>23-40 35 17 14 Hospitality Casework</v>
      </c>
    </row>
    <row r="1791">
      <c r="AC1791" t="str">
        <v>23-40 35 17 17 Display Casework</v>
      </c>
    </row>
    <row r="1792">
      <c r="AC1792" t="str">
        <v>23-40 35 17 21 Religious Casework</v>
      </c>
    </row>
    <row r="1793">
      <c r="AC1793" t="str">
        <v>23-40 35 17 24 Library Casework</v>
      </c>
    </row>
    <row r="1794">
      <c r="AC1794" t="str">
        <v>23-40 35 17 24 11 Study Carrels</v>
      </c>
    </row>
    <row r="1795">
      <c r="AC1795" t="str">
        <v>23-40 35 17 24 14 Book Stacks</v>
      </c>
    </row>
    <row r="1796">
      <c r="AC1796" t="str">
        <v>23-40 35 17 24 17 Periodical Racks</v>
      </c>
    </row>
    <row r="1797">
      <c r="AC1797" t="str">
        <v>23-40 35 17 27 Educational Casework</v>
      </c>
    </row>
    <row r="1798">
      <c r="AC1798" t="str">
        <v>23-40 35 17 31 Laboratory Casework</v>
      </c>
    </row>
    <row r="1799">
      <c r="AC1799" t="str">
        <v>23-40 35 17 34 Medical Casework</v>
      </c>
    </row>
    <row r="1800">
      <c r="AC1800" t="str">
        <v>23-40 35 17 34 11 Dental Casework</v>
      </c>
    </row>
    <row r="1801">
      <c r="AC1801" t="str">
        <v>23-40 35 17 34 14 Pharmacy Casework</v>
      </c>
    </row>
    <row r="1802">
      <c r="AC1802" t="str">
        <v>23-40 35 17 37 Mortuary Casework</v>
      </c>
    </row>
    <row r="1803">
      <c r="AC1803" t="str">
        <v>23-40 35 17 41 Commercial Kitchen Casework</v>
      </c>
    </row>
    <row r="1804">
      <c r="AC1804" t="str">
        <v>23-40 35 17 44 Darkroom Casework</v>
      </c>
    </row>
    <row r="1805">
      <c r="AC1805" t="str">
        <v>23-40 35 17 44 11 Photo Transfer Cabinets</v>
      </c>
    </row>
    <row r="1806">
      <c r="AC1806" t="str">
        <v>23-40 35 17 47 Residential Casework</v>
      </c>
    </row>
    <row r="1807">
      <c r="AC1807" t="str">
        <v>23-40 35 17 47 11 Kitchen Casework</v>
      </c>
    </row>
    <row r="1808">
      <c r="AC1808" t="str">
        <v>23-40 35 17 47 11 11 Complete Kitchen Casework Suites</v>
      </c>
    </row>
    <row r="1809">
      <c r="AC1809" t="str">
        <v>23-40 35 17 47 11 14 Single Kitchen Casework Units</v>
      </c>
    </row>
    <row r="1810">
      <c r="AC1810" t="str">
        <v>23-40 35 17 47 14 Bathroom Casework</v>
      </c>
    </row>
    <row r="1811">
      <c r="AC1811" t="str">
        <v>23-40 40 00 Food Service Equipment and Furnishings</v>
      </c>
    </row>
    <row r="1812">
      <c r="AC1812" t="str">
        <v>23-40 40 11 Specialized Food Storage and Display Furnishings</v>
      </c>
    </row>
    <row r="1813">
      <c r="AC1813" t="str">
        <v>23-40 40 11 11 Refrigerators and Freezers</v>
      </c>
    </row>
    <row r="1814">
      <c r="AC1814" t="str">
        <v>23-40 40 11 11 11 Refrigerators</v>
      </c>
    </row>
    <row r="1815">
      <c r="AC1815" t="str">
        <v>23-40 40 11 11 14 Freezers</v>
      </c>
    </row>
    <row r="1816">
      <c r="AC1816" t="str">
        <v xml:space="preserve">23-40 40 11 11 17 Refrigerator-Freezer </v>
      </c>
    </row>
    <row r="1817">
      <c r="AC1817" t="str">
        <v>23-40 40 11 14 Food Storage Coolers</v>
      </c>
    </row>
    <row r="1818">
      <c r="AC1818" t="str">
        <v>23-40 40 11 14 11 Walk-In Coolers</v>
      </c>
    </row>
    <row r="1819">
      <c r="AC1819" t="str">
        <v>23-40 40 11 14 14 Display Coolers</v>
      </c>
    </row>
    <row r="1820">
      <c r="AC1820" t="str">
        <v>23-40 40 11 17 Refrigerated Cases</v>
      </c>
    </row>
    <row r="1821">
      <c r="AC1821" t="str">
        <v>23-40 40 11 21 Hot Cabinets</v>
      </c>
    </row>
    <row r="1822">
      <c r="AC1822" t="str">
        <v>23-40 40 11 24 Cold Cabinets</v>
      </c>
    </row>
    <row r="1823">
      <c r="AC1823" t="str">
        <v>23-40 40 11 27 Bottle Racks</v>
      </c>
    </row>
    <row r="1824">
      <c r="AC1824" t="str">
        <v>23-40 40 11 31 Steam Tables</v>
      </c>
    </row>
    <row r="1825">
      <c r="AC1825" t="str">
        <v>23-40 40 11 34 Snack Cabinets</v>
      </c>
    </row>
    <row r="1826">
      <c r="AC1826" t="str">
        <v>23-40 40 14 Food Service Equipment</v>
      </c>
    </row>
    <row r="1827">
      <c r="AC1827" t="str">
        <v>23-40 40 14 11 Food Delivery Carts and Conveyors</v>
      </c>
    </row>
    <row r="1828">
      <c r="AC1828" t="str">
        <v>23-40 40 14 11 11 Food Delivery Carts</v>
      </c>
    </row>
    <row r="1829">
      <c r="AC1829" t="str">
        <v>23-40 40 14 11 14 Food Delivery Conveyors</v>
      </c>
    </row>
    <row r="1830">
      <c r="AC1830" t="str">
        <v>23-40 40 14 14 Food Preparation Equipment</v>
      </c>
    </row>
    <row r="1831">
      <c r="AC1831" t="str">
        <v>23-40 40 14 14 11 Food Mixers</v>
      </c>
    </row>
    <row r="1832">
      <c r="AC1832" t="str">
        <v>23-40 40 14 14 14 Drink Making Equipment</v>
      </c>
    </row>
    <row r="1833">
      <c r="AC1833" t="str">
        <v>23-40 40 14 17 Food Cooking Equipment</v>
      </c>
    </row>
    <row r="1834">
      <c r="AC1834" t="str">
        <v>23-40 40 14 17 11 Cookers, Ovens, Stoves</v>
      </c>
    </row>
    <row r="1835">
      <c r="AC1835" t="str">
        <v>23-40 40 14 17 14 Hot Plates</v>
      </c>
    </row>
    <row r="1836">
      <c r="AC1836" t="str">
        <v>23-40 40 14 17 17 Ranges</v>
      </c>
    </row>
    <row r="1837">
      <c r="AC1837" t="str">
        <v>23-40 40 14 17 21 Grills</v>
      </c>
    </row>
    <row r="1838">
      <c r="AC1838" t="str">
        <v>23-40 40 14 17 24 Fryers</v>
      </c>
    </row>
    <row r="1839">
      <c r="AC1839" t="str">
        <v>23-40 40 14 17 27 Barbecues</v>
      </c>
    </row>
    <row r="1840">
      <c r="AC1840" t="str">
        <v>23-40 40 14 17 31 Small Specialized Cooking Equipment</v>
      </c>
    </row>
    <row r="1841">
      <c r="AC1841" t="str">
        <v>23-40 40 14 21 Hood and Ventilation Equipment</v>
      </c>
    </row>
    <row r="1842">
      <c r="AC1842" t="str">
        <v>23-40 40 14 21 11 Food Service Hoods</v>
      </c>
    </row>
    <row r="1843">
      <c r="AC1843" t="str">
        <v>23-40 40 14 21 14 Ventilation Equipment</v>
      </c>
    </row>
    <row r="1844">
      <c r="AC1844" t="str">
        <v>23-40 40 14 21 17 Fire Suppression Systems</v>
      </c>
    </row>
    <row r="1845">
      <c r="AC1845" t="str">
        <v>23-40 40 14 21 21 Catering Ventilation</v>
      </c>
    </row>
    <row r="1846">
      <c r="AC1846" t="str">
        <v>23-40 40 14 24 Food Dispensing Equipment</v>
      </c>
    </row>
    <row r="1847">
      <c r="AC1847" t="str">
        <v>23-40 40 14 24 11 Bar Equipment</v>
      </c>
    </row>
    <row r="1848">
      <c r="AC1848" t="str">
        <v>23-40 40 14 24 14 Service Line Equipment</v>
      </c>
    </row>
    <row r="1849">
      <c r="AC1849" t="str">
        <v>23-40 40 14 24 17 Soda Fountain Equipment</v>
      </c>
    </row>
    <row r="1850">
      <c r="AC1850" t="str">
        <v>23-40 40 14 27 Ice Machines</v>
      </c>
    </row>
    <row r="1851">
      <c r="AC1851" t="str">
        <v>23-40 40 14 31 Cleaning and Disposal Equipment</v>
      </c>
    </row>
    <row r="1852">
      <c r="AC1852" t="str">
        <v>23-40 40 17 Restaurant Furniture</v>
      </c>
    </row>
    <row r="1853">
      <c r="AC1853" t="str">
        <v>23-40 40 17 11 Bars and Serving Counters</v>
      </c>
    </row>
    <row r="1854">
      <c r="AC1854" t="str">
        <v>23-40 40 17 14 Restaurant Chairs</v>
      </c>
    </row>
    <row r="1855">
      <c r="AC1855" t="str">
        <v>23-40 40 17 17 Restaurant Tables</v>
      </c>
    </row>
    <row r="1856">
      <c r="AC1856" t="str">
        <v>23-40 40 17 21 Restaurant Booths</v>
      </c>
    </row>
    <row r="1857">
      <c r="AC1857" t="str">
        <v>23-40 40 17 24 Restaurant Seating Units</v>
      </c>
    </row>
    <row r="1858">
      <c r="AC1858" t="str">
        <v>23-40 40 17 27 Bar Stools</v>
      </c>
    </row>
    <row r="1859">
      <c r="AC1859" t="str">
        <v>23-40 50 00 Educational, Cultural Equipment and Furnishings</v>
      </c>
    </row>
    <row r="1860">
      <c r="AC1860" t="str">
        <v>23-40 50 11 Educational, Entertainment Equipment and Furnishings</v>
      </c>
    </row>
    <row r="1861">
      <c r="AC1861" t="str">
        <v>23-40 50 11 11 Auditorium Seating</v>
      </c>
    </row>
    <row r="1862">
      <c r="AC1862" t="str">
        <v>23-40 50 11 11 11 Fixed Audience Seating</v>
      </c>
    </row>
    <row r="1863">
      <c r="AC1863" t="str">
        <v>23-40 50 11 11 14 Portable Audience Seating</v>
      </c>
    </row>
    <row r="1864">
      <c r="AC1864" t="str">
        <v>23-40 50 11 11 14 11 Folding Audience Chairs</v>
      </c>
    </row>
    <row r="1865">
      <c r="AC1865" t="str">
        <v>23-40 50 11 11 14 14 Interlocking Audience Chairs</v>
      </c>
    </row>
    <row r="1866">
      <c r="AC1866" t="str">
        <v>23-40 50 11 11 14 17 Stacking Audience Chairs</v>
      </c>
    </row>
    <row r="1867">
      <c r="AC1867" t="str">
        <v>23-40 50 11 14 Classroom Furniture</v>
      </c>
    </row>
    <row r="1868">
      <c r="AC1868" t="str">
        <v>23-40 50 11 14 11 Seat and Table Assemblies</v>
      </c>
    </row>
    <row r="1869">
      <c r="AC1869" t="str">
        <v>23-40 50 11 14 14 Modular Desks</v>
      </c>
    </row>
    <row r="1870">
      <c r="AC1870" t="str">
        <v>23-40 50 11 17 Multiple-Use Fixed Seating</v>
      </c>
    </row>
    <row r="1871">
      <c r="AC1871" t="str">
        <v>23-40 50 11 21 Platforms</v>
      </c>
    </row>
    <row r="1872">
      <c r="AC1872" t="str">
        <v>23-40 50 11 21 11 Folding and Portable Stages</v>
      </c>
    </row>
    <row r="1873">
      <c r="AC1873" t="str">
        <v>23-40 50 11 24 Educational Play Equipment</v>
      </c>
    </row>
    <row r="1874">
      <c r="AC1874" t="str">
        <v>23-40 50 11 27 Language Laboratory Equipment</v>
      </c>
    </row>
    <row r="1875">
      <c r="AC1875" t="str">
        <v>23-40 50 14 Theater and Stage Equipment</v>
      </c>
    </row>
    <row r="1876">
      <c r="AC1876" t="str">
        <v>23-40 50 14 11 Acoustical Shells</v>
      </c>
    </row>
    <row r="1877">
      <c r="AC1877" t="str">
        <v>23-40 50 14 14 Rigging Systems and Controls</v>
      </c>
    </row>
    <row r="1878">
      <c r="AC1878" t="str">
        <v>23-40 50 14 17 Scenery Docks</v>
      </c>
    </row>
    <row r="1879">
      <c r="AC1879" t="str">
        <v>23-40 50 14 21 Suspension Systems</v>
      </c>
    </row>
    <row r="1880">
      <c r="AC1880" t="str">
        <v>23-40 50 14 24 Stage Curtains</v>
      </c>
    </row>
    <row r="1881">
      <c r="AC1881" t="str">
        <v>23-40 50 17 Planetarium Equipment and Furnishings</v>
      </c>
    </row>
    <row r="1882">
      <c r="AC1882" t="str">
        <v>23-40 50 17 11 Planetarium Projectors</v>
      </c>
    </row>
    <row r="1883">
      <c r="AC1883" t="str">
        <v>23-40 50 17 14 Planetarium Seating</v>
      </c>
    </row>
    <row r="1884">
      <c r="AC1884" t="str">
        <v>23-40 50 21 Observatory Equipment and Furnishings</v>
      </c>
    </row>
    <row r="1885">
      <c r="AC1885" t="str">
        <v>23-40 50 21 11 Telescopes</v>
      </c>
    </row>
    <row r="1886">
      <c r="AC1886" t="str">
        <v>23-40 50 24 Ecclesiastical Equipment and Furnishings</v>
      </c>
    </row>
    <row r="1887">
      <c r="AC1887" t="str">
        <v>23-40 50 24 11 Religious Seating, Pews, and Benches</v>
      </c>
    </row>
    <row r="1888">
      <c r="AC1888" t="str">
        <v>23-40 50 24 14 Chancel Furnishings</v>
      </c>
    </row>
    <row r="1889">
      <c r="AC1889" t="str">
        <v>23-40 50 24 14 11 Lecterns</v>
      </c>
    </row>
    <row r="1890">
      <c r="AC1890" t="str">
        <v>23-40 50 24 14 14 Pulpits</v>
      </c>
    </row>
    <row r="1891">
      <c r="AC1891" t="str">
        <v>23-40 50 24 14 17 Choir Screens</v>
      </c>
    </row>
    <row r="1892">
      <c r="AC1892" t="str">
        <v>23-40 50 24 14 21 Altars</v>
      </c>
    </row>
    <row r="1893">
      <c r="AC1893" t="str">
        <v>23-40 50 24 17 Baptisteries</v>
      </c>
    </row>
    <row r="1894">
      <c r="AC1894" t="str">
        <v>23-40 50 24 21 Baptismal Fonts</v>
      </c>
    </row>
    <row r="1895">
      <c r="AC1895" t="str">
        <v>23-40 50 24 24 Instrumental Equipment</v>
      </c>
    </row>
    <row r="1896">
      <c r="AC1896" t="str">
        <v>23-40 50 24 24 11 Organs, Organ Cases and Screens</v>
      </c>
    </row>
    <row r="1897">
      <c r="AC1897" t="str">
        <v>23-40 50 24 24 14 Bells</v>
      </c>
    </row>
    <row r="1898">
      <c r="AC1898" t="str">
        <v>23-40 50 24 24 17 Carillons</v>
      </c>
    </row>
    <row r="1899">
      <c r="AC1899" t="str">
        <v>23-40 50 24 27 Synagogue Furniture</v>
      </c>
    </row>
    <row r="1900">
      <c r="AC1900" t="str">
        <v>23-40 50 24 31 Mosque Furniture</v>
      </c>
    </row>
    <row r="1901">
      <c r="AC1901" t="str">
        <v>23-40 50 24 34 Temple Furniture</v>
      </c>
    </row>
    <row r="1902">
      <c r="AC1902" t="str">
        <v>23-40 50 27 Library and Archive Equipment and Furnishings</v>
      </c>
    </row>
    <row r="1903">
      <c r="AC1903" t="str">
        <v>23-40 50 27 11 Library Stack Systems</v>
      </c>
    </row>
    <row r="1904">
      <c r="AC1904" t="str">
        <v>23-40 50 27 11 11 Library Shelving</v>
      </c>
    </row>
    <row r="1905">
      <c r="AC1905" t="str">
        <v>23-40 50 27 14 Book Depositories</v>
      </c>
    </row>
    <row r="1906">
      <c r="AC1906" t="str">
        <v>23-40 50 27 17 Book Theft Protection Equipment</v>
      </c>
    </row>
    <row r="1907">
      <c r="AC1907" t="str">
        <v>23-40 50 27 21 Library Furniture</v>
      </c>
    </row>
    <row r="1908">
      <c r="AC1908" t="str">
        <v>23-40 50 27 21 11 Library Filing Furniture</v>
      </c>
    </row>
    <row r="1909">
      <c r="AC1909" t="str">
        <v>23-40 50 27 21 14 Library Display Furniture</v>
      </c>
    </row>
    <row r="1910">
      <c r="AC1910" t="str">
        <v>23-40 50 27 21 17 Study Carrels</v>
      </c>
    </row>
    <row r="1911">
      <c r="AC1911" t="str">
        <v>23-40 50 31 Exhibition Equipment and Furnishings</v>
      </c>
    </row>
    <row r="1912">
      <c r="AC1912" t="str">
        <v>23-40 50 31 11 Display Furniture</v>
      </c>
    </row>
    <row r="1913">
      <c r="AC1913" t="str">
        <v>23-40 50 31 11 11 Display Cabinets</v>
      </c>
    </row>
    <row r="1914">
      <c r="AC1914" t="str">
        <v>23-40 50 31 11 14 Display Racks</v>
      </c>
    </row>
    <row r="1915">
      <c r="AC1915" t="str">
        <v>23-40 50 31 11 17 Display Carousels</v>
      </c>
    </row>
    <row r="1916">
      <c r="AC1916" t="str">
        <v>23-40 50 31 14 Gallery Hanging Systems</v>
      </c>
    </row>
    <row r="1917">
      <c r="AC1917" t="str">
        <v>23-40 50 31 17 Stands, Pedestals</v>
      </c>
    </row>
    <row r="1918">
      <c r="AC1918" t="str">
        <v>23-40 50 31 21 Retail Cabinets</v>
      </c>
    </row>
    <row r="1919">
      <c r="AC1919" t="str">
        <v>23-40 50 31 24 Exhibition Stands, Shell Schemes</v>
      </c>
    </row>
    <row r="1920">
      <c r="AC1920" t="str">
        <v>23-40 50 31 27 Exhibit Equipment</v>
      </c>
    </row>
    <row r="1921">
      <c r="AC1921" t="str">
        <v>23-40 50 34 Athletic, Recreational, and Therapeutic Equipment</v>
      </c>
    </row>
    <row r="1922">
      <c r="AC1922" t="str">
        <v>23-40 50 34 11 Arcade Machines</v>
      </c>
    </row>
    <row r="1923">
      <c r="AC1923" t="str">
        <v>23-40 50 34 14 Gymnasium Equipment</v>
      </c>
    </row>
    <row r="1924">
      <c r="AC1924" t="str">
        <v>23-40 50 34 14 11 Backstops</v>
      </c>
    </row>
    <row r="1925">
      <c r="AC1925" t="str">
        <v>23-40 50 34 14 14 Scoreboards and Time Clocks</v>
      </c>
    </row>
    <row r="1926">
      <c r="AC1926" t="str">
        <v>23-40 50 34 14 17 Net Posts</v>
      </c>
    </row>
    <row r="1927">
      <c r="AC1927" t="str">
        <v>23-40 50 34 14 21 Floor Sockets</v>
      </c>
    </row>
    <row r="1928">
      <c r="AC1928" t="str">
        <v>23-40 50 34 14 24 Climbing Walls</v>
      </c>
    </row>
    <row r="1929">
      <c r="AC1929" t="str">
        <v>23-40 50 34 14 27 Climbing Ropes</v>
      </c>
    </row>
    <row r="1930">
      <c r="AC1930" t="str">
        <v>23-40 50 34 17 Gymnasium Dividers</v>
      </c>
    </row>
    <row r="1931">
      <c r="AC1931" t="str">
        <v>23-40 50 34 21 Fitness and Exercise Equipment</v>
      </c>
    </row>
    <row r="1932">
      <c r="AC1932" t="str">
        <v>23-40 50 34 24 Nets</v>
      </c>
    </row>
    <row r="1933">
      <c r="AC1933" t="str">
        <v>23-40 50 34 27 Bowling Alley Equipment</v>
      </c>
    </row>
    <row r="1934">
      <c r="AC1934" t="str">
        <v>23-40 50 34 31 Shooting Range Equipment</v>
      </c>
    </row>
    <row r="1935">
      <c r="AC1935" t="str">
        <v>23-40 50 34 34 Equipment Storage Racks</v>
      </c>
    </row>
    <row r="1936">
      <c r="AC1936" t="str">
        <v xml:space="preserve">23-40 50 34 37 Sauna and Steam Room Specialties </v>
      </c>
    </row>
    <row r="1937">
      <c r="AC1937" t="str">
        <v>23-40 50 34 41 Solarium Specialties</v>
      </c>
    </row>
    <row r="1938">
      <c r="AC1938" t="str">
        <v>23-40 50 34 44 Therapeutic Equipment</v>
      </c>
    </row>
    <row r="1939">
      <c r="AC1939" t="str">
        <v>23-40 50 34 47 Spectator Stands, Seating</v>
      </c>
    </row>
    <row r="1940">
      <c r="AC1940" t="str">
        <v>23-40 50 34 47 11 Fixed Stadium and Arena Seating</v>
      </c>
    </row>
    <row r="1941">
      <c r="AC1941" t="str">
        <v>23-40 50 34 47 14 Telescoping Stands</v>
      </c>
    </row>
    <row r="1942">
      <c r="AC1942" t="str">
        <v>23-40 50 34 47 14 11 Telescoping Bleachers</v>
      </c>
    </row>
    <row r="1943">
      <c r="AC1943" t="str">
        <v>23-40 50 34 47 14 14 Telescoping Chair Platforms</v>
      </c>
    </row>
    <row r="1944">
      <c r="AC1944" t="str">
        <v>23-40 70 00 Work Environment Equipment and Furnishings</v>
      </c>
    </row>
    <row r="1945">
      <c r="AC1945" t="str">
        <v>23-40 70 11 Scientific and Medial Equipment and Furnishings</v>
      </c>
    </row>
    <row r="1946">
      <c r="AC1946" t="str">
        <v>23-40 70 11 11 Laboratory Equipment and Furnishings</v>
      </c>
    </row>
    <row r="1947">
      <c r="AC1947" t="str">
        <v>23-40 70 11 11 11 Laboratory Equipment</v>
      </c>
    </row>
    <row r="1948">
      <c r="AC1948" t="str">
        <v>23-40 70 11 11 11 11 Laboratory Service Fixtures</v>
      </c>
    </row>
    <row r="1949">
      <c r="AC1949" t="str">
        <v>23-40 70 11 11 11 14 Laboratory Fume Hoods</v>
      </c>
    </row>
    <row r="1950">
      <c r="AC1950" t="str">
        <v>23-40 70 11 11 11 17 Laboratory Incubators</v>
      </c>
    </row>
    <row r="1951">
      <c r="AC1951" t="str">
        <v>23-40 70 11 11 11 21 Laboratory Sterilizers</v>
      </c>
    </row>
    <row r="1952">
      <c r="AC1952" t="str">
        <v>23-40 70 11 11 11 24 Laboratory Refrigerators</v>
      </c>
    </row>
    <row r="1953">
      <c r="AC1953" t="str">
        <v>23-40 70 11 11 11 27 Laboratory Emergency Safety Appliances</v>
      </c>
    </row>
    <row r="1954">
      <c r="AC1954" t="str">
        <v>23-40 70 11 11 11 31 Laboratory Service Columns</v>
      </c>
    </row>
    <row r="1955">
      <c r="AC1955" t="str">
        <v>23-40 70 11 11 11 34 Laboratory Flammables Storage Cabinets</v>
      </c>
    </row>
    <row r="1956">
      <c r="AC1956" t="str">
        <v>23-40 70 11 11 14 Laboratory Furniture</v>
      </c>
    </row>
    <row r="1957">
      <c r="AC1957" t="str">
        <v>23-40 70 11 14 Health Care Equipment and Furnishings</v>
      </c>
    </row>
    <row r="1958">
      <c r="AC1958" t="str">
        <v>23-40 70 11 14 11 Medical Equipment</v>
      </c>
    </row>
    <row r="1959">
      <c r="AC1959" t="str">
        <v>23-40 70 11 14 11 11 Medical Sterilizing Equipment</v>
      </c>
    </row>
    <row r="1960">
      <c r="AC1960" t="str">
        <v>23-40 70 11 14 11 14 Examination and Treatment Equipment</v>
      </c>
    </row>
    <row r="1961">
      <c r="AC1961" t="str">
        <v>23-40 70 11 14 11 17 Patient Care Equipment</v>
      </c>
    </row>
    <row r="1962">
      <c r="AC1962" t="str">
        <v>23-40 70 11 14 11 17 11 Patient Hoists</v>
      </c>
    </row>
    <row r="1963">
      <c r="AC1963" t="str">
        <v>23-40 70 11 14 11 17 14 Hospital Head Boards</v>
      </c>
    </row>
    <row r="1964">
      <c r="AC1964" t="str">
        <v>23-40 70 11 14 11 17 17 Patient Beds</v>
      </c>
    </row>
    <row r="1965">
      <c r="AC1965" t="str">
        <v>23-40 70 11 14 11 21 Post-Mortem and Dissection Equipment</v>
      </c>
    </row>
    <row r="1966">
      <c r="AC1966" t="str">
        <v>23-40 70 11 14 11 24 Operating Room Equipment</v>
      </c>
    </row>
    <row r="1967">
      <c r="AC1967" t="str">
        <v>23-40 70 11 14 11 27 Radiology Equipment</v>
      </c>
    </row>
    <row r="1968">
      <c r="AC1968" t="str">
        <v>23-40 70 11 14 14 Dental Equipment</v>
      </c>
    </row>
    <row r="1969">
      <c r="AC1969" t="str">
        <v>23-40 70 11 14 17 Optical Equipment</v>
      </c>
    </row>
    <row r="1970">
      <c r="AC1970" t="str">
        <v>23-40 70 11 14 21 Health Care Furniture</v>
      </c>
    </row>
    <row r="1971">
      <c r="AC1971" t="str">
        <v>23-40 70 11 17 Mortuary Equipment</v>
      </c>
    </row>
    <row r="1972">
      <c r="AC1972" t="str">
        <v>23-40 70 11 17 11 Mortuary Refrigerators</v>
      </c>
    </row>
    <row r="1973">
      <c r="AC1973" t="str">
        <v>23-40 70 11 17 14 Crematorium Equipment</v>
      </c>
    </row>
    <row r="1974">
      <c r="AC1974" t="str">
        <v>23-40 70 11 17 17 Mortuary Lifts</v>
      </c>
    </row>
    <row r="1975">
      <c r="AC1975" t="str">
        <v>23-40 70 14 Retail and Commercial Equipment and Furnishings</v>
      </c>
    </row>
    <row r="1976">
      <c r="AC1976" t="str">
        <v>23-40 70 14 11 Hospitality Equipment and Furnishings</v>
      </c>
    </row>
    <row r="1977">
      <c r="AC1977" t="str">
        <v>23-40 70 14 14 Registration Equipment</v>
      </c>
    </row>
    <row r="1978">
      <c r="AC1978" t="str">
        <v>23-40 70 14 17 Checkroom Equipment</v>
      </c>
    </row>
    <row r="1979">
      <c r="AC1979" t="str">
        <v>23-40 70 14 21 Hospitality Furniture</v>
      </c>
    </row>
    <row r="1980">
      <c r="AC1980" t="str">
        <v>23-40 70 14 24 Hospitality Furnishings</v>
      </c>
    </row>
    <row r="1981">
      <c r="AC1981" t="str">
        <v>23-40 70 14 24 11 Hospitality Bath Furnishings</v>
      </c>
    </row>
    <row r="1982">
      <c r="AC1982" t="str">
        <v>23-40 70 14 24 11 11 Hospitality Bath Linens and Towels</v>
      </c>
    </row>
    <row r="1983">
      <c r="AC1983" t="str">
        <v>23-40 70 14 24 11 14 Hospitality Bath Mats</v>
      </c>
    </row>
    <row r="1984">
      <c r="AC1984" t="str">
        <v>23-40 70 14 24 11 17 Hospitality Shower Curtains</v>
      </c>
    </row>
    <row r="1985">
      <c r="AC1985" t="str">
        <v>23-40 70 14 24 14 Hospitality Bedroom Furnishings</v>
      </c>
    </row>
    <row r="1986">
      <c r="AC1986" t="str">
        <v>23-40 72 14 21 Hospitality Bed Linens</v>
      </c>
    </row>
    <row r="1987">
      <c r="AC1987" t="str">
        <v>23-40 72 14 22 Hospitality Pillows</v>
      </c>
    </row>
    <row r="1988">
      <c r="AC1988" t="str">
        <v>23-40 70 14 27 Mercantile Equipment and Furnishings</v>
      </c>
    </row>
    <row r="1989">
      <c r="AC1989" t="str">
        <v>23-40 70 14 31 Barber Shop Equipment</v>
      </c>
    </row>
    <row r="1990">
      <c r="AC1990" t="str">
        <v>23-40 70 14 34 Beauty Shop Equipment</v>
      </c>
    </row>
    <row r="1991">
      <c r="AC1991" t="str">
        <v>23-40 70 14 37 Cash Registers and Checkout Equipment</v>
      </c>
    </row>
    <row r="1992">
      <c r="AC1992" t="str">
        <v>23-40 70 14 41 Display Cases</v>
      </c>
    </row>
    <row r="1993">
      <c r="AC1993" t="str">
        <v>23-40 70 14 41 11 Refrigerated Display Cases</v>
      </c>
    </row>
    <row r="1994">
      <c r="AC1994" t="str">
        <v>23-40 70 14 44 Food Processing Equipment</v>
      </c>
    </row>
    <row r="1995">
      <c r="AC1995" t="str">
        <v>23-40 70 14 47 Food Weighing and Wrapping Equipment</v>
      </c>
    </row>
    <row r="1996">
      <c r="AC1996" t="str">
        <v>23-40 70 14 51 Display Casework</v>
      </c>
    </row>
    <row r="1997">
      <c r="AC1997" t="str">
        <v>23-40 70 14 54 Wall Display Systems</v>
      </c>
    </row>
    <row r="1998">
      <c r="AC1998" t="str">
        <v>23-40 70 14 57 Office Equipment and Furnishings</v>
      </c>
    </row>
    <row r="1999">
      <c r="AC1999" t="str">
        <v>23-40 70 14 57 11 Computers</v>
      </c>
    </row>
    <row r="2000">
      <c r="AC2000" t="str">
        <v>23-40 70 14 57 14 Printers</v>
      </c>
    </row>
    <row r="2001">
      <c r="AC2001" t="str">
        <v>23-40 70 14 57 17 Drafting Equipment</v>
      </c>
    </row>
    <row r="2002">
      <c r="AC2002" t="str">
        <v>23-40 70 14 57 21 Plotters</v>
      </c>
    </row>
    <row r="2003">
      <c r="AC2003" t="str">
        <v>23-40 70 14 57 24 Drawing Equipment</v>
      </c>
    </row>
    <row r="2004">
      <c r="AC2004" t="str">
        <v>23-40 70 14 61 Mailroom Case Goods</v>
      </c>
    </row>
    <row r="2005">
      <c r="AC2005" t="str">
        <v>23-40 70 14 64 Retail and Commercial Furnishings</v>
      </c>
    </row>
    <row r="2006">
      <c r="AC2006" t="str">
        <v>23-40 70 14 64 11 Office Furniture</v>
      </c>
    </row>
    <row r="2007">
      <c r="AC2007" t="str">
        <v>23-40 70 14 64 14 Retail and Commercial Seating Furniture</v>
      </c>
    </row>
    <row r="2008">
      <c r="AC2008" t="str">
        <v>23-40 70 14 64 17 Office Storage and Filing Furniture</v>
      </c>
    </row>
    <row r="2009">
      <c r="AC2009" t="str">
        <v>23-40 70 14 64 17 11 Lateral Filing Cabinets</v>
      </c>
    </row>
    <row r="2010">
      <c r="AC2010" t="str">
        <v>23-40 70 14 64 17 14 Vertical Filing Cabinets</v>
      </c>
    </row>
    <row r="2011">
      <c r="AC2011" t="str">
        <v>23-40 70 14 64 21 Systems Furniture</v>
      </c>
    </row>
    <row r="2012">
      <c r="AC2012" t="str">
        <v>23-40 70 14 64 21 11 Panel-Hung Component</v>
      </c>
    </row>
    <row r="2013">
      <c r="AC2013" t="str">
        <v>23-40 70 14 64 21 14 Free-Standing Component</v>
      </c>
    </row>
    <row r="2014">
      <c r="AC2014" t="str">
        <v>23-40 70 14 64 21 17 Beam System</v>
      </c>
    </row>
    <row r="2015">
      <c r="AC2015" t="str">
        <v>23-40 70 14 64 21 21 Desk System</v>
      </c>
    </row>
    <row r="2016">
      <c r="AC2016" t="str">
        <v>23-40 70 14 64 24 Office Accessories</v>
      </c>
    </row>
    <row r="2017">
      <c r="AC2017" t="str">
        <v>23-40 70 17 Industrial and Manufacturing Equipment and Furnishings</v>
      </c>
    </row>
    <row r="2018">
      <c r="AC2018" t="str">
        <v xml:space="preserve">23-40 70 17 11 Manufacturing Equipment </v>
      </c>
    </row>
    <row r="2019">
      <c r="AC2019" t="str">
        <v>23-40 70 17 14 Manufacturing Furniture</v>
      </c>
    </row>
    <row r="2020">
      <c r="AC2020" t="str">
        <v>23-40 70 17 14 11 Flat Work Surface Furniture</v>
      </c>
    </row>
    <row r="2021">
      <c r="AC2021" t="str">
        <v xml:space="preserve">23-40 70 17 14 14 Work Stations </v>
      </c>
    </row>
    <row r="2022">
      <c r="AC2022" t="str">
        <v>23-40 70 17 17 Shop Equipment</v>
      </c>
    </row>
    <row r="2023">
      <c r="AC2023" t="str">
        <v>23-40 70 17 21 Shop Furniture</v>
      </c>
    </row>
    <row r="2024">
      <c r="AC2024" t="str">
        <v>23-40 70 17 21 11 Counters and Work Surfaces</v>
      </c>
    </row>
    <row r="2025">
      <c r="AC2025" t="str">
        <v>23-40 70 17 21 14 Shop Display Specialties</v>
      </c>
    </row>
    <row r="2026">
      <c r="AC2026" t="str">
        <v>23-40 70 17 21 17 Shop Storage Fittings</v>
      </c>
    </row>
    <row r="2027">
      <c r="AC2027" t="str">
        <v>23-40 70 21 Other Work-Related Equipment and Furnishings</v>
      </c>
    </row>
    <row r="2028">
      <c r="AC2028" t="str">
        <v>23-40 70 21 11 Darkroom Equipment and Furnishings</v>
      </c>
    </row>
    <row r="2029">
      <c r="AC2029" t="str">
        <v>23-40 70 21 14 Darkroom Equipment</v>
      </c>
    </row>
    <row r="2030">
      <c r="AC2030" t="str">
        <v>23-40 70 21 14 11 Darkroom Processing Equipment</v>
      </c>
    </row>
    <row r="2031">
      <c r="AC2031" t="str">
        <v>23-40 70 21 17 Darkroom Specialties</v>
      </c>
    </row>
    <row r="2032">
      <c r="AC2032" t="str">
        <v>23-40 70 21 21 Vending Equipment</v>
      </c>
    </row>
    <row r="2033">
      <c r="AC2033" t="str">
        <v>23-40 70 21 24 Vending Machines</v>
      </c>
    </row>
    <row r="2034">
      <c r="AC2034" t="str">
        <v>23-40 70 21 27 Ticket Machines</v>
      </c>
    </row>
    <row r="2035">
      <c r="AC2035" t="str">
        <v>23-40 70 21 31 Change Machines</v>
      </c>
    </row>
    <row r="2036">
      <c r="AC2036" t="str">
        <v>23-40 70 24 Vehicle Service Equipment</v>
      </c>
    </row>
    <row r="2037">
      <c r="AC2037" t="str">
        <v>23-40 70 24 11 Compressed Air Vehicle Service Equipment</v>
      </c>
    </row>
    <row r="2038">
      <c r="AC2038" t="str">
        <v>23-40 70 24 14 Fuel Dispensing Equipment</v>
      </c>
    </row>
    <row r="2039">
      <c r="AC2039" t="str">
        <v>23-40 70 24 17 Vehicle Lubrication Equipment</v>
      </c>
    </row>
    <row r="2040">
      <c r="AC2040" t="str">
        <v>23-40 70 24 21 Tire Changing Equipment</v>
      </c>
    </row>
    <row r="2041">
      <c r="AC2041" t="str">
        <v>23-40 70 24 24 Vehicle Washing Equipment</v>
      </c>
    </row>
    <row r="2042">
      <c r="AC2042" t="str">
        <v>23-40 70 24 27 Vehicle Hoists</v>
      </c>
    </row>
    <row r="2043">
      <c r="AC2043" t="str">
        <v>23-40 70 27 Security and Vault Equipment and Furnishings</v>
      </c>
    </row>
    <row r="2044">
      <c r="AC2044" t="str">
        <v>23-40 70 27 11 Safes</v>
      </c>
    </row>
    <row r="2045">
      <c r="AC2045" t="str">
        <v>23-40 70 27 14 Safe Deposit Boxes</v>
      </c>
    </row>
    <row r="2046">
      <c r="AC2046" t="str">
        <v>23-40 70 27 17 Vault Doors and Day Gates</v>
      </c>
    </row>
    <row r="2047">
      <c r="AC2047" t="str">
        <v>23-40 70 27 21 Anti-Bandit Screens</v>
      </c>
    </row>
    <row r="2048">
      <c r="AC2048" t="str">
        <v>23-40 70 27 21 11 Gun Ports</v>
      </c>
    </row>
    <row r="2049">
      <c r="AC2049" t="str">
        <v>23-40 70 27 24 Teller and Service Equipment</v>
      </c>
    </row>
    <row r="2050">
      <c r="AC2050" t="str">
        <v>23-40 70 27 24 11 Automated Banking Systems</v>
      </c>
    </row>
    <row r="2051">
      <c r="AC2051" t="str">
        <v>23-40 70 27 24 14 Money Cart Pass-Through</v>
      </c>
    </row>
    <row r="2052">
      <c r="AC2052" t="str">
        <v>23-40 70 27 24 17 Package Transfer Units</v>
      </c>
    </row>
    <row r="2053">
      <c r="AC2053" t="str">
        <v>23-40 70 27 24 21 Service and Teller Window Units</v>
      </c>
    </row>
    <row r="2054">
      <c r="AC2054" t="str">
        <v>23-40 70 27 24 24 Teller Equipment Systems</v>
      </c>
    </row>
    <row r="2055">
      <c r="AC2055" t="str">
        <v>23-40 70 27 27 Secure Point of Sale Units/Tills</v>
      </c>
    </row>
    <row r="2056">
      <c r="AC2056" t="str">
        <v>23-40 70 27 27 11 Deal Drawers</v>
      </c>
    </row>
    <row r="2057">
      <c r="AC2057" t="str">
        <v>23-40 70 27 31 Key Security Cabinets</v>
      </c>
    </row>
    <row r="2058">
      <c r="AC2058" t="str">
        <v>23-40 70 27 34 Money Counting and Handling Equipment</v>
      </c>
    </row>
    <row r="2059">
      <c r="AC2059" t="str">
        <v>23-40 70 31 Detention Equipment and Furnishings</v>
      </c>
    </row>
    <row r="2060">
      <c r="AC2060" t="str">
        <v>23-40 70 31 11 Detention Enclosures</v>
      </c>
    </row>
    <row r="2061">
      <c r="AC2061" t="str">
        <v>23-40 70 31 14 Detention Furnishings and Specialties</v>
      </c>
    </row>
    <row r="2062">
      <c r="AC2062" t="str">
        <v>23-40 70 31 17 Detention Furniture</v>
      </c>
    </row>
    <row r="2063">
      <c r="AC2063" t="str">
        <v>23-40 70 34 Agricultural Equipment</v>
      </c>
    </row>
    <row r="2064">
      <c r="AC2064" t="str">
        <v>23-40 70 34 11 Milkers</v>
      </c>
    </row>
    <row r="2065">
      <c r="AC2065" t="str">
        <v>23-40 70 34 14 Stock Feeders</v>
      </c>
    </row>
    <row r="2066">
      <c r="AC2066" t="str">
        <v>23-40 70 34 17 Stock Waterers</v>
      </c>
    </row>
    <row r="2067">
      <c r="AC2067" t="str">
        <v>23-40 70 34 21 Waste Clean-Up Equipment</v>
      </c>
    </row>
    <row r="2068">
      <c r="AC2068" t="str">
        <v>23-40 90 00 Information and Communication Specialties</v>
      </c>
    </row>
    <row r="2069">
      <c r="AC2069" t="str">
        <v>23-40 90 11 Information Display Specialties</v>
      </c>
    </row>
    <row r="2070">
      <c r="AC2070" t="str">
        <v>23-40 90 11 11 Information Signs</v>
      </c>
    </row>
    <row r="2071">
      <c r="AC2071" t="str">
        <v>23-40 90 11 14 Lettering and Numerals</v>
      </c>
    </row>
    <row r="2072">
      <c r="AC2072" t="str">
        <v>23-40 90 11 17 Pin Boards</v>
      </c>
    </row>
    <row r="2073">
      <c r="AC2073" t="str">
        <v>23-40 90 11 21 Writing Boards</v>
      </c>
    </row>
    <row r="2074">
      <c r="AC2074" t="str">
        <v>23-40 90 11 24 Plaques</v>
      </c>
    </row>
    <row r="2075">
      <c r="AC2075" t="str">
        <v>23-40 90 11 27 Poster Display Units</v>
      </c>
    </row>
    <row r="2076">
      <c r="AC2076" t="str">
        <v>23-40 90 11 31 Notice Boards</v>
      </c>
    </row>
    <row r="2077">
      <c r="AC2077" t="str">
        <v>23-40 90 11 34 Display Screens</v>
      </c>
    </row>
    <row r="2078">
      <c r="AC2078" t="str">
        <v>23-40 90 11 37 Pictograms</v>
      </c>
    </row>
    <row r="2079">
      <c r="AC2079" t="str">
        <v>23-40 90 14 Communication Specialties</v>
      </c>
    </row>
    <row r="2080">
      <c r="AC2080" t="str">
        <v>23-40 90 14 11 Mail Boxes</v>
      </c>
    </row>
    <row r="2081">
      <c r="AC2081" t="str">
        <v>23-40 90 14 14 Mail Racks</v>
      </c>
    </row>
    <row r="2082">
      <c r="AC2082" t="str">
        <v>23-40 90 14 17 Pigeonholes</v>
      </c>
    </row>
    <row r="2083">
      <c r="AC2083" t="str">
        <v>23-40 90 14 21 Mail Trolleys</v>
      </c>
    </row>
    <row r="2084">
      <c r="AC2084" t="str">
        <v>23-40 90 14 24 Mail Handling Equipment</v>
      </c>
    </row>
    <row r="2085">
      <c r="AC2085" t="str">
        <v>23-40 90 14 27 Telephone Booths</v>
      </c>
    </row>
    <row r="2086">
      <c r="AC2086" t="str">
        <v>23-40 90 14 31 Acoustic Hoods</v>
      </c>
    </row>
    <row r="2087">
      <c r="AC2087" t="str">
        <v>23-40 90 14 34 Directory Boards</v>
      </c>
    </row>
    <row r="2088">
      <c r="AC2088" t="str">
        <v>23-40 95 00 Furnishings, Ornaments, and Decoration</v>
      </c>
    </row>
    <row r="2089">
      <c r="AC2089" t="str">
        <v>23-40 95 11 Soft Furnishings</v>
      </c>
    </row>
    <row r="2090">
      <c r="AC2090" t="str">
        <v>23-40 95 11 11 Carpets and Rugs</v>
      </c>
    </row>
    <row r="2091">
      <c r="AC2091" t="str">
        <v>23-40 95 11 14 Curtains and Drapes</v>
      </c>
    </row>
    <row r="2092">
      <c r="AC2092" t="str">
        <v>23-40 95 11 17 Upholstery</v>
      </c>
    </row>
    <row r="2093">
      <c r="AC2093" t="str">
        <v>23-40 95 11 21 Cushions and Padding</v>
      </c>
    </row>
    <row r="2094">
      <c r="AC2094" t="str">
        <v>23-40 95 11 24 Bedding</v>
      </c>
    </row>
    <row r="2095">
      <c r="AC2095" t="str">
        <v>23-40 95 11 27 Tablecloths</v>
      </c>
    </row>
    <row r="2096">
      <c r="AC2096" t="str">
        <v>23-40 95 11 31 Movable or Retractable Screens</v>
      </c>
    </row>
    <row r="2097">
      <c r="AC2097" t="str">
        <v>23-40 95 14 Plant Display Furniture</v>
      </c>
    </row>
    <row r="2098">
      <c r="AC2098" t="str">
        <v>23-40 95 14 11 Decorative Planters</v>
      </c>
    </row>
    <row r="2099">
      <c r="AC2099" t="str">
        <v>23-40 95 14 14 Decorative Vases</v>
      </c>
    </row>
    <row r="2100">
      <c r="AC2100" t="str">
        <v>23-40 95 17 Ornaments and Decoration</v>
      </c>
    </row>
    <row r="2101">
      <c r="AC2101" t="str">
        <v>23-40 95 17 11 Interior Ornamental Fountains</v>
      </c>
    </row>
    <row r="2102">
      <c r="AC2102" t="str">
        <v>23-40 95 17 14 Ornaments</v>
      </c>
    </row>
    <row r="2103">
      <c r="AC2103" t="str">
        <v>23-40 95 17 17 Mirrors</v>
      </c>
    </row>
    <row r="2104">
      <c r="AC2104" t="str">
        <v>23-40 95 17 21 Ornamental Screens</v>
      </c>
    </row>
    <row r="2105">
      <c r="AC2105" t="str">
        <v>23-40 95 17 24 Artwork</v>
      </c>
    </row>
    <row r="2106">
      <c r="AC2106" t="str">
        <v>23-40 95 17 27 Clocks</v>
      </c>
    </row>
    <row r="2107">
      <c r="AC2107" t="str">
        <v>23-40 95 17 31 Wall Hangings</v>
      </c>
    </row>
    <row r="2108">
      <c r="AC2108" t="str">
        <v>23-45 00 00 Sanitary, Laundry, and Cleaning Equipment</v>
      </c>
    </row>
    <row r="2109">
      <c r="AC2109" t="str">
        <v>23-45 05 00 Sanitary Equipment</v>
      </c>
    </row>
    <row r="2110">
      <c r="AC2110" t="str">
        <v>23-45 05 11 Complete Sanitary Suites</v>
      </c>
    </row>
    <row r="2111">
      <c r="AC2111" t="str">
        <v>23-45 05 11 11 Complete Bathroom Suites</v>
      </c>
    </row>
    <row r="2112">
      <c r="AC2112" t="str">
        <v xml:space="preserve">23-45 05 14 Plumbing Fixtures - Sanitary Washing Units </v>
      </c>
    </row>
    <row r="2113">
      <c r="AC2113" t="str">
        <v>23-45 05 14 11 Sanitary Washing Unit Components</v>
      </c>
    </row>
    <row r="2114">
      <c r="AC2114" t="str">
        <v>23-45 05 14 11 11 Splashbacks</v>
      </c>
    </row>
    <row r="2115">
      <c r="AC2115" t="str">
        <v>23-45 05 14 11 14 Bath Panels</v>
      </c>
    </row>
    <row r="2116">
      <c r="AC2116" t="str">
        <v>23-45 05 14 11 17 Shower/Bath Seats</v>
      </c>
    </row>
    <row r="2117">
      <c r="AC2117" t="str">
        <v>23-45 05 14 11 21 Shower Receptors</v>
      </c>
    </row>
    <row r="2118">
      <c r="AC2118" t="str">
        <v>23-45 05 14 11 24 Shower/Bath Screens, Curtains</v>
      </c>
    </row>
    <row r="2119">
      <c r="AC2119" t="str">
        <v>23-45 05 14 14 Sinks/Lavatories</v>
      </c>
    </row>
    <row r="2120">
      <c r="AC2120" t="str">
        <v>23-45 05 14 14 11 Sacristy</v>
      </c>
    </row>
    <row r="2121">
      <c r="AC2121" t="str">
        <v>23-45 05 14 14 14 Clinic Sinks</v>
      </c>
    </row>
    <row r="2122">
      <c r="AC2122" t="str">
        <v>23-45 05 14 14 17 Plaster Sinks</v>
      </c>
    </row>
    <row r="2123">
      <c r="AC2123" t="str">
        <v>23-45 05 14 14 21 Surgeon’s Scrub-Up Sinks</v>
      </c>
    </row>
    <row r="2124">
      <c r="AC2124" t="str">
        <v>23-45 05 14 14 24 Surgeon’s Instrument Sinks</v>
      </c>
    </row>
    <row r="2125">
      <c r="AC2125" t="str">
        <v>23-45 05 14 14 27 Service Sinks</v>
      </c>
    </row>
    <row r="2126">
      <c r="AC2126" t="str">
        <v>23-45 05 14 14 31 Darkroom Sinks</v>
      </c>
    </row>
    <row r="2127">
      <c r="AC2127" t="str">
        <v>23-45 05 14 14 34 Hairdressing Sinks</v>
      </c>
    </row>
    <row r="2128">
      <c r="AC2128" t="str">
        <v>23-45 05 14 17 Showers</v>
      </c>
    </row>
    <row r="2129">
      <c r="AC2129" t="str">
        <v>23-45 05 14 17 11 Shower Compartments</v>
      </c>
    </row>
    <row r="2130">
      <c r="AC2130" t="str">
        <v>23-45 05 14 17 14 Shower Receptors</v>
      </c>
    </row>
    <row r="2131">
      <c r="AC2131" t="str">
        <v>23-45 05 14 17 17 Group Showers</v>
      </c>
    </row>
    <row r="2132">
      <c r="AC2132" t="str">
        <v>23-45 05 14 21 Bathtubs</v>
      </c>
    </row>
    <row r="2133">
      <c r="AC2133" t="str">
        <v>23-45 05 14 21 11 Bath/Shower Units</v>
      </c>
    </row>
    <row r="2134">
      <c r="AC2134" t="str">
        <v>23-45 05 14 21 14 Sitz Baths</v>
      </c>
    </row>
    <row r="2135">
      <c r="AC2135" t="str">
        <v>23-45 05 14 21 17 Therapeutic Whirlpool Baths</v>
      </c>
    </row>
    <row r="2136">
      <c r="AC2136" t="str">
        <v>23-45 05 14 24 Eye Wash Fountains</v>
      </c>
    </row>
    <row r="2137">
      <c r="AC2137" t="str">
        <v>23-45 05 14 27 Bidets</v>
      </c>
    </row>
    <row r="2138">
      <c r="AC2138" t="str">
        <v>23-45 05 14 31 Combination Toilets</v>
      </c>
    </row>
    <row r="2139">
      <c r="AC2139" t="str">
        <v>23-45 05 14 31 11 Patient’s Combination Toilets</v>
      </c>
    </row>
    <row r="2140">
      <c r="AC2140" t="str">
        <v>23-45 05 14 31 14 Detention Combination Toilets</v>
      </c>
    </row>
    <row r="2141">
      <c r="AC2141" t="str">
        <v>23-45 05 14 34 Security Plumbing Fixtures</v>
      </c>
    </row>
    <row r="2142">
      <c r="AC2142" t="str">
        <v>23-45 05 14 37 Bedpan Washers/Sanitizers</v>
      </c>
    </row>
    <row r="2143">
      <c r="AC2143" t="str">
        <v>23-45 05 14 99 Other Sanitary Washing Plumbing Fixtures</v>
      </c>
    </row>
    <row r="2144">
      <c r="AC2144" t="str">
        <v>23-45 05 17 Sanitary Leisure Units</v>
      </c>
    </row>
    <row r="2145">
      <c r="AC2145" t="str">
        <v>23-45 05 17 11 Sauna Equipment</v>
      </c>
    </row>
    <row r="2146">
      <c r="AC2146" t="str">
        <v>23-45 05 17 14 Steam Room Equipment</v>
      </c>
    </row>
    <row r="2147">
      <c r="AC2147" t="str">
        <v>23-45 05 17 17 Leisure Whirlpools</v>
      </c>
    </row>
    <row r="2148">
      <c r="AC2148" t="str">
        <v>23-45 05 17 21 Hot Tubs</v>
      </c>
    </row>
    <row r="2149">
      <c r="AC2149" t="str">
        <v xml:space="preserve">23-45 05 21 Plumbing Fixtures - Sanitary Disposal Units </v>
      </c>
    </row>
    <row r="2150">
      <c r="AC2150" t="str">
        <v xml:space="preserve">23-45 05 21 11 Water Closets </v>
      </c>
    </row>
    <row r="2151">
      <c r="AC2151" t="str">
        <v>23-45 05 21 11 11 Water Operated Water Closets</v>
      </c>
    </row>
    <row r="2152">
      <c r="AC2152" t="str">
        <v>23-45 05 21 11 14 Chemical/Biological Sanitary Disposal Units</v>
      </c>
    </row>
    <row r="2153">
      <c r="AC2153" t="str">
        <v>23-45 05 21 11 21 Urinals</v>
      </c>
    </row>
    <row r="2154">
      <c r="AC2154" t="str">
        <v>23-45 05 21 11 24 Sanitary Macerators</v>
      </c>
    </row>
    <row r="2155">
      <c r="AC2155" t="str">
        <v>23-45 05 21 14 Sanitary Disposal Components</v>
      </c>
    </row>
    <row r="2156">
      <c r="AC2156" t="str">
        <v>23-45 05 21 14 11 Water Closet Seats</v>
      </c>
    </row>
    <row r="2157">
      <c r="AC2157" t="str">
        <v>23-45 05 21 14 14 Water Closet Tanks</v>
      </c>
    </row>
    <row r="2158">
      <c r="AC2158" t="str">
        <v>23-45 05 21 14 17 Sanitary Disposal Connectors</v>
      </c>
    </row>
    <row r="2159">
      <c r="AC2159" t="str">
        <v>23-45 30 00 Washing and Waste Disposal Equipment</v>
      </c>
    </row>
    <row r="2160">
      <c r="AC2160" t="str">
        <v>23-45 30 11 Residential Washing Equipment</v>
      </c>
    </row>
    <row r="2161">
      <c r="AC2161" t="str">
        <v>23-45 30 11 11 Residential Dishwashers</v>
      </c>
    </row>
    <row r="2162">
      <c r="AC2162" t="str">
        <v>23-45 30 11 14 Residential Waste Disposal Units</v>
      </c>
    </row>
    <row r="2163">
      <c r="AC2163" t="str">
        <v>23-45 30 14 Commercial Washing Equipment</v>
      </c>
    </row>
    <row r="2164">
      <c r="AC2164" t="str">
        <v>23-45 30 14 11 Commercial Dishwashers</v>
      </c>
    </row>
    <row r="2165">
      <c r="AC2165" t="str">
        <v>23-45 30 14 14 Commercial Waste Disposal Units</v>
      </c>
    </row>
    <row r="2166">
      <c r="AC2166" t="str">
        <v>23-45 30 14 21 High Pressure Washing Equipment</v>
      </c>
    </row>
    <row r="2167">
      <c r="AC2167" t="str">
        <v>23-45 30 17 Drain Boards</v>
      </c>
    </row>
    <row r="2168">
      <c r="AC2168" t="str">
        <v>23-45 55 00 Sanitary Faucets, Wastes</v>
      </c>
    </row>
    <row r="2169">
      <c r="AC2169" t="str">
        <v>23-45 55 11 Sanitary Components</v>
      </c>
    </row>
    <row r="2170">
      <c r="AC2170" t="str">
        <v>23-45 55 11 11 Plugs</v>
      </c>
    </row>
    <row r="2171">
      <c r="AC2171" t="str">
        <v>23-45 55 11 14 Chains</v>
      </c>
    </row>
    <row r="2172">
      <c r="AC2172" t="str">
        <v>23-45 55 11 17 Overflow Specialties</v>
      </c>
    </row>
    <row r="2173">
      <c r="AC2173" t="str">
        <v>23-45 55 14 Single Faucets</v>
      </c>
    </row>
    <row r="2174">
      <c r="AC2174" t="str">
        <v>23-45 55 17 Mixing Faucets</v>
      </c>
    </row>
    <row r="2175">
      <c r="AC2175" t="str">
        <v>23-45 55 21 Drains (Wastes)</v>
      </c>
    </row>
    <row r="2176">
      <c r="AC2176" t="str">
        <v>23-45 70 00 Laundry and Cleaning Equipment</v>
      </c>
    </row>
    <row r="2177">
      <c r="AC2177" t="str">
        <v>23-45 70 11 Laundry Equipment</v>
      </c>
    </row>
    <row r="2178">
      <c r="AC2178" t="str">
        <v>23-45 70 11 11 Residential Laundry Equipment</v>
      </c>
    </row>
    <row r="2179">
      <c r="AC2179" t="str">
        <v>23-45 70 11 11 11 Washing Machines</v>
      </c>
    </row>
    <row r="2180">
      <c r="AC2180" t="str">
        <v>23-45 70 11 11 14 Clothes Dryers</v>
      </c>
    </row>
    <row r="2181">
      <c r="AC2181" t="str">
        <v>23-45 70 11 14 Commercial Laundry Equipment</v>
      </c>
    </row>
    <row r="2182">
      <c r="AC2182" t="str">
        <v>23-45 70 11 14 11 Washing Machines</v>
      </c>
    </row>
    <row r="2183">
      <c r="AC2183" t="str">
        <v>23-45 70 11 14 14 Extractors</v>
      </c>
    </row>
    <row r="2184">
      <c r="AC2184" t="str">
        <v>23-45 70 11 14 17 Clothes Dryers</v>
      </c>
    </row>
    <row r="2185">
      <c r="AC2185" t="str">
        <v>23-45 70 11 14 21 Clothes Airers</v>
      </c>
    </row>
    <row r="2186">
      <c r="AC2186" t="str">
        <v>23-45 70 11 14 24 Ironing and Pressing Machines</v>
      </c>
    </row>
    <row r="2187">
      <c r="AC2187" t="str">
        <v>23-45 70 11 14 27 Laundry Folding Machines</v>
      </c>
    </row>
    <row r="2188">
      <c r="AC2188" t="str">
        <v>23-45 70 11 14 31 Commercial Clothes Lines</v>
      </c>
    </row>
    <row r="2189">
      <c r="AC2189" t="str">
        <v>23-45 70 11 14 34 Dry Cleaning Equipment</v>
      </c>
    </row>
    <row r="2190">
      <c r="AC2190" t="str">
        <v>23-45 70 14 Room Cleaning Equipment</v>
      </c>
    </row>
    <row r="2191">
      <c r="AC2191" t="str">
        <v>23-45 70 14 11 Vacuum Cleaning Systems</v>
      </c>
    </row>
    <row r="2192">
      <c r="AC2192" t="str">
        <v>23-45 70 14 14 Floor and Wall Cleaning</v>
      </c>
    </row>
    <row r="2193">
      <c r="AC2193" t="str">
        <v>23-45 70 14 17 Housekeeping Carts</v>
      </c>
    </row>
    <row r="2194">
      <c r="AC2194" t="str">
        <v>23-50 00 00 Conveying Systems &amp; Material Handling</v>
      </c>
    </row>
    <row r="2195">
      <c r="AC2195" t="str">
        <v>23-50 05 00 Vertical Transportation</v>
      </c>
    </row>
    <row r="2196">
      <c r="AC2196" t="str">
        <v>23-50 05 11 Elevators</v>
      </c>
    </row>
    <row r="2197">
      <c r="AC2197" t="str">
        <v>23-50 05 11 11 Electric Traction Elevators</v>
      </c>
    </row>
    <row r="2198">
      <c r="AC2198" t="str">
        <v>23-50 05 11 11 11 Freight Electric Traction Elevators</v>
      </c>
    </row>
    <row r="2199">
      <c r="AC2199" t="str">
        <v>23-50 05 11 11 14 Passenger Electric Traction Elevators</v>
      </c>
    </row>
    <row r="2200">
      <c r="AC2200" t="str">
        <v>23-50 05 11 11 17 Residential Electric Traction Elevators</v>
      </c>
    </row>
    <row r="2201">
      <c r="AC2201" t="str">
        <v>23-50 05 11 11 21 Service Electric Traction Elevators</v>
      </c>
    </row>
    <row r="2202">
      <c r="AC2202" t="str">
        <v>23-50 05 11 14 Hydraulic Elevators</v>
      </c>
    </row>
    <row r="2203">
      <c r="AC2203" t="str">
        <v>23-50 05 11 14 11 Freight Hydraulic Elevators</v>
      </c>
    </row>
    <row r="2204">
      <c r="AC2204" t="str">
        <v>23-50 05 11 14 14 Passenger Hydraulic Elevators</v>
      </c>
    </row>
    <row r="2205">
      <c r="AC2205" t="str">
        <v>23-50 05 11 14 17 Residential Hydraulic Elevators</v>
      </c>
    </row>
    <row r="2206">
      <c r="AC2206" t="str">
        <v>23-50 05 11 14 21 Service Hydraulic Elevators</v>
      </c>
    </row>
    <row r="2207">
      <c r="AC2207" t="str">
        <v>23-50 05 11 17 Rack and Pinion Elevators</v>
      </c>
    </row>
    <row r="2208">
      <c r="AC2208" t="str">
        <v>23-50 05 11 21 Elevator Cabs</v>
      </c>
    </row>
    <row r="2209">
      <c r="AC2209" t="str">
        <v>23-50 05 11 24 Elevator Equipment and Controls</v>
      </c>
    </row>
    <row r="2210">
      <c r="AC2210" t="str">
        <v>23-50 05 11 24 11 Elevator Doors</v>
      </c>
    </row>
    <row r="2211">
      <c r="AC2211" t="str">
        <v>23-50 05 11 24 14 Elevator Controls</v>
      </c>
    </row>
    <row r="2212">
      <c r="AC2212" t="str">
        <v>23-50 05 11 27 Elevator Restoration Products</v>
      </c>
    </row>
    <row r="2213">
      <c r="AC2213" t="str">
        <v>23-50 05 14 Lifts</v>
      </c>
    </row>
    <row r="2214">
      <c r="AC2214" t="str">
        <v>23-50 05 14 11 Scissors Lifts</v>
      </c>
    </row>
    <row r="2215">
      <c r="AC2215" t="str">
        <v>23-50 05 14 14 Stair Elevators</v>
      </c>
    </row>
    <row r="2216">
      <c r="AC2216" t="str">
        <v>23-50 05 14 14 11 Inclined Platform Lifts</v>
      </c>
    </row>
    <row r="2217">
      <c r="AC2217" t="str">
        <v>23-50 05 14 17 Elevating Platforms</v>
      </c>
    </row>
    <row r="2218">
      <c r="AC2218" t="str">
        <v>23-50 05 14 17 11 Platform Lifts</v>
      </c>
    </row>
    <row r="2219">
      <c r="AC2219" t="str">
        <v>23-50 05 14 17 14 Sidewalk Lifts</v>
      </c>
    </row>
    <row r="2220">
      <c r="AC2220" t="str">
        <v>23-50 05 17 Escalators</v>
      </c>
    </row>
    <row r="2221">
      <c r="AC2221" t="str">
        <v>23-50 20 00 Horizontal Transportation</v>
      </c>
    </row>
    <row r="2222">
      <c r="AC2222" t="str">
        <v>23-50 20 11 Moving Walks</v>
      </c>
    </row>
    <row r="2223">
      <c r="AC2223" t="str">
        <v>23-50 20 14 People Movers</v>
      </c>
    </row>
    <row r="2224">
      <c r="AC2224" t="str">
        <v>23-50 20 17 Aircraft Passenger Loading</v>
      </c>
    </row>
    <row r="2225">
      <c r="AC2225" t="str">
        <v>23-50 20 17 11 Jetways</v>
      </c>
    </row>
    <row r="2226">
      <c r="AC2226" t="str">
        <v>23-50 20 17 14 Gangways</v>
      </c>
    </row>
    <row r="2227">
      <c r="AC2227" t="str">
        <v>23-50 20 21 Monorails</v>
      </c>
    </row>
    <row r="2228">
      <c r="AC2228" t="str">
        <v>23-50 30 00 Materials Handling</v>
      </c>
    </row>
    <row r="2229">
      <c r="AC2229" t="str">
        <v>23-50 30 11 Dumbwaiters</v>
      </c>
    </row>
    <row r="2230">
      <c r="AC2230" t="str">
        <v>23-50 30 11 11 Manual Dumbwaiters</v>
      </c>
    </row>
    <row r="2231">
      <c r="AC2231" t="str">
        <v>23-50 30 11 14 Electric Dumbwaiters</v>
      </c>
    </row>
    <row r="2232">
      <c r="AC2232" t="str">
        <v>23-50 30 11 17 Hydraulic Dumbwaiters</v>
      </c>
    </row>
    <row r="2233">
      <c r="AC2233" t="str">
        <v>23-50 30 14 Material Transport</v>
      </c>
    </row>
    <row r="2234">
      <c r="AC2234" t="str">
        <v>23-50 30 14 11 Automated Document Filing and Retrieval</v>
      </c>
    </row>
    <row r="2235">
      <c r="AC2235" t="str">
        <v>23-50 30 14 14 Automated Guided Vehicles</v>
      </c>
    </row>
    <row r="2236">
      <c r="AC2236" t="str">
        <v>23-50 30 14 14 11 Guided Vehicle Material Handling</v>
      </c>
    </row>
    <row r="2237">
      <c r="AC2237" t="str">
        <v>23-50 30 14 14 14 Track Vehicle Material Handling</v>
      </c>
    </row>
    <row r="2238">
      <c r="AC2238" t="str">
        <v>23-50 30 17 Postal Conveying</v>
      </c>
    </row>
    <row r="2239">
      <c r="AC2239" t="str">
        <v>23-50 30 21 Baggage Conveying and Dispensing</v>
      </c>
    </row>
    <row r="2240">
      <c r="AC2240" t="str">
        <v>23-50 30 24 Conveyors</v>
      </c>
    </row>
    <row r="2241">
      <c r="AC2241" t="str">
        <v xml:space="preserve">23-50 30 24 11 Conveyor Components </v>
      </c>
    </row>
    <row r="2242">
      <c r="AC2242" t="str">
        <v>23-50 30 24 11 11 Conveyor Belts</v>
      </c>
    </row>
    <row r="2243">
      <c r="AC2243" t="str">
        <v>23-50 30 24 14 Belt Conveyors</v>
      </c>
    </row>
    <row r="2244">
      <c r="AC2244" t="str">
        <v>23-50 30 24 17 Bucket Conveyors</v>
      </c>
    </row>
    <row r="2245">
      <c r="AC2245" t="str">
        <v>23-50 30 24 21 Container Conveyors</v>
      </c>
    </row>
    <row r="2246">
      <c r="AC2246" t="str">
        <v>23-50 30 24 24 Hopper and Track Conveyors</v>
      </c>
    </row>
    <row r="2247">
      <c r="AC2247" t="str">
        <v>23-50 30 24 27 Monorail Conveyors</v>
      </c>
    </row>
    <row r="2248">
      <c r="AC2248" t="str">
        <v>23-50 30 24 31 Oscillating Conveyors</v>
      </c>
    </row>
    <row r="2249">
      <c r="AC2249" t="str">
        <v>23-50 30 24 34 Pneumatic Conveyors</v>
      </c>
    </row>
    <row r="2250">
      <c r="AC2250" t="str">
        <v>23-50 30 24 37 Roller Conveyors</v>
      </c>
    </row>
    <row r="2251">
      <c r="AC2251" t="str">
        <v>23-50 30 24 41 Scoop Conveyors</v>
      </c>
    </row>
    <row r="2252">
      <c r="AC2252" t="str">
        <v>23-50 30 24 44 Screw Conveyors</v>
      </c>
    </row>
    <row r="2253">
      <c r="AC2253" t="str">
        <v>23-50 30 24 47 Selective Vertical Conveyors</v>
      </c>
    </row>
    <row r="2254">
      <c r="AC2254" t="str">
        <v>23-50 30 27 Chutes</v>
      </c>
    </row>
    <row r="2255">
      <c r="AC2255" t="str">
        <v>23-50 30 27 11 Coal Chutes</v>
      </c>
    </row>
    <row r="2256">
      <c r="AC2256" t="str">
        <v>23-50 30 27 14 Dry Bulk Materials Chutes</v>
      </c>
    </row>
    <row r="2257">
      <c r="AC2257" t="str">
        <v>23-50 30 27 17 Laundry and Linen Chutes</v>
      </c>
    </row>
    <row r="2258">
      <c r="AC2258" t="str">
        <v>23-50 30 27 21 Package Chutes</v>
      </c>
    </row>
    <row r="2259">
      <c r="AC2259" t="str">
        <v>23-50 30 27 24 Refuse Chutes</v>
      </c>
    </row>
    <row r="2260">
      <c r="AC2260" t="str">
        <v>23-50 30 31 Feeder Equipment</v>
      </c>
    </row>
    <row r="2261">
      <c r="AC2261" t="str">
        <v>23-50 30 31 11 Apron Feeder</v>
      </c>
    </row>
    <row r="2262">
      <c r="AC2262" t="str">
        <v>23-50 30 31 14 Reciprocating Plate Feeder</v>
      </c>
    </row>
    <row r="2263">
      <c r="AC2263" t="str">
        <v>23-50 30 31 17 Rotary Airlock Feeder</v>
      </c>
    </row>
    <row r="2264">
      <c r="AC2264" t="str">
        <v>23-50 30 31 21 Rotary Flow Feeder</v>
      </c>
    </row>
    <row r="2265">
      <c r="AC2265" t="str">
        <v>23-50 30 31 24 Vibratory Feeder</v>
      </c>
    </row>
    <row r="2266">
      <c r="AC2266" t="str">
        <v>23-50 30 34 Pneumatic Tubes</v>
      </c>
    </row>
    <row r="2267">
      <c r="AC2267" t="str">
        <v>23-50 30 34 11 Document Conveying Systems</v>
      </c>
    </row>
    <row r="2268">
      <c r="AC2268" t="str">
        <v>23-50 30 37 Hoists and Cranes</v>
      </c>
    </row>
    <row r="2269">
      <c r="AC2269" t="str">
        <v>23-50 30 37 11 Cranes</v>
      </c>
    </row>
    <row r="2270">
      <c r="AC2270" t="str">
        <v>23-50 30 37 11 11 Crane Rails</v>
      </c>
    </row>
    <row r="2271">
      <c r="AC2271" t="str">
        <v>23-50 30 37 11 14 Bridge Cranes</v>
      </c>
    </row>
    <row r="2272">
      <c r="AC2272" t="str">
        <v>23-50 30 37 11 14 11 Top-Running Overhead Cranes</v>
      </c>
    </row>
    <row r="2273">
      <c r="AC2273" t="str">
        <v>23-50 30 37 11 14 14 Underslung Overhead Cranes</v>
      </c>
    </row>
    <row r="2274">
      <c r="AC2274" t="str">
        <v>23-50 30 37 11 17 Gantry Cranes</v>
      </c>
    </row>
    <row r="2275">
      <c r="AC2275" t="str">
        <v>23-50 30 37 11 21 Jib Cranes</v>
      </c>
    </row>
    <row r="2276">
      <c r="AC2276" t="str">
        <v>23-50 30 37 11 24 Tower Cranes</v>
      </c>
    </row>
    <row r="2277">
      <c r="AC2277" t="str">
        <v>23-50 30 37 11 27 Mobile Cranes</v>
      </c>
    </row>
    <row r="2278">
      <c r="AC2278" t="str">
        <v>23-50 30 37 11 31 Derricks</v>
      </c>
    </row>
    <row r="2279">
      <c r="AC2279" t="str">
        <v>23-50 30 37 14 Fixed Hoists</v>
      </c>
    </row>
    <row r="2280">
      <c r="AC2280" t="str">
        <v>23-50 30 37 14 11 Air Powered Fixed Hoists</v>
      </c>
    </row>
    <row r="2281">
      <c r="AC2281" t="str">
        <v>23-50 30 37 14 14 Electric Fixed Hoists</v>
      </c>
    </row>
    <row r="2282">
      <c r="AC2282" t="str">
        <v>23-50 30 37 14 17 Manual Fixed Hoists</v>
      </c>
    </row>
    <row r="2283">
      <c r="AC2283" t="str">
        <v>23-50 30 37 17 Trolley Hoists</v>
      </c>
    </row>
    <row r="2284">
      <c r="AC2284" t="str">
        <v>23-50 30 37 17 11 Air Powered Trolley Hoists</v>
      </c>
    </row>
    <row r="2285">
      <c r="AC2285" t="str">
        <v>23-50 30 37 17 14 Electric Trolley Hoists</v>
      </c>
    </row>
    <row r="2286">
      <c r="AC2286" t="str">
        <v>23-50 30 37 17 17 Manual Trolley Hoists</v>
      </c>
    </row>
    <row r="2287">
      <c r="AC2287" t="str">
        <v>23-50 50 00 Turntables</v>
      </c>
    </row>
    <row r="2288">
      <c r="AC2288" t="str">
        <v>23-50 50 11 Restaurant Turntables</v>
      </c>
    </row>
    <row r="2289">
      <c r="AC2289" t="str">
        <v>23-50 50 14 Stage Turntables</v>
      </c>
    </row>
    <row r="2290">
      <c r="AC2290" t="str">
        <v>23-50 50 17 Exhibit and Display Turntables</v>
      </c>
    </row>
    <row r="2291">
      <c r="AC2291" t="str">
        <v>23-50 50 21 Vehicular Turntable</v>
      </c>
    </row>
    <row r="2292">
      <c r="AC2292" t="str">
        <v>23-50 55 00 Parking Systems</v>
      </c>
    </row>
    <row r="2293">
      <c r="AC2293" t="str">
        <v>23-50 55 11 Car Parking Systems</v>
      </c>
    </row>
    <row r="2294">
      <c r="AC2294" t="str">
        <v>23-50 70 00 Loading Dock Equipment</v>
      </c>
    </row>
    <row r="2295">
      <c r="AC2295" t="str">
        <v>23-50 70 11 Dock Bumpers/Seals</v>
      </c>
    </row>
    <row r="2296">
      <c r="AC2296" t="str">
        <v>23-50 70 14 Dock Levelers</v>
      </c>
    </row>
    <row r="2297">
      <c r="AC2297" t="str">
        <v>23-50 70 14 11 Powered Dock Levelers</v>
      </c>
    </row>
    <row r="2298">
      <c r="AC2298" t="str">
        <v>23-50 70 14 14 Manual Dock Levelers</v>
      </c>
    </row>
    <row r="2299">
      <c r="AC2299" t="str">
        <v>23-50 70 17 Dock Lifts</v>
      </c>
    </row>
    <row r="2300">
      <c r="AC2300" t="str">
        <v>23-50 70 17 11 Powered Dock Lifts</v>
      </c>
    </row>
    <row r="2301">
      <c r="AC2301" t="str">
        <v>23-50 70 17 14 Manual Dock Lifts</v>
      </c>
    </row>
    <row r="2302">
      <c r="AC2302" t="str">
        <v>23-50 70 21 Portable Ramps, Bridges, and Platforms</v>
      </c>
    </row>
    <row r="2303">
      <c r="AC2303" t="str">
        <v>23-50 70 24 Seals and Shelters</v>
      </c>
    </row>
    <row r="2304">
      <c r="AC2304" t="str">
        <v>23-50 70 27 Truck Restraints</v>
      </c>
    </row>
    <row r="2305">
      <c r="AC2305" t="str">
        <v>23-50 85 00 Scaffolding</v>
      </c>
    </row>
    <row r="2306">
      <c r="AC2306" t="str">
        <v>23-50 85 11 Suspended Scaffolding</v>
      </c>
    </row>
    <row r="2307">
      <c r="AC2307" t="str">
        <v>23-50 85 11 11 Beam Suspended Scaffolding</v>
      </c>
    </row>
    <row r="2308">
      <c r="AC2308" t="str">
        <v>23-50 85 11 14 Carriage Suspended Scaffolding</v>
      </c>
    </row>
    <row r="2309">
      <c r="AC2309" t="str">
        <v>23-50 85 11 17 Hook Suspended Scaffolding</v>
      </c>
    </row>
    <row r="2310">
      <c r="AC2310" t="str">
        <v>23-50 85 14 Rope Climbers</v>
      </c>
    </row>
    <row r="2311">
      <c r="AC2311" t="str">
        <v>23-50 85 14 11 Manual Rope Climbers</v>
      </c>
    </row>
    <row r="2312">
      <c r="AC2312" t="str">
        <v>23-50 85 14 14 Powered Rope Climbers</v>
      </c>
    </row>
    <row r="2313">
      <c r="AC2313" t="str">
        <v>23-50 85 17 Telescoping Platforms</v>
      </c>
    </row>
    <row r="2314">
      <c r="AC2314" t="str">
        <v>23-50 85 17 11 Electric and Battery Telescoping Platforms</v>
      </c>
    </row>
    <row r="2315">
      <c r="AC2315" t="str">
        <v>23-50 85 17 14 Pneumatic Telescoping Platforms</v>
      </c>
    </row>
    <row r="2316">
      <c r="AC2316" t="str">
        <v>23-50 85 21 Powered Scaffolding</v>
      </c>
    </row>
    <row r="2317">
      <c r="AC2317" t="str">
        <v xml:space="preserve">23-50 90 00 Building Maintenance Systems </v>
      </c>
    </row>
    <row r="2318">
      <c r="AC2318" t="str">
        <v>23-50 90 11 Window Washing Systems</v>
      </c>
    </row>
    <row r="2319">
      <c r="AC2319" t="str">
        <v>23-50 90 14 Building Maintenance Cradles and Platforms</v>
      </c>
    </row>
    <row r="2320">
      <c r="AC2320" t="str">
        <v>23-50 90 17 Roof Trolley Systems</v>
      </c>
    </row>
    <row r="2321">
      <c r="AC2321" t="str">
        <v>23-50 90 21 Traveling Ladder Systems</v>
      </c>
    </row>
    <row r="2322">
      <c r="AC2322" t="str">
        <v>23-50 90 24 Ancillary Building Maintenance Items</v>
      </c>
    </row>
    <row r="2323">
      <c r="AC2323" t="str">
        <v>23-50 90 24 11 Safety Tracks</v>
      </c>
    </row>
    <row r="2324">
      <c r="AC2324" t="str">
        <v>23-50 90 24 14 Anchors for Building Maintenance</v>
      </c>
    </row>
    <row r="2325">
      <c r="AC2325" t="str">
        <v>23-50 90 27 Fall Arrest Systems</v>
      </c>
    </row>
    <row r="2326">
      <c r="AC2326" t="str">
        <v>23-55 00 00 Manufactured Structures</v>
      </c>
    </row>
    <row r="2327">
      <c r="AC2327" t="str">
        <v>23-55 10 00 Towers and Superstructures</v>
      </c>
    </row>
    <row r="2328">
      <c r="AC2328" t="str">
        <v>23-55 10 11 Industrial Breechings, Chimneys, and Stacks</v>
      </c>
    </row>
    <row r="2329">
      <c r="AC2329" t="str">
        <v>23-55 10 11 11 Breechings</v>
      </c>
    </row>
    <row r="2330">
      <c r="AC2330" t="str">
        <v>23-55 10 11 11 11 Fabricated Breechings and Accessories</v>
      </c>
    </row>
    <row r="2331">
      <c r="AC2331" t="str">
        <v>23-55 10 11 14 Chimney Shafts</v>
      </c>
    </row>
    <row r="2332">
      <c r="AC2332" t="str">
        <v>23-55 10 11 17 Chimney Linings</v>
      </c>
    </row>
    <row r="2333">
      <c r="AC2333" t="str">
        <v>23-55 10 11 21 Draft Control Devices</v>
      </c>
    </row>
    <row r="2334">
      <c r="AC2334" t="str">
        <v>23-55 10 11 24 Insulated Sectional Chimneys</v>
      </c>
    </row>
    <row r="2335">
      <c r="AC2335" t="str">
        <v>23-55 10 14 Towers</v>
      </c>
    </row>
    <row r="2336">
      <c r="AC2336" t="str">
        <v xml:space="preserve">23-55 10 14 11 Cooling Towers </v>
      </c>
    </row>
    <row r="2337">
      <c r="AC2337" t="str">
        <v>23-55 10 14 14 Water Towers</v>
      </c>
    </row>
    <row r="2338">
      <c r="AC2338" t="str">
        <v>23-55 10 17 Masts</v>
      </c>
    </row>
    <row r="2339">
      <c r="AC2339" t="str">
        <v>23-55 10 21 Gantries</v>
      </c>
    </row>
    <row r="2340">
      <c r="AC2340" t="str">
        <v>23-55 10 21 11 Gantry Cranes</v>
      </c>
    </row>
    <row r="2341">
      <c r="AC2341" t="str">
        <v>23-55 10 24 Offshore Structures</v>
      </c>
    </row>
    <row r="2342">
      <c r="AC2342" t="str">
        <v>23-55 30 00 Complete Buildings</v>
      </c>
    </row>
    <row r="2343">
      <c r="AC2343" t="str">
        <v>23-55 30 11 Pre-Engineered Structures</v>
      </c>
    </row>
    <row r="2344">
      <c r="AC2344" t="str">
        <v>23-55 30 11 11 Pre-Engineered Structure Component</v>
      </c>
    </row>
    <row r="2345">
      <c r="AC2345" t="str">
        <v>23-55 30 11 11 11 Lift Shaft Components</v>
      </c>
    </row>
    <row r="2346">
      <c r="AC2346" t="str">
        <v>23-55 30 11 14 Framed Pre-Engineered Buildings</v>
      </c>
    </row>
    <row r="2347">
      <c r="AC2347" t="str">
        <v>23-55 30 11 17 Panel Structure Pre-Engineered Buildings</v>
      </c>
    </row>
    <row r="2348">
      <c r="AC2348" t="str">
        <v>23-55 30 11 21 Cubicle Structure Pre-Engineered Buildings</v>
      </c>
    </row>
    <row r="2349">
      <c r="AC2349" t="str">
        <v>23-55 30 11 24 Air-Supported Pre-Engineered Buildings</v>
      </c>
    </row>
    <row r="2350">
      <c r="AC2350" t="str">
        <v>23-55 30 11 27 Cable-Supported Pre-Engineered Buildings</v>
      </c>
    </row>
    <row r="2351">
      <c r="AC2351" t="str">
        <v>23-55 30 11 31 Fabric Structures</v>
      </c>
    </row>
    <row r="2352">
      <c r="AC2352" t="str">
        <v>23-55 30 11 34 Prefabricated Dome Structures</v>
      </c>
    </row>
    <row r="2353">
      <c r="AC2353" t="str">
        <v>23-55 30 11 37 Portable and Mobile Buildings</v>
      </c>
    </row>
    <row r="2354">
      <c r="AC2354" t="str">
        <v>23-55 30 14 Indoor System Buildings</v>
      </c>
    </row>
    <row r="2355">
      <c r="AC2355" t="str">
        <v>23-55 30 17 Covers and Shelters</v>
      </c>
    </row>
    <row r="2356">
      <c r="AC2356" t="str">
        <v>23-55 30 17 11 General Purpose Shelters</v>
      </c>
    </row>
    <row r="2357">
      <c r="AC2357" t="str">
        <v>23-55 30 17 14 Shelters for Public Transport</v>
      </c>
    </row>
    <row r="2358">
      <c r="AC2358" t="str">
        <v>23-55 30 17 14 11 Bus Stop Shelters</v>
      </c>
    </row>
    <row r="2359">
      <c r="AC2359" t="str">
        <v>23-55 30 17 14 14 Train Platform Shelters</v>
      </c>
    </row>
    <row r="2360">
      <c r="AC2360" t="str">
        <v>23-55 30 17 17 Walkway Coverings</v>
      </c>
    </row>
    <row r="2361">
      <c r="AC2361" t="str">
        <v>23-55 30 17 21 Shelters for Civil Protection</v>
      </c>
    </row>
    <row r="2362">
      <c r="AC2362" t="str">
        <v>23-55 30 17 24 Animal Shelters</v>
      </c>
    </row>
    <row r="2363">
      <c r="AC2363" t="str">
        <v>23-55 30 17 24 11 Kennels</v>
      </c>
    </row>
    <row r="2364">
      <c r="AC2364" t="str">
        <v>23-55 30 17 27 Car Shelters</v>
      </c>
    </row>
    <row r="2365">
      <c r="AC2365" t="str">
        <v>23-55 30 17 31 Shelters for Services</v>
      </c>
    </row>
    <row r="2366">
      <c r="AC2366" t="str">
        <v>23-55 30 21 Special Purpose Buildings</v>
      </c>
    </row>
    <row r="2367">
      <c r="AC2367" t="str">
        <v>23-55 30 21 11 Observatories</v>
      </c>
    </row>
    <row r="2368">
      <c r="AC2368" t="str">
        <v>23-55 30 21 14 Control Booths</v>
      </c>
    </row>
    <row r="2369">
      <c r="AC2369" t="str">
        <v>23-55 30 21 17 Greenhouses</v>
      </c>
    </row>
    <row r="2370">
      <c r="AC2370" t="str">
        <v>23-55 30 21 17 11 Glazed Structures</v>
      </c>
    </row>
    <row r="2371">
      <c r="AC2371" t="str">
        <v>23-55 30 21 21 Summerhouses</v>
      </c>
    </row>
    <row r="2372">
      <c r="AC2372" t="str">
        <v>23-55 30 21 21 11 Gazebos</v>
      </c>
    </row>
    <row r="2373">
      <c r="AC2373" t="str">
        <v>23-55 30 21 21 14 Pavilions</v>
      </c>
    </row>
    <row r="2374">
      <c r="AC2374" t="str">
        <v>23-55 30 21 24 Kiosks</v>
      </c>
    </row>
    <row r="2375">
      <c r="AC2375" t="str">
        <v>23-55 30 21 27 Public Restrooms</v>
      </c>
    </row>
    <row r="2376">
      <c r="AC2376" t="str">
        <v>23-55 30 21 31 Sauna Buildings</v>
      </c>
    </row>
    <row r="2377">
      <c r="AC2377" t="str">
        <v>23-55 30 21 34 Funerary Construction</v>
      </c>
    </row>
    <row r="2378">
      <c r="AC2378" t="str">
        <v>23-55 30 24 Building Modules</v>
      </c>
    </row>
    <row r="2379">
      <c r="AC2379" t="str">
        <v>23-55 30 24 11 Prison Cells</v>
      </c>
    </row>
    <row r="2380">
      <c r="AC2380" t="str">
        <v>23-55 30 24 14 Hotel Rooms</v>
      </c>
    </row>
    <row r="2381">
      <c r="AC2381" t="str">
        <v>23-55 30 24 17 Dormitory Rooms</v>
      </c>
    </row>
    <row r="2382">
      <c r="AC2382" t="str">
        <v>23-55 30 27 Integrated Assemblies</v>
      </c>
    </row>
    <row r="2383">
      <c r="AC2383" t="str">
        <v>23-55 30 27 11 Sound, Vibration and Seismic Control</v>
      </c>
    </row>
    <row r="2384">
      <c r="AC2384" t="str">
        <v>23-55 30 27 11 11 Floating Floor Construction</v>
      </c>
    </row>
    <row r="2385">
      <c r="AC2385" t="str">
        <v>23-55 30 27 14 Other Integrated Construction</v>
      </c>
    </row>
    <row r="2386">
      <c r="AC2386" t="str">
        <v>23-55 50 00 Room Units</v>
      </c>
    </row>
    <row r="2387">
      <c r="AC2387" t="str">
        <v>23-55 50 11 General Purpose Room Units</v>
      </c>
    </row>
    <row r="2388">
      <c r="AC2388" t="str">
        <v>23-55 50 11 11 Prefabricated General Purpose Rooms</v>
      </c>
    </row>
    <row r="2389">
      <c r="AC2389" t="str">
        <v>23-55 50 14 Storage Room Units</v>
      </c>
    </row>
    <row r="2390">
      <c r="AC2390" t="str">
        <v>23-55 50 17 Special Purpose Rooms</v>
      </c>
    </row>
    <row r="2391">
      <c r="AC2391" t="str">
        <v>23-55 50 17 11 Athletic Rooms</v>
      </c>
    </row>
    <row r="2392">
      <c r="AC2392" t="str">
        <v>23-55 50 17 11 11 Handball/Racquetball Courts</v>
      </c>
    </row>
    <row r="2393">
      <c r="AC2393" t="str">
        <v>23-55 50 17 14 Conservatories</v>
      </c>
    </row>
    <row r="2394">
      <c r="AC2394" t="str">
        <v>23-55 50 17 17 Planetariums</v>
      </c>
    </row>
    <row r="2395">
      <c r="AC2395" t="str">
        <v>23-55 50 17 21 Saunas</v>
      </c>
    </row>
    <row r="2396">
      <c r="AC2396" t="str">
        <v>23-55 50 17 24 Steam Baths</v>
      </c>
    </row>
    <row r="2397">
      <c r="AC2397" t="str">
        <v>23-55 50 17 27 Vaults</v>
      </c>
    </row>
    <row r="2398">
      <c r="AC2398" t="str">
        <v xml:space="preserve">23-55 50 21 Sanitary Room Units </v>
      </c>
    </row>
    <row r="2399">
      <c r="AC2399" t="str">
        <v>23-55 50 21 11 Bathroom Units</v>
      </c>
    </row>
    <row r="2400">
      <c r="AC2400" t="str">
        <v>23-55 50 21 14 Lavatory Units</v>
      </c>
    </row>
    <row r="2401">
      <c r="AC2401" t="str">
        <v>23-55 50 24 Controlled Environment Rooms</v>
      </c>
    </row>
    <row r="2402">
      <c r="AC2402" t="str">
        <v>23-55 50 24 11 Clean Rooms</v>
      </c>
    </row>
    <row r="2403">
      <c r="AC2403" t="str">
        <v>23-55 50 24 14 Insulated Rooms</v>
      </c>
    </row>
    <row r="2404">
      <c r="AC2404" t="str">
        <v>23-55 50 24 14 11 Cold Storage Rooms</v>
      </c>
    </row>
    <row r="2405">
      <c r="AC2405" t="str">
        <v>23-55 50 24 17 Sound-Conditioned Rooms</v>
      </c>
    </row>
    <row r="2406">
      <c r="AC2406" t="str">
        <v>23-55 50 24 17 11 Practice Booths</v>
      </c>
    </row>
    <row r="2407">
      <c r="AC2407" t="str">
        <v>23-55 50 24 21 Hyperbaric Rooms</v>
      </c>
    </row>
    <row r="2408">
      <c r="AC2408" t="str">
        <v>23-55 50 24 24 Radiation Protected Rooms</v>
      </c>
    </row>
    <row r="2409">
      <c r="AC2409" t="str">
        <v>23-55 50 24 24 11 Electromagnetic Shielded Rooms</v>
      </c>
    </row>
    <row r="2410">
      <c r="AC2410" t="str">
        <v>23-55 50 24 24 14 RF Shielded Rooms</v>
      </c>
    </row>
    <row r="2411">
      <c r="AC2411" t="str">
        <v>23-55 50 24 24 17 BO Shielded Rooms</v>
      </c>
    </row>
    <row r="2412">
      <c r="AC2412" t="str">
        <v>23-55 50 24 24 21 Radio Frequency Protected Rooms</v>
      </c>
    </row>
    <row r="2413">
      <c r="AC2413" t="str">
        <v>23-55 50 24 24 24 X-Ray Protected Rooms</v>
      </c>
    </row>
    <row r="2414">
      <c r="AC2414" t="str">
        <v>23-55 50 24 24 27 Nuclear Radiation Protected Rooms</v>
      </c>
    </row>
    <row r="2415">
      <c r="AC2415" t="str">
        <v>23-55 50 24 24 31 High Energy Magnetic Pulse Protected Rooms</v>
      </c>
    </row>
    <row r="2416">
      <c r="AC2416" t="str">
        <v>23-55 50 27 Plant and Control Room Units</v>
      </c>
    </row>
    <row r="2417">
      <c r="AC2417" t="str">
        <v>23-55 50 27 11 Plant Office Shelters and Booths</v>
      </c>
    </row>
    <row r="2418">
      <c r="AC2418" t="str">
        <v>23-55 50 31 Corridor Units</v>
      </c>
    </row>
    <row r="2419">
      <c r="AC2419" t="str">
        <v xml:space="preserve">23-60 00 00 General Purpose: Services </v>
      </c>
    </row>
    <row r="2420">
      <c r="AC2420" t="str">
        <v>23-60 10 00 General Measuring Instruments</v>
      </c>
    </row>
    <row r="2421">
      <c r="AC2421" t="str">
        <v>23-60 10 11 Temperature Measuring Instruments</v>
      </c>
    </row>
    <row r="2422">
      <c r="AC2422" t="str">
        <v>23-60 10 14 Pressure Measuring Instruments</v>
      </c>
    </row>
    <row r="2423">
      <c r="AC2423" t="str">
        <v>23-60 10 17 Flow Meters</v>
      </c>
    </row>
    <row r="2424">
      <c r="AC2424" t="str">
        <v>23-60 10 21 Concentration Measuring Instruments</v>
      </c>
    </row>
    <row r="2425">
      <c r="AC2425" t="str">
        <v>23-60 10 21 11 Humidity Concentration Measuring Instruments</v>
      </c>
    </row>
    <row r="2426">
      <c r="AC2426" t="str">
        <v>23-60 10 21 14 Carbon Dioxide (CO²) Concentration Measuring Instruments</v>
      </c>
    </row>
    <row r="2427">
      <c r="AC2427" t="str">
        <v>23-60 10 21 17 Ozone Concentration Measuring Instruments</v>
      </c>
    </row>
    <row r="2428">
      <c r="AC2428" t="str">
        <v>23-60 10 21 21 Other Gas Concentration Measuring Instruments</v>
      </c>
    </row>
    <row r="2429">
      <c r="AC2429" t="str">
        <v>23-60 10 24 Heat Measuring Instruments</v>
      </c>
    </row>
    <row r="2430">
      <c r="AC2430" t="str">
        <v>23-60 10 27 Level Measuring Instruments</v>
      </c>
    </row>
    <row r="2431">
      <c r="AC2431" t="str">
        <v>23-60 10 31 Weighing Instruments</v>
      </c>
    </row>
    <row r="2432">
      <c r="AC2432" t="str">
        <v>23-60 30 00 General Pipework and Ductwork Products</v>
      </c>
    </row>
    <row r="2433">
      <c r="AC2433" t="str">
        <v>23-60 30 11 Pipework Products for General Use</v>
      </c>
    </row>
    <row r="2434">
      <c r="AC2434" t="str">
        <v>23-60 30 11 11 Pipes for General Use</v>
      </c>
    </row>
    <row r="2435">
      <c r="AC2435" t="str">
        <v>23-60 30 11 14 Pipework Fittings</v>
      </c>
    </row>
    <row r="2436">
      <c r="AC2436" t="str">
        <v>23-60 30 11 14 11 Water Hammer Arrestors</v>
      </c>
    </row>
    <row r="2437">
      <c r="AC2437" t="str">
        <v>23-60 30 11 14 14 Pipe Expansion Compensators</v>
      </c>
    </row>
    <row r="2438">
      <c r="AC2438" t="str">
        <v>23-60 30 11 17 Pipework/Ductwork Mechanical Fasteners/Supports</v>
      </c>
    </row>
    <row r="2439">
      <c r="AC2439" t="str">
        <v>23-60 30 14 Ducting and Wireways for General Use</v>
      </c>
    </row>
    <row r="2440">
      <c r="AC2440" t="str">
        <v>23-60 30 14 11 Underfloor Wireways</v>
      </c>
    </row>
    <row r="2441">
      <c r="AC2441" t="str">
        <v>23-60 30 14 14 Service Penetrations</v>
      </c>
    </row>
    <row r="2442">
      <c r="AC2442" t="str">
        <v>23-60 30 17 Manholes</v>
      </c>
    </row>
    <row r="2443">
      <c r="AC2443" t="str">
        <v>23-60 30 21 Pumps</v>
      </c>
    </row>
    <row r="2444">
      <c r="AC2444" t="str">
        <v xml:space="preserve">23-60 30 21 11 Pump Components </v>
      </c>
    </row>
    <row r="2445">
      <c r="AC2445" t="str">
        <v>23-60 30 21 14 Manual Pumps</v>
      </c>
    </row>
    <row r="2446">
      <c r="AC2446" t="str">
        <v>23-60 30 21 17 Motor Pumps</v>
      </c>
    </row>
    <row r="2447">
      <c r="AC2447" t="str">
        <v>23-60 30 21 21 Pump Sets</v>
      </c>
    </row>
    <row r="2448">
      <c r="AC2448" t="str">
        <v>23-60 30 21 24 Booster Pumps</v>
      </c>
    </row>
    <row r="2449">
      <c r="AC2449" t="str">
        <v>23-60 30 24 Poles for Aerial Networks</v>
      </c>
    </row>
    <row r="2450">
      <c r="AC2450" t="str">
        <v>23-60 30 24 11 Utility Poles</v>
      </c>
    </row>
    <row r="2451">
      <c r="AC2451" t="str">
        <v>23-60 30 24 14 Lighting Poles and Standards</v>
      </c>
    </row>
    <row r="2452">
      <c r="AC2452" t="str">
        <v>23-60 30 24 17 Antenna Towers</v>
      </c>
    </row>
    <row r="2453">
      <c r="AC2453" t="str">
        <v>23-60 30 24 21 Transmission Towers</v>
      </c>
    </row>
    <row r="2454">
      <c r="AC2454" t="str">
        <v>23-60 30 27 Network Identification Products</v>
      </c>
    </row>
    <row r="2455">
      <c r="AC2455" t="str">
        <v>23-60 30 27 11 Identification Tape</v>
      </c>
    </row>
    <row r="2456">
      <c r="AC2456" t="str">
        <v>23-60 30 27 14 Identification Mesh</v>
      </c>
    </row>
    <row r="2457">
      <c r="AC2457" t="str">
        <v>23-60 30 27 17 Mechanical Identification</v>
      </c>
    </row>
    <row r="2458">
      <c r="AC2458" t="str">
        <v>23-60 30 27 21 Electrical Identification</v>
      </c>
    </row>
    <row r="2459">
      <c r="AC2459" t="str">
        <v>23-60 50 00 General Purpose Controls</v>
      </c>
    </row>
    <row r="2460">
      <c r="AC2460" t="str">
        <v>23-60 50 11 Photoelectric Cells</v>
      </c>
    </row>
    <row r="2461">
      <c r="AC2461" t="str">
        <v>23-60 50 14 Infra Red and Other Remote Controls</v>
      </c>
    </row>
    <row r="2462">
      <c r="AC2462" t="str">
        <v>23-60 50 17 Hydraulic Controls</v>
      </c>
    </row>
    <row r="2463">
      <c r="AC2463" t="str">
        <v>23-60 50 21 Pneumatic Controls</v>
      </c>
    </row>
    <row r="2464">
      <c r="AC2464" t="str">
        <v>23-60 50 24 Electric Controls</v>
      </c>
    </row>
    <row r="2465">
      <c r="AC2465" t="str">
        <v>23-60 50 27 Digital Controls</v>
      </c>
    </row>
    <row r="2466">
      <c r="AC2466" t="str">
        <v>23-60 70 00 General Protection for Services</v>
      </c>
    </row>
    <row r="2467">
      <c r="AC2467" t="str">
        <v>23-60 70 11 Fireproofing for Services</v>
      </c>
    </row>
    <row r="2468">
      <c r="AC2468" t="str">
        <v>23-60 70 11 11 Fire Dampers</v>
      </c>
    </row>
    <row r="2469">
      <c r="AC2469" t="str">
        <v>23-60 70 11 14 Diffuser Firestop Flaps</v>
      </c>
    </row>
    <row r="2470">
      <c r="AC2470" t="str">
        <v>23-60 70 11 17 Fireproofing Gaskets</v>
      </c>
    </row>
    <row r="2471">
      <c r="AC2471" t="str">
        <v>23-60 70 11 21 Fireproofing Fillers for Threaded Couplings</v>
      </c>
    </row>
    <row r="2472">
      <c r="AC2472" t="str">
        <v>23-60 70 11 24 Fireproof Pipe Sleeves</v>
      </c>
    </row>
    <row r="2473">
      <c r="AC2473" t="str">
        <v>23-60 70 14 Smoke Seals for Ductwork</v>
      </c>
    </row>
    <row r="2474">
      <c r="AC2474" t="str">
        <v>23-60 70 14 11 Smoke Dampers</v>
      </c>
    </row>
    <row r="2475">
      <c r="AC2475" t="str">
        <v>23-60 70 17 Mechanical Insulation, including Linings</v>
      </c>
    </row>
    <row r="2476">
      <c r="AC2476" t="str">
        <v>23-60 70 21 Acoustic Insulation</v>
      </c>
    </row>
    <row r="2477">
      <c r="AC2477" t="str">
        <v>23-60 70 24 Corrosion Proofing</v>
      </c>
    </row>
    <row r="2478">
      <c r="AC2478" t="str">
        <v>23-60 70 27 Antivibration Mountings</v>
      </c>
    </row>
    <row r="2479">
      <c r="AC2479" t="str">
        <v>23-60 70 31 Leak Proofing</v>
      </c>
    </row>
    <row r="2480">
      <c r="AC2480" t="str">
        <v>23-60 95 00 Products for Maintenance of Services</v>
      </c>
    </row>
    <row r="2481">
      <c r="AC2481" t="str">
        <v>23-60 95 11 Pipe/Drain Clearing/Unblocking Products</v>
      </c>
    </row>
    <row r="2482">
      <c r="AC2482" t="str">
        <v>23-60 95 14 Leak Repair Products for Pipework</v>
      </c>
    </row>
    <row r="2483">
      <c r="AC2483" t="str">
        <v>23-60 95 17 De-Scaling Products</v>
      </c>
    </row>
    <row r="2484">
      <c r="AC2484" t="str">
        <v>23-60 95 21 Lubricants</v>
      </c>
    </row>
    <row r="2485">
      <c r="AC2485" t="str">
        <v>23-65 00 00 Supply and Distribution of Liquids and Gases</v>
      </c>
    </row>
    <row r="2486">
      <c r="AC2486" t="str">
        <v>23-65 05 00 Complete Supply, Storage and Distribution Systems</v>
      </c>
    </row>
    <row r="2487">
      <c r="AC2487" t="str">
        <v>23-65 05 11 Complete Systems for Supply, Storage and Distribution of Liquids</v>
      </c>
    </row>
    <row r="2488">
      <c r="AC2488" t="str">
        <v>23-65 05 11 11 Water Supply Systems</v>
      </c>
    </row>
    <row r="2489">
      <c r="AC2489" t="str">
        <v>23-65 05 11 14 Consumable Liquids Supply Systems</v>
      </c>
    </row>
    <row r="2490">
      <c r="AC2490" t="str">
        <v>23-65 05 11 17 Liquid Fuel Supply Systems</v>
      </c>
    </row>
    <row r="2491">
      <c r="AC2491" t="str">
        <v>23-65 05 11 21 Liquid Fire Suppression Systems</v>
      </c>
    </row>
    <row r="2492">
      <c r="AC2492" t="str">
        <v>23-65 05 11 99 Other Liquid Supply Systems</v>
      </c>
    </row>
    <row r="2493">
      <c r="AC2493" t="str">
        <v>23-65 05 14 Complete Systems for Supply, Storage and Distribution of Gases</v>
      </c>
    </row>
    <row r="2494">
      <c r="AC2494" t="str">
        <v>23-65 05 14 11 Steam Supply Systems</v>
      </c>
    </row>
    <row r="2495">
      <c r="AC2495" t="str">
        <v>23-65 05 14 14 Fuel Gas Supply Systems</v>
      </c>
    </row>
    <row r="2496">
      <c r="AC2496" t="str">
        <v>23-65 05 14 17 Medical Gases Supply Systems</v>
      </c>
    </row>
    <row r="2497">
      <c r="AC2497" t="str">
        <v>23-65 05 14 21 Gaseous Fire Suppression Systems</v>
      </c>
    </row>
    <row r="2498">
      <c r="AC2498" t="str">
        <v>23-65 05 14 99 Other Gas Supply Systems</v>
      </c>
    </row>
    <row r="2499">
      <c r="AC2499" t="str">
        <v>23-65 20 00 Storage Vessels for Supplied Liquids and Gases</v>
      </c>
    </row>
    <row r="2500">
      <c r="AC2500" t="str">
        <v>23-65 20 11 Storage Vessels for Liquids</v>
      </c>
    </row>
    <row r="2501">
      <c r="AC2501" t="str">
        <v xml:space="preserve">23-65 20 11 11 Liquid Storage Components </v>
      </c>
    </row>
    <row r="2502">
      <c r="AC2502" t="str">
        <v>23-65 20 11 11 11 Overflow Regulators</v>
      </c>
    </row>
    <row r="2503">
      <c r="AC2503" t="str">
        <v>23-65 20 11 11 14 Fill and Valve Caps</v>
      </c>
    </row>
    <row r="2504">
      <c r="AC2504" t="str">
        <v>23-65 20 11 11 17 Vents for Liquid Storage Tanks</v>
      </c>
    </row>
    <row r="2505">
      <c r="AC2505" t="str">
        <v>23-65 20 11 14 Rainwater Tanks</v>
      </c>
    </row>
    <row r="2506">
      <c r="AC2506" t="str">
        <v>23-65 20 11 17 Supply Water Tanks</v>
      </c>
    </row>
    <row r="2507">
      <c r="AC2507" t="str">
        <v>23-65 20 11 21 Consumable Liquid Storage Vessels</v>
      </c>
    </row>
    <row r="2508">
      <c r="AC2508" t="str">
        <v>23-65 20 11 24 Liquid Fuel Storage Vessels</v>
      </c>
    </row>
    <row r="2509">
      <c r="AC2509" t="str">
        <v>23-65 20 11 24 11 Fuel Oil Pre-Heaters</v>
      </c>
    </row>
    <row r="2510">
      <c r="AC2510" t="str">
        <v>23-65 20 11 27 Other Liquid Storage Vessels</v>
      </c>
    </row>
    <row r="2511">
      <c r="AC2511" t="str">
        <v>23-65 20 14 Storage Vessels for Gases</v>
      </c>
    </row>
    <row r="2512">
      <c r="AC2512" t="str">
        <v>23-65 20 14 11 Vacuum/Pressurized Air Storage Vessels</v>
      </c>
    </row>
    <row r="2513">
      <c r="AC2513" t="str">
        <v>23-65 20 14 14 Steam Storage Vessels</v>
      </c>
    </row>
    <row r="2514">
      <c r="AC2514" t="str">
        <v>23-65 20 14 17 Medical Gases Storage Vessels</v>
      </c>
    </row>
    <row r="2515">
      <c r="AC2515" t="str">
        <v>23-65 20 14 21 Fuel Gas and LPG Storage Vessels</v>
      </c>
    </row>
    <row r="2516">
      <c r="AC2516" t="str">
        <v>23-65 20 14 24 Other Gas Storage Vessels</v>
      </c>
    </row>
    <row r="2517">
      <c r="AC2517" t="str">
        <v xml:space="preserve">23-65 35 00 Heaters for Supplied Liquids </v>
      </c>
    </row>
    <row r="2518">
      <c r="AC2518" t="str">
        <v xml:space="preserve">23-65 35 11 Supply Water Heaters </v>
      </c>
    </row>
    <row r="2519">
      <c r="AC2519" t="str">
        <v xml:space="preserve">23-65 35 11 11 Storage Water Heaters </v>
      </c>
    </row>
    <row r="2520">
      <c r="AC2520" t="str">
        <v>23-65 35 11 14 Instantaneous Water Heaters</v>
      </c>
    </row>
    <row r="2521">
      <c r="AC2521" t="str">
        <v>23-65 35 11 17 Thermodynamic Water Heaters</v>
      </c>
    </row>
    <row r="2522">
      <c r="AC2522" t="str">
        <v>23-65 35 99 Heaters for Other Supplied Liquids</v>
      </c>
    </row>
    <row r="2523">
      <c r="AC2523" t="str">
        <v>23-65 50 00 Treatment of Supplied Liquids/Gases</v>
      </c>
    </row>
    <row r="2524">
      <c r="AC2524" t="str">
        <v>23-65 50 11 Water Treatment</v>
      </c>
    </row>
    <row r="2525">
      <c r="AC2525" t="str">
        <v>23-65 50 11 11 Water Treatment Components</v>
      </c>
    </row>
    <row r="2526">
      <c r="AC2526" t="str">
        <v>23-65 50 11 11 11 Water Filters</v>
      </c>
    </row>
    <row r="2527">
      <c r="AC2527" t="str">
        <v>23-65 50 11 11 14 Water Softeners</v>
      </c>
    </row>
    <row r="2528">
      <c r="AC2528" t="str">
        <v>23-65 50 11 11 17 Magnetic/Electronic Water Treatment</v>
      </c>
    </row>
    <row r="2529">
      <c r="AC2529" t="str">
        <v>23-65 50 11 11 21 Sterilizers</v>
      </c>
    </row>
    <row r="2530">
      <c r="AC2530" t="str">
        <v>23-65 50 11 11 24 Salinators</v>
      </c>
    </row>
    <row r="2531">
      <c r="AC2531" t="str">
        <v>23-65 50 11 11 27 Chlorinators</v>
      </c>
    </row>
    <row r="2532">
      <c r="AC2532" t="str">
        <v>23-65 50 11 11 31 Ionizers, Ozone Treatment</v>
      </c>
    </row>
    <row r="2533">
      <c r="AC2533" t="str">
        <v>23-65 50 11 11 34 Additives for Water Treatment</v>
      </c>
    </row>
    <row r="2534">
      <c r="AC2534" t="str">
        <v>23-65 50 11 14 Packaged Water Treatment Systems</v>
      </c>
    </row>
    <row r="2535">
      <c r="AC2535" t="str">
        <v>23-65 50 14 Treatment of Supplied Liquids other than Water</v>
      </c>
    </row>
    <row r="2536">
      <c r="AC2536" t="str">
        <v>23-65 50 14 11 Fuel Oil Treatment</v>
      </c>
    </row>
    <row r="2537">
      <c r="AC2537" t="str">
        <v>23-65 50 14 11 11 Additives for Fuel Oil Treatment</v>
      </c>
    </row>
    <row r="2538">
      <c r="AC2538" t="str">
        <v>23-65 50 17 Supply Gas Treatment</v>
      </c>
    </row>
    <row r="2539">
      <c r="AC2539" t="str">
        <v>23-65 50 17 11 Steam Treatment</v>
      </c>
    </row>
    <row r="2540">
      <c r="AC2540" t="str">
        <v>23-65 50 17 14 Fuel Gas Treatment</v>
      </c>
    </row>
    <row r="2541">
      <c r="AC2541" t="str">
        <v>23-65 50 17 14 11 Gas Filters</v>
      </c>
    </row>
    <row r="2542">
      <c r="AC2542" t="str">
        <v>23-65 50 17 17 Medical Gas Treatment</v>
      </c>
    </row>
    <row r="2543">
      <c r="AC2543" t="str">
        <v>23-65 50 17 99 Treatment of Other Gases</v>
      </c>
    </row>
    <row r="2544">
      <c r="AC2544" t="str">
        <v>23-65 55 00 Distribution of Supplied Liquids/Gases</v>
      </c>
    </row>
    <row r="2545">
      <c r="AC2545" t="str">
        <v>23-65 55 11 Supply Pumps and Compressors</v>
      </c>
    </row>
    <row r="2546">
      <c r="AC2546" t="str">
        <v>23-65 55 11 11 Gas Compressors/Vacuum Pumps</v>
      </c>
    </row>
    <row r="2547">
      <c r="AC2547" t="str">
        <v>23-65 55 14 Valves for Liquid Services</v>
      </c>
    </row>
    <row r="2548">
      <c r="AC2548" t="str">
        <v>23-65 55 14 11 Inlet/Outlet Valves for Liquid Services</v>
      </c>
    </row>
    <row r="2549">
      <c r="AC2549" t="str">
        <v>23-65 55 14 11 11 Fill Valves for Liquid Services</v>
      </c>
    </row>
    <row r="2550">
      <c r="AC2550" t="str">
        <v>23-65 55 14 11 14 Bleeding Valves for Liquid Services</v>
      </c>
    </row>
    <row r="2551">
      <c r="AC2551" t="str">
        <v>23-65 55 14 11 17 Overflow Valves for Liquid Services</v>
      </c>
    </row>
    <row r="2552">
      <c r="AC2552" t="str">
        <v>23-65 55 14 14 Isolation Valves for Liquid Services</v>
      </c>
    </row>
    <row r="2553">
      <c r="AC2553" t="str">
        <v>23-65 55 14 17 Adjusting/Controlling Valves for Liquid Services</v>
      </c>
    </row>
    <row r="2554">
      <c r="AC2554" t="str">
        <v>23-65 55 14 21 Non-Return Valves for Liquid Services</v>
      </c>
    </row>
    <row r="2555">
      <c r="AC2555" t="str">
        <v>23-65 55 14 24 Mixing Valves for Liquid Services</v>
      </c>
    </row>
    <row r="2556">
      <c r="AC2556" t="str">
        <v>23-65 55 17 Valves for Gas Supply Services</v>
      </c>
    </row>
    <row r="2557">
      <c r="AC2557" t="str">
        <v>23-65 55 17 11 Inlet/Outlet Valves for Gas Supplies</v>
      </c>
    </row>
    <row r="2558">
      <c r="AC2558" t="str">
        <v>23-65 55 17 11 11 Steam Outlet Valves</v>
      </c>
    </row>
    <row r="2559">
      <c r="AC2559" t="str">
        <v>23-65 55 17 14 Isolation Valves for Gas Supplies</v>
      </c>
    </row>
    <row r="2560">
      <c r="AC2560" t="str">
        <v>23-65 55 17 17 Adjusting/Controlling Valves for Gas Supplies</v>
      </c>
    </row>
    <row r="2561">
      <c r="AC2561" t="str">
        <v>23-65 55 17 21 Non-Return Valves for Gas Supplies</v>
      </c>
    </row>
    <row r="2562">
      <c r="AC2562" t="str">
        <v>23-65 70 00 Terminals for Supplied Liquids and Gases</v>
      </c>
    </row>
    <row r="2563">
      <c r="AC2563" t="str">
        <v>23-65 70 11 Fixtures for Supplied Liquids and Gases</v>
      </c>
    </row>
    <row r="2564">
      <c r="AC2564" t="str">
        <v>23-65 70 11 11 Fixtures for Liquids</v>
      </c>
    </row>
    <row r="2565">
      <c r="AC2565" t="str">
        <v>23-65 70 11 14 Gas Service Fixtures</v>
      </c>
    </row>
    <row r="2566">
      <c r="AC2566" t="str">
        <v>23-65 70 14 Fountains</v>
      </c>
    </row>
    <row r="2567">
      <c r="AC2567" t="str">
        <v>23-65 70 14 11 Drinking Fountains/Coolers</v>
      </c>
    </row>
    <row r="2568">
      <c r="AC2568" t="str">
        <v>23-65 70 14 11 11 Security Drinking Fountains/Coolers</v>
      </c>
    </row>
    <row r="2569">
      <c r="AC2569" t="str">
        <v>23-65 70 17 Fire Fighting Terminals</v>
      </c>
    </row>
    <row r="2570">
      <c r="AC2570" t="str">
        <v>23-65 70 17 11 Fire Fighting Terminal Components</v>
      </c>
    </row>
    <row r="2571">
      <c r="AC2571" t="str">
        <v>23-65 70 17 11 11 Fire Hydrants</v>
      </c>
    </row>
    <row r="2572">
      <c r="AC2572" t="str">
        <v>23-65 70 17 11 14 Fire Hose Reels</v>
      </c>
    </row>
    <row r="2573">
      <c r="AC2573" t="str">
        <v>23-65 70 17 11 17 Fire Hoses</v>
      </c>
    </row>
    <row r="2574">
      <c r="AC2574" t="str">
        <v>23-65 70 17 11 21 Fire Fighting Gas Terminals</v>
      </c>
    </row>
    <row r="2575">
      <c r="AC2575" t="str">
        <v>23-65 70 17 11 24 Fire Fighting Sprinkler Heads</v>
      </c>
    </row>
    <row r="2576">
      <c r="AC2576" t="str">
        <v>23-65 70 17 11 27 Cabinets for Fire Hoses</v>
      </c>
    </row>
    <row r="2577">
      <c r="AC2577" t="str">
        <v xml:space="preserve">23-65 70 17 11 31 Fire Fighting Media </v>
      </c>
    </row>
    <row r="2578">
      <c r="AC2578" t="str">
        <v>23-65 70 17 14 Water Fire Fighting Terminals</v>
      </c>
    </row>
    <row r="2579">
      <c r="AC2579" t="str">
        <v>23-65 70 17 17 Gaseous Fire Fighting Terminals</v>
      </c>
    </row>
    <row r="2580">
      <c r="AC2580" t="str">
        <v>23-65 70 17 21 Foam Fire Fighting Terminals</v>
      </c>
    </row>
    <row r="2581">
      <c r="AC2581" t="str">
        <v>23-65 70 17 24 Powder Fire Fighting Terminals</v>
      </c>
    </row>
    <row r="2582">
      <c r="AC2582" t="str">
        <v>23-65 70 17 27 Fire Extinguishers</v>
      </c>
    </row>
    <row r="2583">
      <c r="AC2583" t="str">
        <v>23-70 00 00 Waste Management</v>
      </c>
    </row>
    <row r="2584">
      <c r="AC2584" t="str">
        <v>23-70 05 00 Complete Waste Handling Systems</v>
      </c>
    </row>
    <row r="2585">
      <c r="AC2585" t="str">
        <v>23-70 05 11 Complete Solid Waste Handling Systems</v>
      </c>
    </row>
    <row r="2586">
      <c r="AC2586" t="str">
        <v>23-70 05 14 Complete Liquid Waste Handling Systems</v>
      </c>
    </row>
    <row r="2587">
      <c r="AC2587" t="str">
        <v>23-70 05 17 Complete Gaseous Waste Handling Systems</v>
      </c>
    </row>
    <row r="2588">
      <c r="AC2588" t="str">
        <v xml:space="preserve">23-70 30 00 Solid Waste Handling Products  </v>
      </c>
    </row>
    <row r="2589">
      <c r="AC2589" t="str">
        <v>23-70 30 11 Solid Waste Impelling Equipment</v>
      </c>
    </row>
    <row r="2590">
      <c r="AC2590" t="str">
        <v>23-70 30 14 Solid Waste Treatment Equipment</v>
      </c>
    </row>
    <row r="2591">
      <c r="AC2591" t="str">
        <v>23-70 30 14 11 Solid Waste Compactors, Destructors, and Balers</v>
      </c>
    </row>
    <row r="2592">
      <c r="AC2592" t="str">
        <v>23-70 30 14 14 Solid Waste Crushers</v>
      </c>
    </row>
    <row r="2593">
      <c r="AC2593" t="str">
        <v>23-70 30 14 17 Solid Waste Pulping Machines</v>
      </c>
    </row>
    <row r="2594">
      <c r="AC2594" t="str">
        <v>23-70 30 14 21 Solid Waste Shredding Machines</v>
      </c>
    </row>
    <row r="2595">
      <c r="AC2595" t="str">
        <v>23-70 30 14 24 Pneumatic Waste Equipment</v>
      </c>
    </row>
    <row r="2596">
      <c r="AC2596" t="str">
        <v>23-70 30 14 27 Incinerators</v>
      </c>
    </row>
    <row r="2597">
      <c r="AC2597" t="str">
        <v>23-70 30 14 27 11 Solid Waste Incinerators</v>
      </c>
    </row>
    <row r="2598">
      <c r="AC2598" t="str">
        <v>23-70 30 14 27 14 Packaged Incinerators</v>
      </c>
    </row>
    <row r="2599">
      <c r="AC2599" t="str">
        <v>23-70 30 14 31 Recycling Equipment</v>
      </c>
    </row>
    <row r="2600">
      <c r="AC2600" t="str">
        <v>23-70 30 17 Solid Waste Monitoring and Control Equipment</v>
      </c>
    </row>
    <row r="2601">
      <c r="AC2601" t="str">
        <v>23-70 30 17 11 Solid Waste Metal Detectors</v>
      </c>
    </row>
    <row r="2602">
      <c r="AC2602" t="str">
        <v>23-70 30 17 14 Solid Waste Detectors for Other Solids</v>
      </c>
    </row>
    <row r="2603">
      <c r="AC2603" t="str">
        <v>23-70 30 21 Solid Waste Collection and Removal Products</v>
      </c>
    </row>
    <row r="2604">
      <c r="AC2604" t="str">
        <v>23-70 30 21 11 Complete Solid Waste Removal Systems</v>
      </c>
    </row>
    <row r="2605">
      <c r="AC2605" t="str">
        <v>23-70 30 21 14 Solid Waste Bins</v>
      </c>
    </row>
    <row r="2606">
      <c r="AC2606" t="str">
        <v>23-70 30 21 17 Gravity Chute Solid Waste Systems</v>
      </c>
    </row>
    <row r="2607">
      <c r="AC2607" t="str">
        <v>23-70 30 21 21 Refuse Disposal Chutes</v>
      </c>
    </row>
    <row r="2608">
      <c r="AC2608" t="str">
        <v>23-70 30 21 21 11 Refuse Hoppers</v>
      </c>
    </row>
    <row r="2609">
      <c r="AC2609" t="str">
        <v>23-70 30 21 21 14 Refuse Chute Doors</v>
      </c>
    </row>
    <row r="2610">
      <c r="AC2610" t="str">
        <v>23-70 30 21 21 17 Refuse Chute Decontamination Units</v>
      </c>
    </row>
    <row r="2611">
      <c r="AC2611" t="str">
        <v>23-70 30 24 Solid Waste Handling Systems</v>
      </c>
    </row>
    <row r="2612">
      <c r="AC2612" t="str">
        <v>23-70 30 24 11 Refuse Compactors</v>
      </c>
    </row>
    <row r="2613">
      <c r="AC2613" t="str">
        <v>23-70 30 24 14 Refuse Containers</v>
      </c>
    </row>
    <row r="2614">
      <c r="AC2614" t="str">
        <v>23-70 30 24 17 Dust Collectors</v>
      </c>
    </row>
    <row r="2615">
      <c r="AC2615" t="str">
        <v>23-70 50 00 Liquid Waste Handling Services</v>
      </c>
    </row>
    <row r="2616">
      <c r="AC2616" t="str">
        <v>23-70 50 11 Pumps for Liquid Waste</v>
      </c>
    </row>
    <row r="2617">
      <c r="AC2617" t="str">
        <v>23-70 50 11 11 Surface Waste Water Pumps</v>
      </c>
    </row>
    <row r="2618">
      <c r="AC2618" t="str">
        <v>23-70 50 11 14 Sewage and Sludge Pumps</v>
      </c>
    </row>
    <row r="2619">
      <c r="AC2619" t="str">
        <v>23-70 50 11 14 11 Oil-Water Separators</v>
      </c>
    </row>
    <row r="2620">
      <c r="AC2620" t="str">
        <v>23-70 50 11 14 14 Packaged Sewage and Sludge Pump Stations</v>
      </c>
    </row>
    <row r="2621">
      <c r="AC2621" t="str">
        <v>23-70 50 11 14 17 Sewage Ejectors</v>
      </c>
    </row>
    <row r="2622">
      <c r="AC2622" t="str">
        <v>23-70 50 11 17 Combined Macerator-Pumps</v>
      </c>
    </row>
    <row r="2623">
      <c r="AC2623" t="str">
        <v>23-70 50 14 Liquid Waste Treatment</v>
      </c>
    </row>
    <row r="2624">
      <c r="AC2624" t="str">
        <v>23-70 50 14 11 Packaged Sewage Treatment Plants</v>
      </c>
    </row>
    <row r="2625">
      <c r="AC2625" t="str">
        <v>23-70 50 14 14 General Waste Water Treatment Equipment</v>
      </c>
    </row>
    <row r="2626">
      <c r="AC2626" t="str">
        <v>23-70 50 14 14 11 Grit Collecting Equipment</v>
      </c>
    </row>
    <row r="2627">
      <c r="AC2627" t="str">
        <v>23-70 50 14 14 14 Screening and grinding Equipment</v>
      </c>
    </row>
    <row r="2628">
      <c r="AC2628" t="str">
        <v>23-70 50 14 14 17 Sedimentation Tank Equipment</v>
      </c>
    </row>
    <row r="2629">
      <c r="AC2629" t="str">
        <v>23-70 50 14 14 21 Scum Removal Equipment</v>
      </c>
    </row>
    <row r="2630">
      <c r="AC2630" t="str">
        <v>23-70 50 14 14 24 Chemical Equipment</v>
      </c>
    </row>
    <row r="2631">
      <c r="AC2631" t="str">
        <v>23-70 50 14 14 27 Sludge Handling and Treatment Equipment</v>
      </c>
    </row>
    <row r="2632">
      <c r="AC2632" t="str">
        <v>23-70 50 14 14 31 Filter Underdrains and Media</v>
      </c>
    </row>
    <row r="2633">
      <c r="AC2633" t="str">
        <v>23-70 50 14 14 31 11 Filter Bottoms</v>
      </c>
    </row>
    <row r="2634">
      <c r="AC2634" t="str">
        <v>23-70 50 14 14 31 14 Filter Media</v>
      </c>
    </row>
    <row r="2635">
      <c r="AC2635" t="str">
        <v>23-70 50 14 14 31 17 Package Filters</v>
      </c>
    </row>
    <row r="2636">
      <c r="AC2636" t="str">
        <v>23-70 50 14 14 34 Filter Press Equipment</v>
      </c>
    </row>
    <row r="2637">
      <c r="AC2637" t="str">
        <v>23-70 50 14 14 37 Trickling Filter Equipment</v>
      </c>
    </row>
    <row r="2638">
      <c r="AC2638" t="str">
        <v>23-70 50 14 17 Other Waste Water Treatment Equipment</v>
      </c>
    </row>
    <row r="2639">
      <c r="AC2639" t="str">
        <v>23-70 50 14 17 11 Waste Water Compressors</v>
      </c>
    </row>
    <row r="2640">
      <c r="AC2640" t="str">
        <v>23-70 50 14 17 14 Waste Water Aeration Equipment</v>
      </c>
    </row>
    <row r="2641">
      <c r="AC2641" t="str">
        <v>23-70 50 14 17 17 Waste Water Oxygenation Systems</v>
      </c>
    </row>
    <row r="2642">
      <c r="AC2642" t="str">
        <v>23-70 50 14 17 17 11 Waste Water Oxygen Dissolution System</v>
      </c>
    </row>
    <row r="2643">
      <c r="AC2643" t="str">
        <v>23-70 50 14 17 17 14 Waste Water Oxygen Generators</v>
      </c>
    </row>
    <row r="2644">
      <c r="AC2644" t="str">
        <v>23-70 50 14 17 17 17 Waste Water Oxygen Storage Facility</v>
      </c>
    </row>
    <row r="2645">
      <c r="AC2645" t="str">
        <v>23-70 50 14 17 21 Sludge Digestion Equipment</v>
      </c>
    </row>
    <row r="2646">
      <c r="AC2646" t="str">
        <v>23-70 50 14 17 21 11 Sludge Conditioning Systems</v>
      </c>
    </row>
    <row r="2647">
      <c r="AC2647" t="str">
        <v>23-70 50 14 17 21 14 Sludge Incinerators</v>
      </c>
    </row>
    <row r="2648">
      <c r="AC2648" t="str">
        <v>23-70 50 14 17 24 Digester Mixing Equipment</v>
      </c>
    </row>
    <row r="2649">
      <c r="AC2649" t="str">
        <v>23-70 50 14 17 24 11 Digester Covers and Appurtenances</v>
      </c>
    </row>
    <row r="2650">
      <c r="AC2650" t="str">
        <v>23-70 50 14 17 24 11 11 Fixed Digester Covers</v>
      </c>
    </row>
    <row r="2651">
      <c r="AC2651" t="str">
        <v>23-70 50 14 17 24 11 14 Floating Digester Covers</v>
      </c>
    </row>
    <row r="2652">
      <c r="AC2652" t="str">
        <v>23-70 50 14 17 24 11 17 Gasholder Covers</v>
      </c>
    </row>
    <row r="2653">
      <c r="AC2653" t="str">
        <v>23-70 50 14 21 Septic Tank Systems</v>
      </c>
    </row>
    <row r="2654">
      <c r="AC2654" t="str">
        <v>23-70 50 14 21 11 Drainage Field</v>
      </c>
    </row>
    <row r="2655">
      <c r="AC2655" t="str">
        <v>23-70 50 14 21 14 Grease Interceptor</v>
      </c>
    </row>
    <row r="2656">
      <c r="AC2656" t="str">
        <v>23-70 50 14 21 17 Sand Filter</v>
      </c>
    </row>
    <row r="2657">
      <c r="AC2657" t="str">
        <v>23-70 50 14 21 21 Septic Tank</v>
      </c>
    </row>
    <row r="2658">
      <c r="AC2658" t="str">
        <v>23-70 50 14 21 24 Siphon Tank</v>
      </c>
    </row>
    <row r="2659">
      <c r="AC2659" t="str">
        <v>23-70 50 14 24 Bacterial Filter Tanks</v>
      </c>
    </row>
    <row r="2660">
      <c r="AC2660" t="str">
        <v>23-70 50 14 27 Liquid Waste Decanters</v>
      </c>
    </row>
    <row r="2661">
      <c r="AC2661" t="str">
        <v>23-70 50 14 31 Liquid Waste Separators</v>
      </c>
    </row>
    <row r="2662">
      <c r="AC2662" t="str">
        <v>23-70 50 14 34 Liquid Waste Ponds and Reservoirs</v>
      </c>
    </row>
    <row r="2663">
      <c r="AC2663" t="str">
        <v>23-70 50 14 34 11 Sewage Lagoons</v>
      </c>
    </row>
    <row r="2664">
      <c r="AC2664" t="str">
        <v>23-70 50 14 34 14 Leaching Pits</v>
      </c>
    </row>
    <row r="2665">
      <c r="AC2665" t="str">
        <v>23-70 50 14 34 17 Cesspools</v>
      </c>
    </row>
    <row r="2666">
      <c r="AC2666" t="str">
        <v>23-70 50 14 34 21 Liquid Waste Pond Covers</v>
      </c>
    </row>
    <row r="2667">
      <c r="AC2667" t="str">
        <v>23-70 50 14 34 24 Liquid Waste Pond Liners</v>
      </c>
    </row>
    <row r="2668">
      <c r="AC2668" t="str">
        <v>23-70 50 14 37 Additives for Treatment of Liquid Waste</v>
      </c>
    </row>
    <row r="2669">
      <c r="AC2669" t="str">
        <v>23-70 50 14 37 11 Additives for Waste Water and Sewage Treatment</v>
      </c>
    </row>
    <row r="2670">
      <c r="AC2670" t="str">
        <v>23-70 50 14 37 14 Additives for Residue Treatment</v>
      </c>
    </row>
    <row r="2671">
      <c r="AC2671" t="str">
        <v>23-70 50 17 Liquid Waste Monitoring and Control</v>
      </c>
    </row>
    <row r="2672">
      <c r="AC2672" t="str">
        <v>23-70 50 17 11 Detectors of Water Pollution</v>
      </c>
    </row>
    <row r="2673">
      <c r="AC2673" t="str">
        <v>23-70 50 21 Liquid Waste Collection and Removal</v>
      </c>
    </row>
    <row r="2674">
      <c r="AC2674" t="str">
        <v>23-70 50 21 11 Subdrainage</v>
      </c>
    </row>
    <row r="2675">
      <c r="AC2675" t="str">
        <v>23-70 50 21 11 11 Foundation Drainage Piping</v>
      </c>
    </row>
    <row r="2676">
      <c r="AC2676" t="str">
        <v>23-70 50 21 11 14 Geocomposite Drains</v>
      </c>
    </row>
    <row r="2677">
      <c r="AC2677" t="str">
        <v>23-70 50 21 11 17 Geotextile Subsurface Drainage Filtration</v>
      </c>
    </row>
    <row r="2678">
      <c r="AC2678" t="str">
        <v>23-70 50 21 11 21 Pipe Underdrain and Pavement Base Drain</v>
      </c>
    </row>
    <row r="2679">
      <c r="AC2679" t="str">
        <v>23-70 50 21 11 24 Retaining Wall Drainage Piping</v>
      </c>
    </row>
    <row r="2680">
      <c r="AC2680" t="str">
        <v>23-70 50 21 11 27 Subgrade Drains</v>
      </c>
    </row>
    <row r="2681">
      <c r="AC2681" t="str">
        <v>23-70 50 21 11 31 Tunnel Drainage Piping</v>
      </c>
    </row>
    <row r="2682">
      <c r="AC2682" t="str">
        <v>23-70 50 21 11 34 Underslab Drainage Piping</v>
      </c>
    </row>
    <row r="2683">
      <c r="AC2683" t="str">
        <v>23-70 50 21 14 Complete Storm Water Drainage Systems</v>
      </c>
    </row>
    <row r="2684">
      <c r="AC2684" t="str">
        <v>23-70 50 21 14 11 Above-Ground Piped Storm Water Systems</v>
      </c>
    </row>
    <row r="2685">
      <c r="AC2685" t="str">
        <v>23-70 50 21 14 14 Underground Piped Storm Water Systems</v>
      </c>
    </row>
    <row r="2686">
      <c r="AC2686" t="str">
        <v>23-70 50 21 14 17 Surface Water Drainage Systems</v>
      </c>
    </row>
    <row r="2687">
      <c r="AC2687" t="str">
        <v>23-70 50 21 14 17 11 Surface Water Catch Basins, Grates, and Frames</v>
      </c>
    </row>
    <row r="2688">
      <c r="AC2688" t="str">
        <v>23-70 50 21 14 17 14 Combination Storm Drain and Underdrain Inlets</v>
      </c>
    </row>
    <row r="2689">
      <c r="AC2689" t="str">
        <v>23-70 50 21 14 17 17 Storm Drainage Manholes, Frames, and Covers</v>
      </c>
    </row>
    <row r="2690">
      <c r="AC2690" t="str">
        <v>23-70 50 21 14 17 21 Surface Water Retention Chambers</v>
      </c>
    </row>
    <row r="2691">
      <c r="AC2691" t="str">
        <v>23-70 50 21 14 21 Storm Water Ponds and Reservoirs</v>
      </c>
    </row>
    <row r="2692">
      <c r="AC2692" t="str">
        <v>23-70 50 21 14 21 11 Surface Water Retention Basins</v>
      </c>
    </row>
    <row r="2693">
      <c r="AC2693" t="str">
        <v>23-70 50 21 14 21 14 Storm Water Pond Covers</v>
      </c>
    </row>
    <row r="2694">
      <c r="AC2694" t="str">
        <v>23-70 50 21 14 21 17 Storm Water Pond Liners</v>
      </c>
    </row>
    <row r="2695">
      <c r="AC2695" t="str">
        <v>23-70 50 21 17 Constructed Wetlands</v>
      </c>
    </row>
    <row r="2696">
      <c r="AC2696" t="str">
        <v>23-70 50 21 21 Liquid Waste Channels, Gullies, Gratings, Covers</v>
      </c>
    </row>
    <row r="2697">
      <c r="AC2697" t="str">
        <v>23-70 50 21 24 Waste Water Drains</v>
      </c>
    </row>
    <row r="2698">
      <c r="AC2698" t="str">
        <v>23-70 50 21 24 11 Roof Waste Water Drains</v>
      </c>
    </row>
    <row r="2699">
      <c r="AC2699" t="str">
        <v>23-70 50 21 24 14 Deck Waste Water Drains</v>
      </c>
    </row>
    <row r="2700">
      <c r="AC2700" t="str">
        <v>23-70 50 21 27 Drainage Pipes, Couplings, Collectors</v>
      </c>
    </row>
    <row r="2701">
      <c r="AC2701" t="str">
        <v>23-70 50 21 31 Pipework Access Fittings</v>
      </c>
    </row>
    <row r="2702">
      <c r="AC2702" t="str">
        <v>23-70 50 21 34 French Drain</v>
      </c>
    </row>
    <row r="2703">
      <c r="AC2703" t="str">
        <v>23-70 50 21 37 Valves for Removal Systems</v>
      </c>
    </row>
    <row r="2704">
      <c r="AC2704" t="str">
        <v>23-70 50 21 37 11 Air Inlet Valves for Removal Systems</v>
      </c>
    </row>
    <row r="2705">
      <c r="AC2705" t="str">
        <v>23-70 50 21 37 14 Non-Return Valves for Removal Systems</v>
      </c>
    </row>
    <row r="2706">
      <c r="AC2706" t="str">
        <v>23-70 50 24 Rainwater Removal</v>
      </c>
    </row>
    <row r="2707">
      <c r="AC2707" t="str">
        <v>23-70 50 24 11 Roof Gutters/Eavestroughs</v>
      </c>
    </row>
    <row r="2708">
      <c r="AC2708" t="str">
        <v>23-70 50 24 14 Downspouts</v>
      </c>
    </row>
    <row r="2709">
      <c r="AC2709" t="str">
        <v>23-70 50 24 14 11 Mechanical Fasteners for Downspouts</v>
      </c>
    </row>
    <row r="2710">
      <c r="AC2710" t="str">
        <v>23-70 50 24 14 14 Downspout Strainers</v>
      </c>
    </row>
    <row r="2711">
      <c r="AC2711" t="str">
        <v>23-70 50 24 17 Siphonic Drains</v>
      </c>
    </row>
    <row r="2712">
      <c r="AC2712" t="str">
        <v>23-70 70 00 Gaseous Waste Handling Services</v>
      </c>
    </row>
    <row r="2713">
      <c r="AC2713" t="str">
        <v>23-70 70 11 Gaseous Waste Impelling Equipment</v>
      </c>
    </row>
    <row r="2714">
      <c r="AC2714" t="str">
        <v>23-70 70 11 11 Flue Booster Fans</v>
      </c>
    </row>
    <row r="2715">
      <c r="AC2715" t="str">
        <v>23-70 70 11 14 Flue Dilution Fans</v>
      </c>
    </row>
    <row r="2716">
      <c r="AC2716" t="str">
        <v>23-70 70 11 17 Fume Extractor Fans</v>
      </c>
    </row>
    <row r="2717">
      <c r="AC2717" t="str">
        <v>23-70 70 14 Gaseous Waste Treatment</v>
      </c>
    </row>
    <row r="2718">
      <c r="AC2718" t="str">
        <v>23-70 70 14 11 Flue Gas Purifiers</v>
      </c>
    </row>
    <row r="2719">
      <c r="AC2719" t="str">
        <v>23-70 70 17 Gaseous Waste Monitoring and Control</v>
      </c>
    </row>
    <row r="2720">
      <c r="AC2720" t="str">
        <v>23-70 70 17 11 Air Pollution Detectors</v>
      </c>
    </row>
    <row r="2721">
      <c r="AC2721" t="str">
        <v>23-70 70 17 14 Flue Gas Analyzers</v>
      </c>
    </row>
    <row r="2722">
      <c r="AC2722" t="str">
        <v>23-70 70 21 Gaseous Waste Removal</v>
      </c>
    </row>
    <row r="2723">
      <c r="AC2723" t="str">
        <v>23-70 70 21 11 Complete Gaseous Waste Handling Systems</v>
      </c>
    </row>
    <row r="2724">
      <c r="AC2724" t="str">
        <v>23-70 70 21 14 Complete Flue and Chimney Systems</v>
      </c>
    </row>
    <row r="2725">
      <c r="AC2725" t="str">
        <v>23-70 70 21 14 11 Gas Vents</v>
      </c>
    </row>
    <row r="2726">
      <c r="AC2726" t="str">
        <v>23-70 70 21 14 14 Fabricated Stacks</v>
      </c>
    </row>
    <row r="2727">
      <c r="AC2727" t="str">
        <v>23-70 70 21 14 17 Fabricated Breechings and Accessories</v>
      </c>
    </row>
    <row r="2728">
      <c r="AC2728" t="str">
        <v>23-70 70 21 14 21 Insulated Sectional Chimneys</v>
      </c>
    </row>
    <row r="2729">
      <c r="AC2729" t="str">
        <v>23-70 70 21 17 Flue and Chimney Systems Components</v>
      </c>
    </row>
    <row r="2730">
      <c r="AC2730" t="str">
        <v>23-70 70 21 17 11 Draft Control Devices</v>
      </c>
    </row>
    <row r="2731">
      <c r="AC2731" t="str">
        <v>23-70 70 21 17 14 Fireplace Lintels</v>
      </c>
    </row>
    <row r="2732">
      <c r="AC2732" t="str">
        <v>23-70 70 21 17 17 Flue Linings</v>
      </c>
    </row>
    <row r="2733">
      <c r="AC2733" t="str">
        <v>23-70 70 21 17 21 Flue Caps, Cowls</v>
      </c>
    </row>
    <row r="2734">
      <c r="AC2734" t="str">
        <v>23-70 70 21 17 24 Access Panels for Chimneys</v>
      </c>
    </row>
    <row r="2735">
      <c r="AC2735" t="str">
        <v>23-70 70 21 17 27 Dampers for Chimneys</v>
      </c>
    </row>
    <row r="2736">
      <c r="AC2736" t="str">
        <v>23-70 70 21 17 31 Fire Shutter Extinguishers</v>
      </c>
    </row>
    <row r="2737">
      <c r="AC2737" t="str">
        <v>23-75 00 00 Climate Control (HVAC)</v>
      </c>
    </row>
    <row r="2738">
      <c r="AC2738" t="str">
        <v>23-75 05 00 Complete Climate Control Systems</v>
      </c>
    </row>
    <row r="2739">
      <c r="AC2739" t="str">
        <v>23-75 05 11 Complete Heating Systems</v>
      </c>
    </row>
    <row r="2740">
      <c r="AC2740" t="str">
        <v>23-75 05 14 Complete Cooling Systems</v>
      </c>
    </row>
    <row r="2741">
      <c r="AC2741" t="str">
        <v>23-75 05 17 Complete Mechanical Ventilation Systems</v>
      </c>
    </row>
    <row r="2742">
      <c r="AC2742" t="str">
        <v>23-75 05 21 Complete Air-Conditioning Systems</v>
      </c>
    </row>
    <row r="2743">
      <c r="AC2743" t="str">
        <v>23-75 10 00 Transformation and Conversion of Energy</v>
      </c>
    </row>
    <row r="2744">
      <c r="AC2744" t="str">
        <v>23-75 10 11 Central Heat Generators</v>
      </c>
    </row>
    <row r="2745">
      <c r="AC2745" t="str">
        <v xml:space="preserve">23-75 10 11 11 Central Heat Generator Components </v>
      </c>
    </row>
    <row r="2746">
      <c r="AC2746" t="str">
        <v>23-75 10 11 11 11 Central Heat Generator Joint Fillers and Sealants</v>
      </c>
    </row>
    <row r="2747">
      <c r="AC2747" t="str">
        <v>23-75 10 11 11 14 Thermal Liquid</v>
      </c>
    </row>
    <row r="2748">
      <c r="AC2748" t="str">
        <v>23-75 10 11 14 Hot Water Heat Generators</v>
      </c>
    </row>
    <row r="2749">
      <c r="AC2749" t="str">
        <v>23-75 10 11 14 11 Cast-Iron Boilers</v>
      </c>
    </row>
    <row r="2750">
      <c r="AC2750" t="str">
        <v>23-75 10 11 14 14 Condensing Boilers</v>
      </c>
    </row>
    <row r="2751">
      <c r="AC2751" t="str">
        <v>23-75 10 11 14 17 Finned Water-Tube Boilers</v>
      </c>
    </row>
    <row r="2752">
      <c r="AC2752" t="str">
        <v>23-75 10 11 14 21 Firebox Heating Boilers</v>
      </c>
    </row>
    <row r="2753">
      <c r="AC2753" t="str">
        <v>23-75 10 11 14 24 Flexible Water-Tube Boilers</v>
      </c>
    </row>
    <row r="2754">
      <c r="AC2754" t="str">
        <v>23-75 10 11 14 27 Pulse Combustion Boilers</v>
      </c>
    </row>
    <row r="2755">
      <c r="AC2755" t="str">
        <v>23-75 10 11 14 31 Scotch Marine Boilers</v>
      </c>
    </row>
    <row r="2756">
      <c r="AC2756" t="str">
        <v>23-75 10 11 14 34 Steel Water-Tube Boilers</v>
      </c>
    </row>
    <row r="2757">
      <c r="AC2757" t="str">
        <v>23-75 10 11 17 Warm Air Heat Generators</v>
      </c>
    </row>
    <row r="2758">
      <c r="AC2758" t="str">
        <v>23-75 10 11 17 11 Furnaces</v>
      </c>
    </row>
    <row r="2759">
      <c r="AC2759" t="str">
        <v>23-75 10 11 17 11 11 Electric-Resistance Furnaces</v>
      </c>
    </row>
    <row r="2760">
      <c r="AC2760" t="str">
        <v>23-75 10 11 17 11 14 Fuel-Fired Furnaces</v>
      </c>
    </row>
    <row r="2761">
      <c r="AC2761" t="str">
        <v>23-75 10 11 21 Steam Heat Generators</v>
      </c>
    </row>
    <row r="2762">
      <c r="AC2762" t="str">
        <v>23-75 10 11 24 Heat Generators, Thermal Liquid</v>
      </c>
    </row>
    <row r="2763">
      <c r="AC2763" t="str">
        <v>23-75 10 11 27 Fuel Burners</v>
      </c>
    </row>
    <row r="2764">
      <c r="AC2764" t="str">
        <v>23-75 10 11 27 11 Fuel Oil Filters</v>
      </c>
    </row>
    <row r="2765">
      <c r="AC2765" t="str">
        <v>23-75 10 11 27 14 Nozzles</v>
      </c>
    </row>
    <row r="2766">
      <c r="AC2766" t="str">
        <v>23-75 10 11 27 17 Burner Controls</v>
      </c>
    </row>
    <row r="2767">
      <c r="AC2767" t="str">
        <v>23-75 10 11 31 Solid Fuel Transport and Handling Equipment</v>
      </c>
    </row>
    <row r="2768">
      <c r="AC2768" t="str">
        <v>23-75 10 11 34 Fuel Gas Heat Recovery Devices</v>
      </c>
    </row>
    <row r="2769">
      <c r="AC2769" t="str">
        <v>23-75 10 14 Independent Electric Heating Units</v>
      </c>
    </row>
    <row r="2770">
      <c r="AC2770" t="str">
        <v>23-75 10 14 11 Electric Convectors</v>
      </c>
    </row>
    <row r="2771">
      <c r="AC2771" t="str">
        <v>23-75 10 14 11 11 Static Convectors</v>
      </c>
    </row>
    <row r="2772">
      <c r="AC2772" t="str">
        <v>23-75 10 14 11 14 Fan Convectors</v>
      </c>
    </row>
    <row r="2773">
      <c r="AC2773" t="str">
        <v>23-75 10 14 14 Electric Radiators</v>
      </c>
    </row>
    <row r="2774">
      <c r="AC2774" t="str">
        <v>23-75 10 14 14 11 Storage Heaters</v>
      </c>
    </row>
    <row r="2775">
      <c r="AC2775" t="str">
        <v>23-75 10 14 14 14 Infrared Radiators/Plates</v>
      </c>
    </row>
    <row r="2776">
      <c r="AC2776" t="str">
        <v>23-75 10 14 14 17 Ultraviolet Radiators</v>
      </c>
    </row>
    <row r="2777">
      <c r="AC2777" t="str">
        <v>23-75 10 14 14 21 Electric Heated Towel Bars</v>
      </c>
    </row>
    <row r="2778">
      <c r="AC2778" t="str">
        <v>23-75 10 14 14 24 Electric Heated Ceiling Panels</v>
      </c>
    </row>
    <row r="2779">
      <c r="AC2779" t="str">
        <v>23-75 10 14 14 27 Portable Radiators</v>
      </c>
    </row>
    <row r="2780">
      <c r="AC2780" t="str">
        <v>23-75 10 14 17 Electric Surface Heating Products</v>
      </c>
    </row>
    <row r="2781">
      <c r="AC2781" t="str">
        <v>23-75 10 14 17 11 Heating Sheets for Walls and Ceilings</v>
      </c>
    </row>
    <row r="2782">
      <c r="AC2782" t="str">
        <v>23-75 10 14 17 14 Heating Sheets for Glazing</v>
      </c>
    </row>
    <row r="2783">
      <c r="AC2783" t="str">
        <v>23-75 10 14 17 17 Pipe Heating Tapes/Cable Heating Trace</v>
      </c>
    </row>
    <row r="2784">
      <c r="AC2784" t="str">
        <v>23-75 10 14 21 Embedded Electric Heating Appliances</v>
      </c>
    </row>
    <row r="2785">
      <c r="AC2785" t="str">
        <v>23-75 10 14 21 11 Heating Sheets</v>
      </c>
    </row>
    <row r="2786">
      <c r="AC2786" t="str">
        <v>23-75 10 14 21 14 Heating Cables</v>
      </c>
    </row>
    <row r="2787">
      <c r="AC2787" t="str">
        <v xml:space="preserve">23-75 10 17 Non-Electric Local Heating Units </v>
      </c>
    </row>
    <row r="2788">
      <c r="AC2788" t="str">
        <v>23-75 10 17 11 Non-Electric Stoves</v>
      </c>
    </row>
    <row r="2789">
      <c r="AC2789" t="str">
        <v>23-75 10 17 14 Fuel-Fired Heaters</v>
      </c>
    </row>
    <row r="2790">
      <c r="AC2790" t="str">
        <v>23-75 10 17 14 11 Fuel-Fired Duct Heaters</v>
      </c>
    </row>
    <row r="2791">
      <c r="AC2791" t="str">
        <v>23-75 10 17 14 14 Fuel-Fired Radiant Heaters</v>
      </c>
    </row>
    <row r="2792">
      <c r="AC2792" t="str">
        <v>23-75 10 17 14 17 Fuel-Fired Unit Heaters</v>
      </c>
    </row>
    <row r="2793">
      <c r="AC2793" t="str">
        <v>23-75 10 17 14 21 Fuel-Fired Air Heaters</v>
      </c>
    </row>
    <row r="2794">
      <c r="AC2794" t="str">
        <v>23-75 10 17 14 24 Fuel-Fired Domestic Heaters</v>
      </c>
    </row>
    <row r="2795">
      <c r="AC2795" t="str">
        <v>23-75 10 17 17 Combined Heating/Cooking Units</v>
      </c>
    </row>
    <row r="2796">
      <c r="AC2796" t="str">
        <v>23-75 10 17 17 11 Heat Pumps, Heating Function</v>
      </c>
    </row>
    <row r="2797">
      <c r="AC2797" t="str">
        <v>23-75 10 17 17 14 Heat Pumps, Cooling Function</v>
      </c>
    </row>
    <row r="2798">
      <c r="AC2798" t="str">
        <v>23-75 10 17 17 17 Heat Pumps, Heating-Cooling Function</v>
      </c>
    </row>
    <row r="2799">
      <c r="AC2799" t="str">
        <v>23-75 10 21 Heat Pumps</v>
      </c>
    </row>
    <row r="2800">
      <c r="AC2800" t="str">
        <v>23-75 10 21 11 Air-Source Heat Pumps</v>
      </c>
    </row>
    <row r="2801">
      <c r="AC2801" t="str">
        <v>23-75 10 21 14 Rooftop Heat Pumps</v>
      </c>
    </row>
    <row r="2802">
      <c r="AC2802" t="str">
        <v>23-75 10 21 17 Water-Source Heat Pumps</v>
      </c>
    </row>
    <row r="2803">
      <c r="AC2803" t="str">
        <v>23-75 10 24 Cooling and Freeze Plant</v>
      </c>
    </row>
    <row r="2804">
      <c r="AC2804" t="str">
        <v>23-75 10 24 11 Chilled Water Plant</v>
      </c>
    </row>
    <row r="2805">
      <c r="AC2805" t="str">
        <v>23-75 10 24 14 Refrigeration Plant</v>
      </c>
    </row>
    <row r="2806">
      <c r="AC2806" t="str">
        <v>23-75 10 24 17 Cold Room Plant</v>
      </c>
    </row>
    <row r="2807">
      <c r="AC2807" t="str">
        <v>23-75 10 24 21 Cooling and Freeze Components</v>
      </c>
    </row>
    <row r="2808">
      <c r="AC2808" t="str">
        <v>23-75 10 24 21 11 Refrigerant Condensing Units</v>
      </c>
    </row>
    <row r="2809">
      <c r="AC2809" t="str">
        <v>23-75 10 24 21 11 11 Packaged Refrigerant Condensing Coils and Fan Units</v>
      </c>
    </row>
    <row r="2810">
      <c r="AC2810" t="str">
        <v>23-75 10 24 21 11 14 Refrigerant Condensing Coils</v>
      </c>
    </row>
    <row r="2811">
      <c r="AC2811" t="str">
        <v>23-75 10 24 21 14 Refrigerant Evaporators</v>
      </c>
    </row>
    <row r="2812">
      <c r="AC2812" t="str">
        <v>23-75 10 24 21 17 Refrigerant Compressors</v>
      </c>
    </row>
    <row r="2813">
      <c r="AC2813" t="str">
        <v>23-75 10 24 21 17 11 Centrifugal Refrigerant Compressors</v>
      </c>
    </row>
    <row r="2814">
      <c r="AC2814" t="str">
        <v>23-75 10 24 21 17 14 Reciprocating Refrigerant Compressors</v>
      </c>
    </row>
    <row r="2815">
      <c r="AC2815" t="str">
        <v>23-75 10 24 21 17 17 Rotary-Screw Refrigerant Compressors</v>
      </c>
    </row>
    <row r="2816">
      <c r="AC2816" t="str">
        <v>23-75 10 24 21 21 Packaged Water Chillers</v>
      </c>
    </row>
    <row r="2817">
      <c r="AC2817" t="str">
        <v>23-75 10 24 21 21 11 Absorption Water Chillers</v>
      </c>
    </row>
    <row r="2818">
      <c r="AC2818" t="str">
        <v>23-75 10 24 21 21 14 Centrifugal Water Chillers</v>
      </c>
    </row>
    <row r="2819">
      <c r="AC2819" t="str">
        <v>23-75 10 24 21 21 17 Reciprocating Water Chillers</v>
      </c>
    </row>
    <row r="2820">
      <c r="AC2820" t="str">
        <v>23-75 10 24 21 21 21 Rotary-Screw Water Chillers</v>
      </c>
    </row>
    <row r="2821">
      <c r="AC2821" t="str">
        <v>23-75 10 24 21 24 Liquid Coolers and Evaporative Condensers</v>
      </c>
    </row>
    <row r="2822">
      <c r="AC2822" t="str">
        <v>23-75 10 24 21 27 Unitary Air Conditioning Equipment</v>
      </c>
    </row>
    <row r="2823">
      <c r="AC2823" t="str">
        <v>23-75 10 24 21 27 11 Packaged Air Conditioners</v>
      </c>
    </row>
    <row r="2824">
      <c r="AC2824" t="str">
        <v>23-75 10 24 21 27 14 Packaged Rooftop Air Conditioning Units</v>
      </c>
    </row>
    <row r="2825">
      <c r="AC2825" t="str">
        <v>23-75 10 24 21 27 17 Packaged Rooftop Make-Up Air Conditioning Units</v>
      </c>
    </row>
    <row r="2826">
      <c r="AC2826" t="str">
        <v>23-75 10 24 21 27 21 Packaged Terminal Air Conditioning Units</v>
      </c>
    </row>
    <row r="2827">
      <c r="AC2827" t="str">
        <v>23-75 10 24 21 27 24 Room Air Conditioners</v>
      </c>
    </row>
    <row r="2828">
      <c r="AC2828" t="str">
        <v>23-75 10 24 21 27 27 Split System Air Conditioning Units</v>
      </c>
    </row>
    <row r="2829">
      <c r="AC2829" t="str">
        <v>23-75 10 24 21 31 Cooling/Freeze Plant Accessories</v>
      </c>
    </row>
    <row r="2830">
      <c r="AC2830" t="str">
        <v>23-75 10 24 21 31 11 Refrigerant Liquid</v>
      </c>
    </row>
    <row r="2831">
      <c r="AC2831" t="str">
        <v>23-75 10 27 Solar Collectors</v>
      </c>
    </row>
    <row r="2832">
      <c r="AC2832" t="str">
        <v>23-75 10 27 11 Solar Collectors, Complete Systems</v>
      </c>
    </row>
    <row r="2833">
      <c r="AC2833" t="str">
        <v>23-75 10 27 11 11 Packaged Solar Equipment</v>
      </c>
    </row>
    <row r="2834">
      <c r="AC2834" t="str">
        <v xml:space="preserve">23-75 10 27 14 Solar Collector Components </v>
      </c>
    </row>
    <row r="2835">
      <c r="AC2835" t="str">
        <v>23-75 10 27 14 11 Solar Absorber Plates or Tubing</v>
      </c>
    </row>
    <row r="2836">
      <c r="AC2836" t="str">
        <v>23-75 10 27 14 14 Solar Coatings and Surface Treatment</v>
      </c>
    </row>
    <row r="2837">
      <c r="AC2837" t="str">
        <v>23-75 10 27 14 17 Solar Collector Insulation</v>
      </c>
    </row>
    <row r="2838">
      <c r="AC2838" t="str">
        <v>23-75 10 27 14 21 Solar Glazing</v>
      </c>
    </row>
    <row r="2839">
      <c r="AC2839" t="str">
        <v>23-75 10 27 14 24 Solar Housing and Framing</v>
      </c>
    </row>
    <row r="2840">
      <c r="AC2840" t="str">
        <v>23-75 10 27 14 27 Solar Reflectors</v>
      </c>
    </row>
    <row r="2841">
      <c r="AC2841" t="str">
        <v>23-75 10 27 17 Solar Collector Units</v>
      </c>
    </row>
    <row r="2842">
      <c r="AC2842" t="str">
        <v>23-75 10 27 17 11 Solar Flat Plate Collectors</v>
      </c>
    </row>
    <row r="2843">
      <c r="AC2843" t="str">
        <v>23-75 10 27 17 14 Solar Concentrating Collectors</v>
      </c>
    </row>
    <row r="2844">
      <c r="AC2844" t="str">
        <v>23-75 10 27 17 17 Solar Vacuum Tube Collectors</v>
      </c>
    </row>
    <row r="2845">
      <c r="AC2845" t="str">
        <v>23-75 10 27 17 21 Heat Exchangers, Tubular</v>
      </c>
    </row>
    <row r="2846">
      <c r="AC2846" t="str">
        <v>23-75 10 27 17 24 Heat Exchangers, Plate</v>
      </c>
    </row>
    <row r="2847">
      <c r="AC2847" t="str">
        <v>23-75 10 27 17 27 Heat Exchangers, Rotary</v>
      </c>
    </row>
    <row r="2848">
      <c r="AC2848" t="str">
        <v>23-75 10 27 21 Photovoltaic Collectors</v>
      </c>
    </row>
    <row r="2849">
      <c r="AC2849" t="str">
        <v>23-75 10 31 Wind Energy Equipment</v>
      </c>
    </row>
    <row r="2850">
      <c r="AC2850" t="str">
        <v>23-75 10 34 Energy Recovery Equipment</v>
      </c>
    </row>
    <row r="2851">
      <c r="AC2851" t="str">
        <v>23-75 10 34 11 Energy Storage Tanks</v>
      </c>
    </row>
    <row r="2852">
      <c r="AC2852" t="str">
        <v>23-75 10 34 14 Heat Pipe</v>
      </c>
    </row>
    <row r="2853">
      <c r="AC2853" t="str">
        <v>23-75 10 34 17 Heat Wheels</v>
      </c>
    </row>
    <row r="2854">
      <c r="AC2854" t="str">
        <v>23-75 10 34 21 Heat Exchangers for Ventilation Air</v>
      </c>
    </row>
    <row r="2855">
      <c r="AC2855" t="str">
        <v>23-75 10 37 Cooling Towers</v>
      </c>
    </row>
    <row r="2856">
      <c r="AC2856" t="str">
        <v>23-75 10 37 11 Mechanical-Draft Cooling Towers</v>
      </c>
    </row>
    <row r="2857">
      <c r="AC2857" t="str">
        <v>23-75 10 37 14 Natural-Draft Cooling Towers</v>
      </c>
    </row>
    <row r="2858">
      <c r="AC2858" t="str">
        <v>23-75 35 00 Impelling Equipment</v>
      </c>
    </row>
    <row r="2859">
      <c r="AC2859" t="str">
        <v>23-75 35 11 Air Injectors/Ejectors</v>
      </c>
    </row>
    <row r="2860">
      <c r="AC2860" t="str">
        <v>23-75 35 14 Air Handling Units</v>
      </c>
    </row>
    <row r="2861">
      <c r="AC2861" t="str">
        <v>23-75 35 14 11 Built-Up Indoor Air Handling Units</v>
      </c>
    </row>
    <row r="2862">
      <c r="AC2862" t="str">
        <v>23-75 35 14 14 Customized Rooftop Air Handling Units</v>
      </c>
    </row>
    <row r="2863">
      <c r="AC2863" t="str">
        <v>23-75 35 14 17 Modular Indoor Air Handling Units</v>
      </c>
    </row>
    <row r="2864">
      <c r="AC2864" t="str">
        <v>23-75 35 14 21 Modular Rooftop Air Handling Units</v>
      </c>
    </row>
    <row r="2865">
      <c r="AC2865" t="str">
        <v>23-75 35 17 Fans</v>
      </c>
    </row>
    <row r="2866">
      <c r="AC2866" t="str">
        <v>23-75 35 17 11 Fans for Air Ductwork</v>
      </c>
    </row>
    <row r="2867">
      <c r="AC2867" t="str">
        <v>23-75 35 17 14 Fans, Single Units</v>
      </c>
    </row>
    <row r="2868">
      <c r="AC2868" t="str">
        <v>23-75 35 17 17 Room Air Circulation Fans</v>
      </c>
    </row>
    <row r="2869">
      <c r="AC2869" t="str">
        <v>23-75 35 17 17 11 Ceiling Fans</v>
      </c>
    </row>
    <row r="2870">
      <c r="AC2870" t="str">
        <v>23-75 35 17 21 Air Curtains</v>
      </c>
    </row>
    <row r="2871">
      <c r="AC2871" t="str">
        <v>23-75 35 17 24 Axial Fans</v>
      </c>
    </row>
    <row r="2872">
      <c r="AC2872" t="str">
        <v>23-75 35 17 27 Centrifugal Fans</v>
      </c>
    </row>
    <row r="2873">
      <c r="AC2873" t="str">
        <v>23-75 35 21 Extractors</v>
      </c>
    </row>
    <row r="2874">
      <c r="AC2874" t="str">
        <v>23-75 35 21 11 Emergency Smoke Extractors</v>
      </c>
    </row>
    <row r="2875">
      <c r="AC2875" t="str">
        <v>23-75 35 21 14 Extractors for Process Air</v>
      </c>
    </row>
    <row r="2876">
      <c r="AC2876" t="str">
        <v>23-75 35 21 17 Industrial Ventilating Equipment</v>
      </c>
    </row>
    <row r="2877">
      <c r="AC2877" t="str">
        <v>23-75 35 21 21 Power Ventilators</v>
      </c>
    </row>
    <row r="2878">
      <c r="AC2878" t="str">
        <v xml:space="preserve">23-75 50 00 Energy Treatment </v>
      </c>
    </row>
    <row r="2879">
      <c r="AC2879" t="str">
        <v>23-75 50 11 Treatment of Circulation Liquids</v>
      </c>
    </row>
    <row r="2880">
      <c r="AC2880" t="str">
        <v xml:space="preserve">23-75 50 11 11 Liquid Treatment Components </v>
      </c>
    </row>
    <row r="2881">
      <c r="AC2881" t="str">
        <v>23-75 50 11 11 11 Additives for Circulation Water</v>
      </c>
    </row>
    <row r="2882">
      <c r="AC2882" t="str">
        <v>23-75 50 11 14 Feedwater Equipment</v>
      </c>
    </row>
    <row r="2883">
      <c r="AC2883" t="str">
        <v>23-75 50 11 14 11 Boiler Feedwater Pumps</v>
      </c>
    </row>
    <row r="2884">
      <c r="AC2884" t="str">
        <v>23-75 50 11 14 14 Deaerators</v>
      </c>
    </row>
    <row r="2885">
      <c r="AC2885" t="str">
        <v>23-75 50 11 14 17 Packaged Deaerator and Feedwater Equipment</v>
      </c>
    </row>
    <row r="2886">
      <c r="AC2886" t="str">
        <v>23-75 50 14 Steam Treatment</v>
      </c>
    </row>
    <row r="2887">
      <c r="AC2887" t="str">
        <v>23-75 50 14 11 Steam Dryers</v>
      </c>
    </row>
    <row r="2888">
      <c r="AC2888" t="str">
        <v>23-75 50 17 Supply Air Treatment</v>
      </c>
    </row>
    <row r="2889">
      <c r="AC2889" t="str">
        <v>23-75 50 17 11 Air Filters</v>
      </c>
    </row>
    <row r="2890">
      <c r="AC2890" t="str">
        <v xml:space="preserve">23-75 50 17 11 11 Air Filter Components </v>
      </c>
    </row>
    <row r="2891">
      <c r="AC2891" t="str">
        <v>23-75 50 17 11 11 11 Air Filter Media</v>
      </c>
    </row>
    <row r="2892">
      <c r="AC2892" t="str">
        <v>23-75 50 17 11 14 High-Efficiency Air Filters</v>
      </c>
    </row>
    <row r="2893">
      <c r="AC2893" t="str">
        <v>23-75 50 17 11 17 ULPA Filters</v>
      </c>
    </row>
    <row r="2894">
      <c r="AC2894" t="str">
        <v>23-75 50 17 11 21 HEPA Filters</v>
      </c>
    </row>
    <row r="2895">
      <c r="AC2895" t="str">
        <v>23-75 50 17 14 Dust Collectors</v>
      </c>
    </row>
    <row r="2896">
      <c r="AC2896" t="str">
        <v>23-75 50 17 17 Electronic Air Cleaners</v>
      </c>
    </row>
    <row r="2897">
      <c r="AC2897" t="str">
        <v>23-75 50 17 21 Air Humidifiers</v>
      </c>
    </row>
    <row r="2898">
      <c r="AC2898" t="str">
        <v>23-75 50 17 24 Dehumidifiers</v>
      </c>
    </row>
    <row r="2899">
      <c r="AC2899" t="str">
        <v>23-75 50 17 24 11 Swimming Pool Dehumidification Units</v>
      </c>
    </row>
    <row r="2900">
      <c r="AC2900" t="str">
        <v>23-75 50 17 27 Air Fresheners</v>
      </c>
    </row>
    <row r="2901">
      <c r="AC2901" t="str">
        <v>23-75 50 17 31 Clean Room Air Treatment</v>
      </c>
    </row>
    <row r="2902">
      <c r="AC2902" t="str">
        <v xml:space="preserve">23-75 50 17 34 Air Treatment Components </v>
      </c>
    </row>
    <row r="2903">
      <c r="AC2903" t="str">
        <v>23-75 50 17 34 11 Air Deodorization Products</v>
      </c>
    </row>
    <row r="2904">
      <c r="AC2904" t="str">
        <v>23-75 50 17 34 14 Moisture Absorbents</v>
      </c>
    </row>
    <row r="2905">
      <c r="AC2905" t="str">
        <v>23-75 65 00 Monitoring and Control Equipment</v>
      </c>
    </row>
    <row r="2906">
      <c r="AC2906" t="str">
        <v xml:space="preserve">23-75 65 11 Monitoring and Control of Internal Climate </v>
      </c>
    </row>
    <row r="2907">
      <c r="AC2907" t="str">
        <v>23-75 65 11 11 Heating Controllers</v>
      </c>
    </row>
    <row r="2908">
      <c r="AC2908" t="str">
        <v>23-75 65 11 14 Heating Programmers</v>
      </c>
    </row>
    <row r="2909">
      <c r="AC2909" t="str">
        <v>23-75 65 11 17 Heating Optimizers/Economizers</v>
      </c>
    </row>
    <row r="2910">
      <c r="AC2910" t="str">
        <v>23-75 65 14 Industrial Plant Performance Controls</v>
      </c>
    </row>
    <row r="2911">
      <c r="AC2911" t="str">
        <v>23-75 65 14 11 Industrial Plant Performance Control Components</v>
      </c>
    </row>
    <row r="2912">
      <c r="AC2912" t="str">
        <v>23-75 65 14 11 11 Gage Glasses</v>
      </c>
    </row>
    <row r="2913">
      <c r="AC2913" t="str">
        <v>23-75 65 14 11 14 Bull's Eyes</v>
      </c>
    </row>
    <row r="2914">
      <c r="AC2914" t="str">
        <v>23-75 65 14 14 Centralized Plant Controls</v>
      </c>
    </row>
    <row r="2915">
      <c r="AC2915" t="str">
        <v>23-75 65 14 14 11 Temperature Controls</v>
      </c>
    </row>
    <row r="2916">
      <c r="AC2916" t="str">
        <v>23-75 65 14 14 14 Pressure Controls</v>
      </c>
    </row>
    <row r="2917">
      <c r="AC2917" t="str">
        <v>23-75 65 14 14 17 Flow Controls</v>
      </c>
    </row>
    <row r="2918">
      <c r="AC2918" t="str">
        <v>23-75 65 14 14 21 Concentration Controls</v>
      </c>
    </row>
    <row r="2919">
      <c r="AC2919" t="str">
        <v>23-75 65 14 17 Control and Monitoring Boards/Panels</v>
      </c>
    </row>
    <row r="2920">
      <c r="AC2920" t="str">
        <v>23-75 70 00 HVAC Distribution Devices</v>
      </c>
    </row>
    <row r="2921">
      <c r="AC2921" t="str">
        <v>23-75 70 11 Circulation Pipe Fittings</v>
      </c>
    </row>
    <row r="2922">
      <c r="AC2922" t="str">
        <v>23-75 70 11 11 Distribution Collectors</v>
      </c>
    </row>
    <row r="2923">
      <c r="AC2923" t="str">
        <v>23-75 70 11 14 Expansion Vessels</v>
      </c>
    </row>
    <row r="2924">
      <c r="AC2924" t="str">
        <v>23-75 70 11 14 11 Air Ducts</v>
      </c>
    </row>
    <row r="2925">
      <c r="AC2925" t="str">
        <v>23-75 70 11 14 14 Dampers for Air Ductwork</v>
      </c>
    </row>
    <row r="2926">
      <c r="AC2926" t="str">
        <v>23-75 70 11 14 17 Fire Shutters for Air Ductwork</v>
      </c>
    </row>
    <row r="2927">
      <c r="AC2927" t="str">
        <v>23-75 70 11 14 21 Guide Vanes</v>
      </c>
    </row>
    <row r="2928">
      <c r="AC2928" t="str">
        <v>23-75 70 11 14 24 Air Mixers</v>
      </c>
    </row>
    <row r="2929">
      <c r="AC2929" t="str">
        <v>23-75 70 11 14 27 Sound Attenuators</v>
      </c>
    </row>
    <row r="2930">
      <c r="AC2930" t="str">
        <v>23-75 70 14 Air Ductwork</v>
      </c>
    </row>
    <row r="2931">
      <c r="AC2931" t="str">
        <v>23-75 70 14 11 Access Fittings for Air Ductwork</v>
      </c>
    </row>
    <row r="2932">
      <c r="AC2932" t="str">
        <v>23-75 70 14 14 Couplings for Air Ductwork</v>
      </c>
    </row>
    <row r="2933">
      <c r="AC2933" t="str">
        <v>23-75 70 14 17 Hangers and Supports, Mechanical Fasteners for Air Ductwork</v>
      </c>
    </row>
    <row r="2934">
      <c r="AC2934" t="str">
        <v>23-75 70 14 21 Fibrous Glass Ducts</v>
      </c>
    </row>
    <row r="2935">
      <c r="AC2935" t="str">
        <v>23-75 70 14 24 Flexible Ducts</v>
      </c>
    </row>
    <row r="2936">
      <c r="AC2936" t="str">
        <v>23-75 70 14 27 Glass-Fiber-Reinforced Plastic Ducts</v>
      </c>
    </row>
    <row r="2937">
      <c r="AC2937" t="str">
        <v>23-75 70 14 31 Metal Ducts</v>
      </c>
    </row>
    <row r="2938">
      <c r="AC2938" t="str">
        <v>23-75 70 14 34 Air Duct Accessories</v>
      </c>
    </row>
    <row r="2939">
      <c r="AC2939" t="str">
        <v>23-75 70 17 Water Heated and Cooled Terminal Heating and Cooling Units</v>
      </c>
    </row>
    <row r="2940">
      <c r="AC2940" t="str">
        <v>23-75 70 17 11 Radiators</v>
      </c>
    </row>
    <row r="2941">
      <c r="AC2941" t="str">
        <v>23-75 70 17 14 Convectors</v>
      </c>
    </row>
    <row r="2942">
      <c r="AC2942" t="str">
        <v>23-75 70 17 17 Radiation Panels</v>
      </c>
    </row>
    <row r="2943">
      <c r="AC2943" t="str">
        <v>23-75 70 17 21 Embedded Water Heating Terminals</v>
      </c>
    </row>
    <row r="2944">
      <c r="AC2944" t="str">
        <v>23-75 70 17 24 Finned-Tube Radiation</v>
      </c>
    </row>
    <row r="2945">
      <c r="AC2945" t="str">
        <v>23-75 70 17 27 Fan Coil Units</v>
      </c>
    </row>
    <row r="2946">
      <c r="AC2946" t="str">
        <v>23-75 70 17 31 Induction Units</v>
      </c>
    </row>
    <row r="2947">
      <c r="AC2947" t="str">
        <v>23-75 70 17 34 Unit Heaters</v>
      </c>
    </row>
    <row r="2948">
      <c r="AC2948" t="str">
        <v>23-75 70 17 37 Unit Ventilators</v>
      </c>
    </row>
    <row r="2949">
      <c r="AC2949" t="str">
        <v>23-75 70 17 41 Water Heated Towel Bars</v>
      </c>
    </row>
    <row r="2950">
      <c r="AC2950" t="str">
        <v>23-75 70 21 Terminals for Air</v>
      </c>
    </row>
    <row r="2951">
      <c r="AC2951" t="str">
        <v>23-75 70 21 11 Supports, Mechanical Fasteners</v>
      </c>
    </row>
    <row r="2952">
      <c r="AC2952" t="str">
        <v>23-75 70 21 14 Coil Units</v>
      </c>
    </row>
    <row r="2953">
      <c r="AC2953" t="str">
        <v>23-75 70 21 17 Air Curtains</v>
      </c>
    </row>
    <row r="2954">
      <c r="AC2954" t="str">
        <v>23-75 70 21 21 Local Air-Conditioning Units</v>
      </c>
    </row>
    <row r="2955">
      <c r="AC2955" t="str">
        <v>23-75 70 21 24 Air Terminal Units</v>
      </c>
    </row>
    <row r="2956">
      <c r="AC2956" t="str">
        <v>23-75 70 21 24 11 Constant Volume Air Terminal Units</v>
      </c>
    </row>
    <row r="2957">
      <c r="AC2957" t="str">
        <v>23-75 70 21 24 14 Variable Volume Air Terminal Units</v>
      </c>
    </row>
    <row r="2958">
      <c r="AC2958" t="str">
        <v>23-75 70 21 27 Air Outlets and Inlets</v>
      </c>
    </row>
    <row r="2959">
      <c r="AC2959" t="str">
        <v>23-75 70 21 27 11 Diffusers, Registers, and Grilles</v>
      </c>
    </row>
    <row r="2960">
      <c r="AC2960" t="str">
        <v>23-75 70 21 27 14 Gravity Ventilators</v>
      </c>
    </row>
    <row r="2961">
      <c r="AC2961" t="str">
        <v>23-75 70 21 27 17 Intake and Relief Ventilators</v>
      </c>
    </row>
    <row r="2962">
      <c r="AC2962" t="str">
        <v>23-75 70 21 27 21 Penthouse Ventilators</v>
      </c>
    </row>
    <row r="2963">
      <c r="AC2963" t="str">
        <v>23-75 70 21 31 Exhaust Terminals</v>
      </c>
    </row>
    <row r="2964">
      <c r="AC2964" t="str">
        <v>23-75 85 00 Plant and Service Test Equipment</v>
      </c>
    </row>
    <row r="2965">
      <c r="AC2965" t="str">
        <v>23-75 85 11 HVAC Instrumentation</v>
      </c>
    </row>
    <row r="2966">
      <c r="AC2966" t="str">
        <v>23-75 85 14 Plant and Service Controls</v>
      </c>
    </row>
    <row r="2967">
      <c r="AC2967" t="str">
        <v>23-75 85 14 11 Electric and Electronic Controls</v>
      </c>
    </row>
    <row r="2968">
      <c r="AC2968" t="str">
        <v>23-75 85 14 14 Pneumatic Controls</v>
      </c>
    </row>
    <row r="2969">
      <c r="AC2969" t="str">
        <v>23-75 85 14 17 Pneumatic and Electric Controls</v>
      </c>
    </row>
    <row r="2970">
      <c r="AC2970" t="str">
        <v>23-75 85 14 21 Self-Powered Controls</v>
      </c>
    </row>
    <row r="2971">
      <c r="AC2971" t="str">
        <v>23-75 85 14 24 Building System Controls</v>
      </c>
    </row>
    <row r="2972">
      <c r="AC2972" t="str">
        <v>23-75 85 17 Sequence of Operation</v>
      </c>
    </row>
    <row r="2973">
      <c r="AC2973" t="str">
        <v>23-75 85 21 Heating Control and Test Equipment</v>
      </c>
    </row>
    <row r="2974">
      <c r="AC2974" t="str">
        <v>23-75 85 24 Combustion Control and Fume Analysis</v>
      </c>
    </row>
    <row r="2975">
      <c r="AC2975" t="str">
        <v>23-80 00 00 Electric Power and Lighting</v>
      </c>
    </row>
    <row r="2976">
      <c r="AC2976" t="str">
        <v>23-80 05 00 Complete Electric Power and Lighting Systems</v>
      </c>
    </row>
    <row r="2977">
      <c r="AC2977" t="str">
        <v>23-80 10 00 Generation and Transformation Equipment</v>
      </c>
    </row>
    <row r="2978">
      <c r="AC2978" t="str">
        <v>23-80 10 11 Electrical Generators</v>
      </c>
    </row>
    <row r="2979">
      <c r="AC2979" t="str">
        <v>23-80 10 11 11 Electrical Generators, Single Units</v>
      </c>
    </row>
    <row r="2980">
      <c r="AC2980" t="str">
        <v>23-80 10 11 11 11 Engine Generators</v>
      </c>
    </row>
    <row r="2981">
      <c r="AC2981" t="str">
        <v>23-80 10 11 11 14 Motor Generators</v>
      </c>
    </row>
    <row r="2982">
      <c r="AC2982" t="str">
        <v>23-80 10 11 14 Driven Electrical Generator Sets</v>
      </c>
    </row>
    <row r="2983">
      <c r="AC2983" t="str">
        <v>23-80 10 11 14 11 Driving Units</v>
      </c>
    </row>
    <row r="2984">
      <c r="AC2984" t="str">
        <v>23-80 10 11 14 14 Electricity Generation Units</v>
      </c>
    </row>
    <row r="2985">
      <c r="AC2985" t="str">
        <v>23-80 10 11 17 Frequency Changers</v>
      </c>
    </row>
    <row r="2986">
      <c r="AC2986" t="str">
        <v>23-80 10 11 21 Rotary Converters</v>
      </c>
    </row>
    <row r="2987">
      <c r="AC2987" t="str">
        <v>23-80 10 11 24 Rotary Uninterruptible Power Units</v>
      </c>
    </row>
    <row r="2988">
      <c r="AC2988" t="str">
        <v>23-80 10 14 Transformers</v>
      </c>
    </row>
    <row r="2989">
      <c r="AC2989" t="str">
        <v>23-80 10 14 11 Power Transformers</v>
      </c>
    </row>
    <row r="2990">
      <c r="AC2990" t="str">
        <v>23-80 10 14 14 Current Transformers</v>
      </c>
    </row>
    <row r="2991">
      <c r="AC2991" t="str">
        <v>23-80 10 14 17 Safety Transformers</v>
      </c>
    </row>
    <row r="2992">
      <c r="AC2992" t="str">
        <v>23-80 10 14 21 Transformer Accessories</v>
      </c>
    </row>
    <row r="2993">
      <c r="AC2993" t="str">
        <v>23-80 10 14 21 11 Transformer Commutators</v>
      </c>
    </row>
    <row r="2994">
      <c r="AC2994" t="str">
        <v>23-80 10 14 21 14 Transformer Ballasts</v>
      </c>
    </row>
    <row r="2995">
      <c r="AC2995" t="str">
        <v>23-80 10 17 Static Power Converters</v>
      </c>
    </row>
    <row r="2996">
      <c r="AC2996" t="str">
        <v>23-80 10 17 11 Static Rectifiers</v>
      </c>
    </row>
    <row r="2997">
      <c r="AC2997" t="str">
        <v>23-80 10 17 14 Ondulators</v>
      </c>
    </row>
    <row r="2998">
      <c r="AC2998" t="str">
        <v>23-80 10 17 17 Combined Converter Sets</v>
      </c>
    </row>
    <row r="2999">
      <c r="AC2999" t="str">
        <v>23-80 10 17 21 Battery Chargers</v>
      </c>
    </row>
    <row r="3000">
      <c r="AC3000" t="str">
        <v>23-80 10 17 24 Direct Current (DC) Drive Controllers</v>
      </c>
    </row>
    <row r="3001">
      <c r="AC3001" t="str">
        <v>23-80 10 17 27 Slip Controllers</v>
      </c>
    </row>
    <row r="3002">
      <c r="AC3002" t="str">
        <v>23-80 10 17 31 Static Frequency Converters</v>
      </c>
    </row>
    <row r="3003">
      <c r="AC3003" t="str">
        <v>23-80 10 17 34 Static Uninterruptible Power Supplies</v>
      </c>
    </row>
    <row r="3004">
      <c r="AC3004" t="str">
        <v>23-80 10 17 37 Variable Frequency Controllers</v>
      </c>
    </row>
    <row r="3005">
      <c r="AC3005" t="str">
        <v>23-80 10 21 Electric Motors</v>
      </c>
    </row>
    <row r="3006">
      <c r="AC3006" t="str">
        <v>23-80 10 21 11 Direct Current (DC) Motors</v>
      </c>
    </row>
    <row r="3007">
      <c r="AC3007" t="str">
        <v>23-80 10 21 14 Alternating Current (AC) Motors</v>
      </c>
    </row>
    <row r="3008">
      <c r="AC3008" t="str">
        <v>23-80 10 24 Power Storage</v>
      </c>
    </row>
    <row r="3009">
      <c r="AC3009" t="str">
        <v>23-80 10 24 11 Batteries</v>
      </c>
    </row>
    <row r="3010">
      <c r="AC3010" t="str">
        <v>23-80 10 24 11 11 Battery Racks</v>
      </c>
    </row>
    <row r="3011">
      <c r="AC3011" t="str">
        <v>23-80 10 24 11 14 Central Battery Equipment</v>
      </c>
    </row>
    <row r="3012">
      <c r="AC3012" t="str">
        <v>23-80 10 24 14 Battery Chargers</v>
      </c>
    </row>
    <row r="3013">
      <c r="AC3013" t="str">
        <v>23-80 10 24 17 Uninterrupted Power Supply (UPS) Units</v>
      </c>
    </row>
    <row r="3014">
      <c r="AC3014" t="str">
        <v>23-80 25 00 Measuring and Recording Devices</v>
      </c>
    </row>
    <row r="3015">
      <c r="AC3015" t="str">
        <v>23-80 25 11 Electrical Meters</v>
      </c>
    </row>
    <row r="3016">
      <c r="AC3016" t="str">
        <v>23-80 25 11 11 Power Meters</v>
      </c>
    </row>
    <row r="3017">
      <c r="AC3017" t="str">
        <v>23-80 25 11 14 Voltage Meters</v>
      </c>
    </row>
    <row r="3018">
      <c r="AC3018" t="str">
        <v>23-80 25 11 17 Resistance Meters</v>
      </c>
    </row>
    <row r="3019">
      <c r="AC3019" t="str">
        <v>23-80 25 11 21 Frequency Meters</v>
      </c>
    </row>
    <row r="3020">
      <c r="AC3020" t="str">
        <v>23-80 25 11 24 Multi-Meters</v>
      </c>
    </row>
    <row r="3021">
      <c r="AC3021" t="str">
        <v>23-80 25 14 Electrical Energy Recording Devices</v>
      </c>
    </row>
    <row r="3022">
      <c r="AC3022" t="str">
        <v>23-80 25 14 11 Watt-Hour Recorders (Electricity Usage Meters)</v>
      </c>
    </row>
    <row r="3023">
      <c r="AC3023" t="str">
        <v>23-80 30 00 Distribution Devices</v>
      </c>
    </row>
    <row r="3024">
      <c r="AC3024" t="str">
        <v>23-80 30 11 Power Supply Devices</v>
      </c>
    </row>
    <row r="3025">
      <c r="AC3025" t="str">
        <v>23-80 30 11 11 Main Switches</v>
      </c>
    </row>
    <row r="3026">
      <c r="AC3026" t="str">
        <v>23-80 30 11 14 Inverters</v>
      </c>
    </row>
    <row r="3027">
      <c r="AC3027" t="str">
        <v>23-80 30 11 17 Distribution Boards and Control Panels</v>
      </c>
    </row>
    <row r="3028">
      <c r="AC3028" t="str">
        <v>23-80 30 11 21 Photoelectric Cells</v>
      </c>
    </row>
    <row r="3029">
      <c r="AC3029" t="str">
        <v>23-80 30 14 Power Distribution</v>
      </c>
    </row>
    <row r="3030">
      <c r="AC3030" t="str">
        <v>23-80 30 14 11 Conductors and Cables</v>
      </c>
    </row>
    <row r="3031">
      <c r="AC3031" t="str">
        <v>23-80 30 14 14 Busbars</v>
      </c>
    </row>
    <row r="3032">
      <c r="AC3032" t="str">
        <v>23-80 30 14 17 Conductor Rails</v>
      </c>
    </row>
    <row r="3033">
      <c r="AC3033" t="str">
        <v>23-80 30 14 21 Conductor Couplings</v>
      </c>
    </row>
    <row r="3034">
      <c r="AC3034" t="str">
        <v>23-80 30 14 24 Junction Boxes</v>
      </c>
    </row>
    <row r="3035">
      <c r="AC3035" t="str">
        <v>23-80 30 14 27 Electrical Insulation</v>
      </c>
    </row>
    <row r="3036">
      <c r="AC3036" t="str">
        <v>23-80 30 14 31 Support Wires</v>
      </c>
    </row>
    <row r="3037">
      <c r="AC3037" t="str">
        <v>23-80 30 14 34 Conductor Mechanical Fasteners</v>
      </c>
    </row>
    <row r="3038">
      <c r="AC3038" t="str">
        <v>23-80 30 17 Conduit, Wireways, and Ducts</v>
      </c>
    </row>
    <row r="3039">
      <c r="AC3039" t="str">
        <v>23-80 30 17 11 Conduits</v>
      </c>
    </row>
    <row r="3040">
      <c r="AC3040" t="str">
        <v xml:space="preserve">23-80 30 17 14 Wireways </v>
      </c>
    </row>
    <row r="3041">
      <c r="AC3041" t="str">
        <v>23-80 30 17 17 Cable Trays and Horizontal Racks</v>
      </c>
    </row>
    <row r="3042">
      <c r="AC3042" t="str">
        <v>23-80 30 17 21 Cable Reels</v>
      </c>
    </row>
    <row r="3043">
      <c r="AC3043" t="str">
        <v>23-80 30 17 24 Mechanical Fasteners for Conduits and Trunking</v>
      </c>
    </row>
    <row r="3044">
      <c r="AC3044" t="str">
        <v>23-80 30 24 Switchgear</v>
      </c>
    </row>
    <row r="3045">
      <c r="AC3045" t="str">
        <v>23-80 30 24 11 Mechanical Switchgear</v>
      </c>
    </row>
    <row r="3046">
      <c r="AC3046" t="str">
        <v>23-80 30 24 14 Electronic Switchgear</v>
      </c>
    </row>
    <row r="3047">
      <c r="AC3047" t="str">
        <v>23-80 30 24 17 Remote Control Switchgear</v>
      </c>
    </row>
    <row r="3048">
      <c r="AC3048" t="str">
        <v>23-80 30 24 21 Time Switchgear</v>
      </c>
    </row>
    <row r="3049">
      <c r="AC3049" t="str">
        <v>23-80 30 27 Variable Power or Resistance Appliances</v>
      </c>
    </row>
    <row r="3050">
      <c r="AC3050" t="str">
        <v>23-80 30 27 11 Commutators</v>
      </c>
    </row>
    <row r="3051">
      <c r="AC3051" t="str">
        <v>23-80 30 27 14 Rheostats</v>
      </c>
    </row>
    <row r="3052">
      <c r="AC3052" t="str">
        <v>23-80 30 27 17 Dimmers</v>
      </c>
    </row>
    <row r="3053">
      <c r="AC3053" t="str">
        <v>23-80 30 27 21 Speed Controllers</v>
      </c>
    </row>
    <row r="3054">
      <c r="AC3054" t="str">
        <v>23-80 30 31 Relays</v>
      </c>
    </row>
    <row r="3055">
      <c r="AC3055" t="str">
        <v>23-80 30 34 Contactors</v>
      </c>
    </row>
    <row r="3056">
      <c r="AC3056" t="str">
        <v>23-80 40 00 Electric Power Protection Devices</v>
      </c>
    </row>
    <row r="3057">
      <c r="AC3057" t="str">
        <v>23-80 40 11 Earth Connection Electrodes</v>
      </c>
    </row>
    <row r="3058">
      <c r="AC3058" t="str">
        <v>23-80 40 14 Circuit Breakers</v>
      </c>
    </row>
    <row r="3059">
      <c r="AC3059" t="str">
        <v>23-80 40 14 11 Automatic Overload Circuit Breakers</v>
      </c>
    </row>
    <row r="3060">
      <c r="AC3060" t="str">
        <v>23-80 40 14 14 Ground Fault Intercept (GFI) Circuit Breakers</v>
      </c>
    </row>
    <row r="3061">
      <c r="AC3061" t="str">
        <v>23-80 40 14 17 Earth Leakage Circuit Breakers</v>
      </c>
    </row>
    <row r="3062">
      <c r="AC3062" t="str">
        <v>23-80 40 14 21 Fuses</v>
      </c>
    </row>
    <row r="3063">
      <c r="AC3063" t="str">
        <v>23-80 40 17 Load Shedding Relays</v>
      </c>
    </row>
    <row r="3064">
      <c r="AC3064" t="str">
        <v>23-80 40 21 Lightning Protection</v>
      </c>
    </row>
    <row r="3065">
      <c r="AC3065" t="str">
        <v>23-80 45 00 Electric Power Treatment Devices</v>
      </c>
    </row>
    <row r="3066">
      <c r="AC3066" t="str">
        <v>23-80 45 11 Capacitors</v>
      </c>
    </row>
    <row r="3067">
      <c r="AC3067" t="str">
        <v>23-80 45 11 11 Capacitors</v>
      </c>
    </row>
    <row r="3068">
      <c r="AC3068" t="str">
        <v>23-80 45 11 14 Power Factor Controls (Cosinus Phi)</v>
      </c>
    </row>
    <row r="3069">
      <c r="AC3069" t="str">
        <v>23-80 45 14 Harmonic Control Devices</v>
      </c>
    </row>
    <row r="3070">
      <c r="AC3070" t="str">
        <v>23-80 45 14 11 Electric Interference Suppressor Filters</v>
      </c>
    </row>
    <row r="3071">
      <c r="AC3071" t="str">
        <v>23-80 50 00 Terminals for Power Supply</v>
      </c>
    </row>
    <row r="3072">
      <c r="AC3072" t="str">
        <v>23-80 50 11 Switches and Receptacles</v>
      </c>
    </row>
    <row r="3073">
      <c r="AC3073" t="str">
        <v>23-80 50 11 11 Receptacle Terminal Units</v>
      </c>
    </row>
    <row r="3074">
      <c r="AC3074" t="str">
        <v>23-80 50 11 14 Switches</v>
      </c>
    </row>
    <row r="3075">
      <c r="AC3075" t="str">
        <v>23-80 50 11 17 Ground Fault Receptacles</v>
      </c>
    </row>
    <row r="3076">
      <c r="AC3076" t="str">
        <v>23-80 50 11 21 Extension Cords</v>
      </c>
    </row>
    <row r="3077">
      <c r="AC3077" t="str">
        <v>23-80 50 11 24 Accessories for Receptacles</v>
      </c>
    </row>
    <row r="3078">
      <c r="AC3078" t="str">
        <v>23-80 50 11 24 11 Telltale Lamps</v>
      </c>
    </row>
    <row r="3079">
      <c r="AC3079" t="str">
        <v>23-80 50 11 24 14 Receptacle Protectors</v>
      </c>
    </row>
    <row r="3080">
      <c r="AC3080" t="str">
        <v>23-80 50 11 24 17 Adapters</v>
      </c>
    </row>
    <row r="3081">
      <c r="AC3081" t="str">
        <v>23-80 50 14 Plug Connectors</v>
      </c>
    </row>
    <row r="3082">
      <c r="AC3082" t="str">
        <v>23-80 70 00 Lighting</v>
      </c>
    </row>
    <row r="3083">
      <c r="AC3083" t="str">
        <v>23-80 70 11 Luminaries for Internal Lighting</v>
      </c>
    </row>
    <row r="3084">
      <c r="AC3084" t="str">
        <v>23-80 70 11 11 General Luminaries, Non Directional</v>
      </c>
    </row>
    <row r="3085">
      <c r="AC3085" t="str">
        <v>23-80 70 11 14 General Luminaries, Directional</v>
      </c>
    </row>
    <row r="3086">
      <c r="AC3086" t="str">
        <v>23-80 70 11 14 11 Downlights</v>
      </c>
    </row>
    <row r="3087">
      <c r="AC3087" t="str">
        <v>23-80 70 11 14 14 Uplights</v>
      </c>
    </row>
    <row r="3088">
      <c r="AC3088" t="str">
        <v>23-80 70 11 14 17 Direct/Indirect</v>
      </c>
    </row>
    <row r="3089">
      <c r="AC3089" t="str">
        <v>23-80 70 11 14 21 Spots and Tracklight Specialties</v>
      </c>
    </row>
    <row r="3090">
      <c r="AC3090" t="str">
        <v>23-80 70 11 17 Specialized Lighting by Location or Use</v>
      </c>
    </row>
    <row r="3091">
      <c r="AC3091" t="str">
        <v>23-80 70 11 21 Emergency Lighting</v>
      </c>
    </row>
    <row r="3092">
      <c r="AC3092" t="str">
        <v>23-80 70 11 24 Fiber Optic Lighting</v>
      </c>
    </row>
    <row r="3093">
      <c r="AC3093" t="str">
        <v>23-80 70 14 Luminaries for External Lighting</v>
      </c>
    </row>
    <row r="3094">
      <c r="AC3094" t="str">
        <v>23-80 70 14 11 Amenity Lighting</v>
      </c>
    </row>
    <row r="3095">
      <c r="AC3095" t="str">
        <v>23-80 70 14 11 11 Lighting Bollards</v>
      </c>
    </row>
    <row r="3096">
      <c r="AC3096" t="str">
        <v>23-80 70 14 11 14 Post-Top Lighting</v>
      </c>
    </row>
    <row r="3097">
      <c r="AC3097" t="str">
        <v>23-80 70 14 11 17 Wall or Ceiling Mounted External Lighting</v>
      </c>
    </row>
    <row r="3098">
      <c r="AC3098" t="str">
        <v>23-80 70 14 11 21 Buried Uplights</v>
      </c>
    </row>
    <row r="3099">
      <c r="AC3099" t="str">
        <v>23-80 70 14 14 Exterior Floodlights</v>
      </c>
    </row>
    <row r="3100">
      <c r="AC3100" t="str">
        <v>23-80 70 14 17 Exterior Spotlights</v>
      </c>
    </row>
    <row r="3101">
      <c r="AC3101" t="str">
        <v>23-80 70 14 21 Street and Roadway Lighting</v>
      </c>
    </row>
    <row r="3102">
      <c r="AC3102" t="str">
        <v>23-80 70 14 24 Aircraft Paving Lighting</v>
      </c>
    </row>
    <row r="3103">
      <c r="AC3103" t="str">
        <v>23-80 70 14 27 Security Lighting</v>
      </c>
    </row>
    <row r="3104">
      <c r="AC3104" t="str">
        <v>23-80 70 17 Communication Lighting Specialties</v>
      </c>
    </row>
    <row r="3105">
      <c r="AC3105" t="str">
        <v>23-80 70 17 11 Emergency Signs</v>
      </c>
    </row>
    <row r="3106">
      <c r="AC3106" t="str">
        <v>23-80 70 17 14 Illuminated Signs/Boards</v>
      </c>
    </row>
    <row r="3107">
      <c r="AC3107" t="str">
        <v>23-80 70 17 17 Publicity Lighting</v>
      </c>
    </row>
    <row r="3108">
      <c r="AC3108" t="str">
        <v>23-80 70 17 21 Lasers</v>
      </c>
    </row>
    <row r="3109">
      <c r="AC3109" t="str">
        <v>23-80 70 21 Lamps</v>
      </c>
    </row>
    <row r="3110">
      <c r="AC3110" t="str">
        <v>23-80 70 21 11 Halogen Lamps</v>
      </c>
    </row>
    <row r="3111">
      <c r="AC3111" t="str">
        <v>23-80 70 21 14 Incandescent Lamps</v>
      </c>
    </row>
    <row r="3112">
      <c r="AC3112" t="str">
        <v>23-80 70 21 17 Discharge Lamps</v>
      </c>
    </row>
    <row r="3113">
      <c r="AC3113" t="str">
        <v>23-80 70 21 17 11 Fluorescent Lamps</v>
      </c>
    </row>
    <row r="3114">
      <c r="AC3114" t="str">
        <v>23-80 70 21 17 14 Compact Fluorescent Lamps</v>
      </c>
    </row>
    <row r="3115">
      <c r="AC3115" t="str">
        <v>23-80 70 21 17 17 Sodium Vapor Lamps</v>
      </c>
    </row>
    <row r="3116">
      <c r="AC3116" t="str">
        <v>23-80 70 21 17 21 High Pressure Discharge Lamps</v>
      </c>
    </row>
    <row r="3117">
      <c r="AC3117" t="str">
        <v>23-80 70 21 99 Other Lamps</v>
      </c>
    </row>
    <row r="3118">
      <c r="AC3118" t="str">
        <v>23-80 70 24 Accessories for Lighting</v>
      </c>
    </row>
    <row r="3119">
      <c r="AC3119" t="str">
        <v>23-80 70 24 11 Lampholders</v>
      </c>
    </row>
    <row r="3120">
      <c r="AC3120" t="str">
        <v>23-80 70 24 14 Lighting Diffusers</v>
      </c>
    </row>
    <row r="3121">
      <c r="AC3121" t="str">
        <v>23-80 70 24 17 Ballast for Fluorescent Lamps</v>
      </c>
    </row>
    <row r="3122">
      <c r="AC3122" t="str">
        <v>23-80 70 24 21 Lighting Tracks</v>
      </c>
    </row>
    <row r="3123">
      <c r="AC3123" t="str">
        <v>23-80 70 24 24 Lampshades</v>
      </c>
    </row>
    <row r="3124">
      <c r="AC3124" t="str">
        <v>23-80 70 27 Gas Lighting</v>
      </c>
    </row>
    <row r="3125">
      <c r="AC3125" t="str">
        <v>23-85 00 00 Information and Communication</v>
      </c>
    </row>
    <row r="3126">
      <c r="AC3126" t="str">
        <v>23-85 05 00 Complete Information Systems</v>
      </c>
    </row>
    <row r="3127">
      <c r="AC3127" t="str">
        <v>23-85 05 11 Complete Audio Information Systems</v>
      </c>
    </row>
    <row r="3128">
      <c r="AC3128" t="str">
        <v>23-85 05 11 11 Complete Audio Systems</v>
      </c>
    </row>
    <row r="3129">
      <c r="AC3129" t="str">
        <v>23-85 05 11 14 Complete Sound Signal Systems</v>
      </c>
    </row>
    <row r="3130">
      <c r="AC3130" t="str">
        <v>23-85 05 11 17 Complete Public Address Systems</v>
      </c>
    </row>
    <row r="3131">
      <c r="AC3131" t="str">
        <v>23-85 05 11 21 Complete Paging Systems</v>
      </c>
    </row>
    <row r="3132">
      <c r="AC3132" t="str">
        <v>23-85 05 14 Complete Visual Information Systems</v>
      </c>
    </row>
    <row r="3133">
      <c r="AC3133" t="str">
        <v>23-85 05 14 11 Complete Centralized Time Distribution</v>
      </c>
    </row>
    <row r="3134">
      <c r="AC3134" t="str">
        <v>23-85 05 14 14 Complete News Tray Systems</v>
      </c>
    </row>
    <row r="3135">
      <c r="AC3135" t="str">
        <v>23-85 05 14 17 Complete Projection Systems</v>
      </c>
    </row>
    <row r="3136">
      <c r="AC3136" t="str">
        <v>23-85 05 14 21 Complete Visual Signaling</v>
      </c>
    </row>
    <row r="3137">
      <c r="AC3137" t="str">
        <v>23-85 05 14 21 11 Mechanical Signals</v>
      </c>
    </row>
    <row r="3138">
      <c r="AC3138" t="str">
        <v>23-85 05 17 Complete Audio-Visual Systems</v>
      </c>
    </row>
    <row r="3139">
      <c r="AC3139" t="str">
        <v>23-85 05 17 11 Broadcasting Equipment</v>
      </c>
    </row>
    <row r="3140">
      <c r="AC3140" t="str">
        <v>23-85 05 17 11 11 Television Broadcasting Equipment</v>
      </c>
    </row>
    <row r="3141">
      <c r="AC3141" t="str">
        <v>23-85 05 17 11 14 Multimedia Broadcasting Equipment</v>
      </c>
    </row>
    <row r="3142">
      <c r="AC3142" t="str">
        <v>23-85 05 17 11 17 Broadcasting Light Signals</v>
      </c>
    </row>
    <row r="3143">
      <c r="AC3143" t="str">
        <v>23-85 10 00 General Information Systems</v>
      </c>
    </row>
    <row r="3144">
      <c r="AC3144" t="str">
        <v>23-85 10 11 Audio Information, Sound Signals</v>
      </c>
    </row>
    <row r="3145">
      <c r="AC3145" t="str">
        <v>23-85 10 11 11 Sound and Signal Devices</v>
      </c>
    </row>
    <row r="3146">
      <c r="AC3146" t="str">
        <v>23-85 10 11 11 11 Bells, Carillons, Single Units</v>
      </c>
    </row>
    <row r="3147">
      <c r="AC3147" t="str">
        <v>23-85 10 11 11 14 Sirens</v>
      </c>
    </row>
    <row r="3148">
      <c r="AC3148" t="str">
        <v>23-85 10 11 11 17 Aerials</v>
      </c>
    </row>
    <row r="3149">
      <c r="AC3149" t="str">
        <v>23-85 10 11 11 21 Speakers</v>
      </c>
    </row>
    <row r="3150">
      <c r="AC3150" t="str">
        <v>23-85 10 11 14 Audio Equipment</v>
      </c>
    </row>
    <row r="3151">
      <c r="AC3151" t="str">
        <v>23-85 10 11 14 11 Audio Recorders</v>
      </c>
    </row>
    <row r="3152">
      <c r="AC3152" t="str">
        <v>23-85 10 11 14 14 Sound Reinforcement</v>
      </c>
    </row>
    <row r="3153">
      <c r="AC3153" t="str">
        <v>23-85 10 11 14 14 11 Microphones</v>
      </c>
    </row>
    <row r="3154">
      <c r="AC3154" t="str">
        <v>23-85 10 11 14 14 14 Loudspeakers</v>
      </c>
    </row>
    <row r="3155">
      <c r="AC3155" t="str">
        <v>23-85 10 11 14 14 17 Sound Amplifiers</v>
      </c>
    </row>
    <row r="3156">
      <c r="AC3156" t="str">
        <v>23-85 10 11 14 14 21 Audio Equalizers</v>
      </c>
    </row>
    <row r="3157">
      <c r="AC3157" t="str">
        <v>23-85 10 11 14 17 Headphones</v>
      </c>
    </row>
    <row r="3158">
      <c r="AC3158" t="str">
        <v>23-85 10 11 14 21 Audio Reproducing Units</v>
      </c>
    </row>
    <row r="3159">
      <c r="AC3159" t="str">
        <v>23-85 10 11 14 24 Audio Information Accessories</v>
      </c>
    </row>
    <row r="3160">
      <c r="AC3160" t="str">
        <v>23-85 10 14 Visual Information Systems</v>
      </c>
    </row>
    <row r="3161">
      <c r="AC3161" t="str">
        <v>23-85 10 14 11 Cameras</v>
      </c>
    </row>
    <row r="3162">
      <c r="AC3162" t="str">
        <v>23-85 10 14 11 11 Analog Cameras</v>
      </c>
    </row>
    <row r="3163">
      <c r="AC3163" t="str">
        <v>23-85 10 14 11 14 Digital Cameras</v>
      </c>
    </row>
    <row r="3164">
      <c r="AC3164" t="str">
        <v>23-85 10 14 14 Slide Projectors</v>
      </c>
    </row>
    <row r="3165">
      <c r="AC3165" t="str">
        <v>23-85 10 14 17 Overhead Projectors</v>
      </c>
    </row>
    <row r="3166">
      <c r="AC3166" t="str">
        <v>23-85 10 14 21 Presentation Systems</v>
      </c>
    </row>
    <row r="3167">
      <c r="AC3167" t="str">
        <v>23-85 10 14 24 Video Monitors</v>
      </c>
    </row>
    <row r="3168">
      <c r="AC3168" t="str">
        <v>23-85 10 14 24 11 Cathode Ray Tube (CRT) Video Monitors</v>
      </c>
    </row>
    <row r="3169">
      <c r="AC3169" t="str">
        <v>23-85 10 14 24 14 Liquid Crystal Display (LCD) Video Monitors</v>
      </c>
    </row>
    <row r="3170">
      <c r="AC3170" t="str">
        <v>23-85 10 14 24 17 Plasma Video Monitors</v>
      </c>
    </row>
    <row r="3171">
      <c r="AC3171" t="str">
        <v>23-85 10 14 27 Video Walls</v>
      </c>
    </row>
    <row r="3172">
      <c r="AC3172" t="str">
        <v>23-85 10 14 31 Projection Screens</v>
      </c>
    </row>
    <row r="3173">
      <c r="AC3173" t="str">
        <v>23-85 10 17 Audio-Visual Systems</v>
      </c>
    </row>
    <row r="3174">
      <c r="AC3174" t="str">
        <v xml:space="preserve">23-85 10 17 11 Audio-Visual System Components </v>
      </c>
    </row>
    <row r="3175">
      <c r="AC3175" t="str">
        <v>23-85 10 17 11 11 Broadcasting Receiving Equipment</v>
      </c>
    </row>
    <row r="3176">
      <c r="AC3176" t="str">
        <v>23-85 10 17 11 14 Audio-Visual Recorders (Cam-Corders)</v>
      </c>
    </row>
    <row r="3177">
      <c r="AC3177" t="str">
        <v>23-85 10 17 11 17 Film Projectors</v>
      </c>
    </row>
    <row r="3178">
      <c r="AC3178" t="str">
        <v>23-85 10 17 11 21 Data/Multi/Media Projectors</v>
      </c>
    </row>
    <row r="3179">
      <c r="AC3179" t="str">
        <v>23-85 10 17 11 24 Video Reproduction</v>
      </c>
    </row>
    <row r="3180">
      <c r="AC3180" t="str">
        <v>23-85 30 00 Safety and Security Information Systems</v>
      </c>
    </row>
    <row r="3181">
      <c r="AC3181" t="str">
        <v>23-85 30 11 Access Controls</v>
      </c>
    </row>
    <row r="3182">
      <c r="AC3182" t="str">
        <v>23-85 30 11 11 Access Control and Counting Systems</v>
      </c>
    </row>
    <row r="3183">
      <c r="AC3183" t="str">
        <v>23-85 30 11 14 Centralized Code Reading Systems</v>
      </c>
    </row>
    <row r="3184">
      <c r="AC3184" t="str">
        <v>23-85 30 11 17 Electronic Key Systems</v>
      </c>
    </row>
    <row r="3185">
      <c r="AC3185" t="str">
        <v>23-85 30 11 21 Pressure Mats</v>
      </c>
    </row>
    <row r="3186">
      <c r="AC3186" t="str">
        <v>23-85 30 11 24 Micro-Switch Contacts for Doors and Windows</v>
      </c>
    </row>
    <row r="3187">
      <c r="AC3187" t="str">
        <v>23-85 30 11 27 Door Answering</v>
      </c>
    </row>
    <row r="3188">
      <c r="AC3188" t="str">
        <v>23-85 30 11 31 Security Access</v>
      </c>
    </row>
    <row r="3189">
      <c r="AC3189" t="str">
        <v>23-85 30 14 Presence Detection/Registration</v>
      </c>
    </row>
    <row r="3190">
      <c r="AC3190" t="str">
        <v>23-85 30 14 11 Clocking-In and Recording</v>
      </c>
    </row>
    <row r="3191">
      <c r="AC3191" t="str">
        <v>23-85 30 14 14 Movement/Vibration Detection</v>
      </c>
    </row>
    <row r="3192">
      <c r="AC3192" t="str">
        <v>23-85 30 14 17 Break-Glass Detection</v>
      </c>
    </row>
    <row r="3193">
      <c r="AC3193" t="str">
        <v>23-85 30 14 21 Surveillance Mirrors</v>
      </c>
    </row>
    <row r="3194">
      <c r="AC3194" t="str">
        <v>23-85 30 14 24 Manual Alert Control</v>
      </c>
    </row>
    <row r="3195">
      <c r="AC3195" t="str">
        <v>23-85 30 14 27 Microwave Detectors</v>
      </c>
    </row>
    <row r="3196">
      <c r="AC3196" t="str">
        <v>23-85 30 14 31 Infra-Red Radiation Detectors</v>
      </c>
    </row>
    <row r="3197">
      <c r="AC3197" t="str">
        <v>23-85 30 14 34 Door Bells, Buzzers</v>
      </c>
    </row>
    <row r="3198">
      <c r="AC3198" t="str">
        <v>23-85 30 17 Closed Circuit Guarding Systems</v>
      </c>
    </row>
    <row r="3199">
      <c r="AC3199" t="str">
        <v>23-85 30 17 11 Closed Circuit TV Systems</v>
      </c>
    </row>
    <row r="3200">
      <c r="AC3200" t="str">
        <v>23-85 30 17 14 Video Surveillance</v>
      </c>
    </row>
    <row r="3201">
      <c r="AC3201" t="str">
        <v>23-85 30 17 17 Closed Circuit Television Recorders</v>
      </c>
    </row>
    <row r="3202">
      <c r="AC3202" t="str">
        <v>23-85 30 17 17 11 Analog Closed Circuit Television Recorders</v>
      </c>
    </row>
    <row r="3203">
      <c r="AC3203" t="str">
        <v>23-85 30 17 17 14 Digital Closed Circuit Television Recorders</v>
      </c>
    </row>
    <row r="3204">
      <c r="AC3204" t="str">
        <v>23-85 30 21 Environmental Detection/Registration</v>
      </c>
    </row>
    <row r="3205">
      <c r="AC3205" t="str">
        <v>23-85 30 21 11 Fire Detection, Monitoring and Alarm</v>
      </c>
    </row>
    <row r="3206">
      <c r="AC3206" t="str">
        <v>23-85 30 21 11 11 Fire/Smoke Detectors</v>
      </c>
    </row>
    <row r="3207">
      <c r="AC3207" t="str">
        <v>23-85 30 21 11 11 11 Smoke Detectors</v>
      </c>
    </row>
    <row r="3208">
      <c r="AC3208" t="str">
        <v>23-85 30 21 11 11 14 Inonization Detectors</v>
      </c>
    </row>
    <row r="3209">
      <c r="AC3209" t="str">
        <v>23-85 30 21 11 11 17 Temperature Monitors</v>
      </c>
    </row>
    <row r="3210">
      <c r="AC3210" t="str">
        <v>23-85 30 21 11 14 Alarm Panels</v>
      </c>
    </row>
    <row r="3211">
      <c r="AC3211" t="str">
        <v>23-85 30 21 11 17 Other Components</v>
      </c>
    </row>
    <row r="3212">
      <c r="AC3212" t="str">
        <v>23-85 30 21 14 Concentration Detection Components</v>
      </c>
    </row>
    <row r="3213">
      <c r="AC3213" t="str">
        <v>23-85 30 21 14 11 Concentration Detection Bells and Sounders</v>
      </c>
    </row>
    <row r="3214">
      <c r="AC3214" t="str">
        <v>23-85 30 21 14 14 Concentration Detection Alarm Glasses</v>
      </c>
    </row>
    <row r="3215">
      <c r="AC3215" t="str">
        <v>23-85 30 21 14 99 Other Concentration Detection Components</v>
      </c>
    </row>
    <row r="3216">
      <c r="AC3216" t="str">
        <v>23-85 30 24 Emergency Call Systems</v>
      </c>
    </row>
    <row r="3217">
      <c r="AC3217" t="str">
        <v>23-85 30 24 11 Call Systems for the Disabled</v>
      </c>
    </row>
    <row r="3218">
      <c r="AC3218" t="str">
        <v>23-85 30 24 14 Nurse Call Systems</v>
      </c>
    </row>
    <row r="3219">
      <c r="AC3219" t="str">
        <v>23-85 30 27 Built-In Failure Detection</v>
      </c>
    </row>
    <row r="3220">
      <c r="AC3220" t="str">
        <v>23-85 30 27 11 Infiltration Detection</v>
      </c>
    </row>
    <row r="3221">
      <c r="AC3221" t="str">
        <v>23-85 30 27 14 Service Leak Detection</v>
      </c>
    </row>
    <row r="3222">
      <c r="AC3222" t="str">
        <v>23-85 30 27 14 11 Gas Leak Detection Agents</v>
      </c>
    </row>
    <row r="3223">
      <c r="AC3223" t="str">
        <v>23-85 30 27 14 14 Water Leak Detection</v>
      </c>
    </row>
    <row r="3224">
      <c r="AC3224" t="str">
        <v>23-85 50 00 Communication Systems</v>
      </c>
    </row>
    <row r="3225">
      <c r="AC3225" t="str">
        <v>23-85 50 11 Communication Circuits</v>
      </c>
    </row>
    <row r="3226">
      <c r="AC3226" t="str">
        <v>23-85 50 14 Telephone and Intercommunication Equipment</v>
      </c>
    </row>
    <row r="3227">
      <c r="AC3227" t="str">
        <v>23-85 50 14 11 Single Line Telephone Systems</v>
      </c>
    </row>
    <row r="3228">
      <c r="AC3228" t="str">
        <v>23-85 50 14 14 Multiple Line Telephone Systems</v>
      </c>
    </row>
    <row r="3229">
      <c r="AC3229" t="str">
        <v>23-85 50 14 17 Telephone Equipment</v>
      </c>
    </row>
    <row r="3230">
      <c r="AC3230" t="str">
        <v>23-85 50 14 21 Intercommunication Equipment</v>
      </c>
    </row>
    <row r="3231">
      <c r="AC3231" t="str">
        <v>23-85 50 17 Communication and Data Processing Equipment</v>
      </c>
    </row>
    <row r="3232">
      <c r="AC3232" t="str">
        <v>23-85 50 17 11 Computer Network Equipment</v>
      </c>
    </row>
    <row r="3233">
      <c r="AC3233" t="str">
        <v>23-85 50 17 11 11 Computer Servers</v>
      </c>
    </row>
    <row r="3234">
      <c r="AC3234" t="str">
        <v>23-85 50 17 11 14 Network Switchers</v>
      </c>
    </row>
    <row r="3235">
      <c r="AC3235" t="str">
        <v>23-85 50 17 11 17 Network Routers</v>
      </c>
    </row>
    <row r="3236">
      <c r="AC3236" t="str">
        <v>23-85 50 21 Cable Transmission and Reception Equipment</v>
      </c>
    </row>
    <row r="3237">
      <c r="AC3237" t="str">
        <v>23-85 50 21 11 Cable Transmission and Reception Amplifiers</v>
      </c>
    </row>
    <row r="3238">
      <c r="AC3238" t="str">
        <v>23-85 50 21 14 Cable Transmission and Reception Modulators</v>
      </c>
    </row>
    <row r="3239">
      <c r="AC3239" t="str">
        <v>23-85 50 21 17 Cable Transmission and Reception Control Equipment</v>
      </c>
    </row>
    <row r="3240">
      <c r="AC3240" t="str">
        <v>23-85 50 24 Broadcast Transmission and Reception Equipment</v>
      </c>
    </row>
    <row r="3241">
      <c r="AC3241" t="str">
        <v>23-85 50 24 11 Broadcast Transmitters</v>
      </c>
    </row>
    <row r="3242">
      <c r="AC3242" t="str">
        <v>23-85 50 24 14 Broadcast Antennas</v>
      </c>
    </row>
    <row r="3243">
      <c r="AC3243" t="str">
        <v>23-85 50 24 17 Broadcast Amplifiers</v>
      </c>
    </row>
    <row r="3244">
      <c r="AC3244" t="str">
        <v>23-85 50 24 21 Broadcast Control Equipment</v>
      </c>
    </row>
    <row r="3245">
      <c r="AC3245" t="str">
        <v>23-85 50 27 Microwave Transmission and Reception Equipment</v>
      </c>
    </row>
    <row r="3246">
      <c r="AC3246" t="str">
        <v>23-85 50 27 11 Microwave Transmitters</v>
      </c>
    </row>
    <row r="3247">
      <c r="AC3247" t="str">
        <v>23-85 50 27 14 Microwave Antennas</v>
      </c>
    </row>
    <row r="3248">
      <c r="AC3248" t="str">
        <v>23-85 50 27 17 Satellite Dishes</v>
      </c>
    </row>
    <row r="3249">
      <c r="AC3249" t="str">
        <v>23-85 50 27 21 Microwave Amplifiers</v>
      </c>
    </row>
    <row r="3250">
      <c r="AC3250" t="str">
        <v>23-85 50 27 24 Microwave Receivers</v>
      </c>
    </row>
    <row r="3251">
      <c r="AC3251" t="str">
        <v>23-85 50 31 Intercom Systems</v>
      </c>
    </row>
    <row r="3252">
      <c r="AC3252" t="str">
        <v>23-85 50 31 11 Door Entry Telephones</v>
      </c>
    </row>
    <row r="3253">
      <c r="AC3253" t="str">
        <v>23-85 50 99 Other Communications Systems</v>
      </c>
    </row>
    <row r="3254">
      <c r="AC3254" t="str">
        <v>23-85 50 99 11 Videophone Systems</v>
      </c>
    </row>
    <row r="3255">
      <c r="AC3255" t="str">
        <v>23-85 50 99 14 Conference Systems</v>
      </c>
    </row>
    <row r="3256">
      <c r="AC3256" t="str">
        <v>23-85 50 99 17 Breakdown Call Systems</v>
      </c>
    </row>
    <row r="3257">
      <c r="AC3257" t="str">
        <v>23-85 80 00 Building Automation and Control</v>
      </c>
    </row>
    <row r="3258">
      <c r="AC3258" t="str">
        <v>23-85 80 11 Building Controls</v>
      </c>
    </row>
    <row r="3259">
      <c r="AC3259" t="str">
        <v>23-85 80 11 11 Clock Controls</v>
      </c>
    </row>
    <row r="3260">
      <c r="AC3260" t="str">
        <v>23-85 80 11 14 Door Controls</v>
      </c>
    </row>
    <row r="3261">
      <c r="AC3261" t="str">
        <v>23-85 80 11 17 Elevator Monitoring and Controls</v>
      </c>
    </row>
    <row r="3262">
      <c r="AC3262" t="str">
        <v>23-85 80 11 21 Energy Monitoring and Controls</v>
      </c>
    </row>
    <row r="3263">
      <c r="AC3263" t="str">
        <v>23-85 80 11 24 Environmental Controls</v>
      </c>
    </row>
    <row r="3264">
      <c r="AC3264" t="str">
        <v>23-85 80 11 27 Lighting Controls</v>
      </c>
    </row>
  </sheetData>
  <pageMargins left="0.75" right="0.75" top="1" bottom="1" header="0.511805555555555" footer="0.511805555555555"/>
  <ignoredErrors>
    <ignoredError numberStoredAsText="1" sqref="A4:BB3264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1:K116"/>
  <sheetViews>
    <sheetView workbookViewId="0"/>
  </sheetViews>
  <sheetData>
    <row r="1">
      <c r="A1" t="str">
        <v>Job Number</v>
      </c>
      <c r="B1" t="str">
        <v>Description</v>
      </c>
      <c r="C1" t="str">
        <v>FloorReplacesID</v>
      </c>
      <c r="D1" t="str">
        <v>SpaceReplacesID</v>
      </c>
      <c r="E1" t="str">
        <v>ComponentReplacesID</v>
      </c>
      <c r="F1" t="str">
        <v>SystemReplacesID</v>
      </c>
      <c r="G1" t="str">
        <v>Job Category</v>
      </c>
      <c r="H1" t="str">
        <v>Resources</v>
      </c>
      <c r="I1" t="str">
        <v>Time to Complete (minutes)</v>
      </c>
      <c r="J1" t="str">
        <v>Job Number (if sequence)</v>
      </c>
      <c r="K1" t="str">
        <v>Prior Number (if sequence)</v>
      </c>
    </row>
    <row r="2">
      <c r="A2" t="str">
        <v>1</v>
      </c>
      <c r="B2" t="str">
        <v>П10 Подготовительный этап строительства</v>
      </c>
      <c r="F2" t="str">
        <v>Строительная площадка</v>
      </c>
      <c r="I2">
        <v>0</v>
      </c>
      <c r="J2">
        <v>0</v>
      </c>
      <c r="K2">
        <v>0</v>
      </c>
    </row>
    <row r="3">
      <c r="A3" t="str">
        <v>2</v>
      </c>
      <c r="B3" t="str">
        <v>П10-1 разработка проекта производства работ и ознакомление с ним сотрудников;</v>
      </c>
      <c r="F3" t="str">
        <v>Строительная площадка</v>
      </c>
      <c r="I3">
        <v>0</v>
      </c>
      <c r="J3">
        <v>0</v>
      </c>
      <c r="K3">
        <v>0</v>
      </c>
    </row>
    <row r="4">
      <c r="A4" t="str">
        <v>3</v>
      </c>
      <c r="B4" t="str">
        <v>П10-3 согласование с местной администрацией и заинтересованными организациями сроков и способов организации строительной площадки, а также ведения работ;</v>
      </c>
      <c r="F4" t="str">
        <v>Строительная площадка</v>
      </c>
      <c r="I4">
        <v>0</v>
      </c>
      <c r="J4">
        <v>0</v>
      </c>
      <c r="K4">
        <v>0</v>
      </c>
    </row>
    <row r="5">
      <c r="A5" t="str">
        <v>4</v>
      </c>
      <c r="B5" t="str">
        <v>П10-3 согласование с местной администрацией и заинтересованными организациями сроков и способов организации строительной площадки, а также ведения работ;</v>
      </c>
      <c r="F5" t="str">
        <v>Строительная площадка</v>
      </c>
      <c r="I5">
        <v>0</v>
      </c>
      <c r="J5">
        <v>0</v>
      </c>
      <c r="K5">
        <v>0</v>
      </c>
    </row>
    <row r="6">
      <c r="A6" t="str">
        <v>5</v>
      </c>
      <c r="B6" t="str">
        <v>П10-4 получение разрешения владельца инженерных сетей, проходящих в зоне строительной площадки на производство и способ производства строительных работ;</v>
      </c>
      <c r="F6" t="str">
        <v>Строительная площадка</v>
      </c>
      <c r="I6">
        <v>0</v>
      </c>
      <c r="J6">
        <v>0</v>
      </c>
      <c r="K6">
        <v>0</v>
      </c>
    </row>
    <row r="7">
      <c r="A7" t="str">
        <v>6</v>
      </c>
      <c r="B7" t="str">
        <v>П10-5 передача подрядчику разрешения соответствующей организации на пользование энергоресурсами (особо - электроэнергией);</v>
      </c>
      <c r="F7" t="str">
        <v>Строительная площадка</v>
      </c>
      <c r="I7">
        <v>0</v>
      </c>
      <c r="J7">
        <v>0</v>
      </c>
      <c r="K7">
        <v>0</v>
      </c>
    </row>
    <row r="8">
      <c r="A8" t="str">
        <v>7</v>
      </c>
      <c r="B8" t="str">
        <v>П10-6 создание геодезической разбивочной основы для строительства;</v>
      </c>
      <c r="F8" t="str">
        <v>Строительная площадка</v>
      </c>
      <c r="I8">
        <v>0</v>
      </c>
      <c r="J8">
        <v>0</v>
      </c>
      <c r="K8">
        <v>0</v>
      </c>
    </row>
    <row r="9">
      <c r="A9" t="str">
        <v>8</v>
      </c>
      <c r="B9" t="str">
        <v>П10-7 расчистка и планировка стройплощадки;</v>
      </c>
      <c r="F9" t="str">
        <v>Строительная площадка</v>
      </c>
      <c r="I9">
        <v>0</v>
      </c>
      <c r="J9">
        <v>0</v>
      </c>
      <c r="K9">
        <v>0</v>
      </c>
    </row>
    <row r="10">
      <c r="A10" t="str">
        <v>9</v>
      </c>
      <c r="B10" t="str">
        <v>П10-8 устройство ограждения строительной площадки;</v>
      </c>
      <c r="F10" t="str">
        <v>Строительная площадка</v>
      </c>
      <c r="I10">
        <v>0</v>
      </c>
      <c r="J10">
        <v>0</v>
      </c>
      <c r="K10">
        <v>0</v>
      </c>
    </row>
    <row r="11">
      <c r="A11" t="str">
        <v>10</v>
      </c>
      <c r="B11" t="str">
        <v>П10-9 устройство бытового городка;</v>
      </c>
      <c r="F11" t="str">
        <v>Строительная площадка</v>
      </c>
    </row>
    <row r="12">
      <c r="A12" t="str">
        <v>11</v>
      </c>
      <c r="B12" t="str">
        <v>П10-8 устройство ограждения строительной площадки;</v>
      </c>
      <c r="F12" t="str">
        <v>Строительная площадка</v>
      </c>
    </row>
    <row r="13">
      <c r="A13" t="str">
        <v>12</v>
      </c>
      <c r="B13" t="str">
        <v>П10-9 устройство бытового городка;</v>
      </c>
      <c r="F13" t="str">
        <v>Строительная площадка</v>
      </c>
    </row>
    <row r="14">
      <c r="A14" t="str">
        <v>13</v>
      </c>
      <c r="B14" t="str">
        <v>П10-10  создание общеплощадочного складского хозяйства;</v>
      </c>
      <c r="F14" t="str">
        <v>Строительная площадка</v>
      </c>
    </row>
    <row r="15">
      <c r="A15" t="str">
        <v>14</v>
      </c>
      <c r="B15" t="str">
        <v>П10-11 устройство временных сетей водоснабжения и электроснабжения для обеспечения нужд строительства;</v>
      </c>
      <c r="F15" t="str">
        <v>Строительная площадка</v>
      </c>
    </row>
    <row r="16">
      <c r="A16" t="str">
        <v>15</v>
      </c>
      <c r="B16" t="str">
        <v>П10-12 устройство подъездных дорог;</v>
      </c>
      <c r="F16" t="str">
        <v>Строительная площадка</v>
      </c>
    </row>
    <row r="17">
      <c r="A17" t="str">
        <v>16</v>
      </c>
      <c r="B17" t="str">
        <v>П10-13  выполнение мер пожарной безопасности;</v>
      </c>
      <c r="F17" t="str">
        <v>Строительная площадка</v>
      </c>
    </row>
    <row r="18">
      <c r="A18" t="str">
        <v>17</v>
      </c>
      <c r="B18" t="str">
        <v>П10-14 обучение и инструктаж работников по вопросам безопасности труда.</v>
      </c>
      <c r="F18" t="str">
        <v>Строительная площадка</v>
      </c>
    </row>
    <row r="19">
      <c r="A19" t="str">
        <v>18</v>
      </c>
      <c r="B19" t="str">
        <v>О-100 Основной этап строительства</v>
      </c>
      <c r="F19" t="str">
        <v>Основание и фундаменты</v>
      </c>
    </row>
    <row r="20">
      <c r="A20" t="str">
        <v>19</v>
      </c>
      <c r="B20" t="str">
        <v xml:space="preserve">О-100-10 работы по устройству «нулевого цикла» жилого дома: </v>
      </c>
      <c r="C20" t="str">
        <v>1,Паркинг</v>
      </c>
      <c r="F20" t="str">
        <v>Основание и фундаменты</v>
      </c>
    </row>
    <row r="21">
      <c r="A21" t="str">
        <v>20</v>
      </c>
      <c r="B21" t="str">
        <v>О-100-11 отрывка котлована при помощи экскаватора до отметки низа фундаментной плиты жилого дома;</v>
      </c>
      <c r="C21" t="str">
        <v>1,Паркинг</v>
      </c>
      <c r="F21" t="str">
        <v>Основание и фундаменты</v>
      </c>
    </row>
    <row r="22">
      <c r="A22" t="str">
        <v>21</v>
      </c>
      <c r="B22" t="str">
        <v>О-100-12 прокладка наружных инженерных сетей;</v>
      </c>
      <c r="C22" t="str">
        <v>1,Паркинг</v>
      </c>
      <c r="F22" t="str">
        <v>Основание и фундаменты</v>
      </c>
    </row>
    <row r="23">
      <c r="A23" t="str">
        <v>22</v>
      </c>
      <c r="B23" t="str">
        <v>О-100-13 устройство плиты основания;</v>
      </c>
      <c r="C23" t="str">
        <v>1,Паркинг</v>
      </c>
      <c r="F23" t="str">
        <v>Основание и фундаменты</v>
      </c>
    </row>
    <row r="24">
      <c r="A24" t="str">
        <v>23</v>
      </c>
      <c r="B24" t="str">
        <v>О-100-14 установка башенных кранов;</v>
      </c>
      <c r="C24" t="str">
        <v>1,Паркинг</v>
      </c>
      <c r="F24" t="str">
        <v>Основание и фундаменты</v>
      </c>
    </row>
    <row r="25">
      <c r="A25" t="str">
        <v>24</v>
      </c>
      <c r="B25" t="str">
        <v>О-100-15 устройство монолитных железобетонных конструкций стен подземной части жилого дома;</v>
      </c>
      <c r="C25" t="str">
        <v>1,Паркинг</v>
      </c>
      <c r="F25" t="str">
        <v>Основание и фундаменты</v>
      </c>
    </row>
    <row r="26">
      <c r="A26" t="str">
        <v>25</v>
      </c>
      <c r="B26" t="str">
        <v>О-100-16 устройство монолитных перекрытий подвала на участке возведения жилого дома;</v>
      </c>
      <c r="C26" t="str">
        <v>1,Паркинг</v>
      </c>
      <c r="F26" t="str">
        <v>Основание и фундаменты</v>
      </c>
    </row>
    <row r="27">
      <c r="A27" t="str">
        <v>26</v>
      </c>
      <c r="B27" t="str">
        <v>О-100-20 строительно-монтажные работы надземной части жилого дома:</v>
      </c>
      <c r="F27" t="str">
        <v>Строительная площадка</v>
      </c>
    </row>
    <row r="28">
      <c r="A28" t="str">
        <v>27</v>
      </c>
      <c r="B28" t="str">
        <v>О-100-20-10 установка опалубки и арматуры стен, лестничных клеток типового-го этажа, укладка бетона в опалубку;</v>
      </c>
      <c r="C28" t="str">
        <v>2,1 этаж</v>
      </c>
      <c r="F28" t="str">
        <v>Строительная площадка</v>
      </c>
    </row>
    <row r="29">
      <c r="A29" t="str">
        <v>28</v>
      </c>
      <c r="B29" t="str">
        <v>О-100-20-11 установка опалубки и арматуры перекрытия над  этажом, укладка бетона в опалубку;</v>
      </c>
      <c r="C29" t="str">
        <v>2,1 этаж</v>
      </c>
      <c r="F29" t="str">
        <v>Строительная площадка</v>
      </c>
    </row>
    <row r="30">
      <c r="A30" t="str">
        <v>29</v>
      </c>
      <c r="B30" t="str">
        <v>О-100-20-12 монтаж сборных лестничных маршей  этажа;</v>
      </c>
      <c r="C30" t="str">
        <v>2,1 этаж</v>
      </c>
      <c r="F30" t="str">
        <v>Строительная площадка</v>
      </c>
    </row>
    <row r="31">
      <c r="A31" t="str">
        <v>30</v>
      </c>
      <c r="B31" t="str">
        <v>О-100-20-14 выполнение работ по устройству плиты покрытия;</v>
      </c>
      <c r="C31" t="str">
        <v>2,1 этаж</v>
      </c>
      <c r="F31" t="str">
        <v>Строительная площадка</v>
      </c>
    </row>
    <row r="32">
      <c r="A32" t="str">
        <v>31</v>
      </c>
      <c r="B32" t="str">
        <v>О-100-20-16 кладка наружных стен из кирпича и газобетонных блоков;</v>
      </c>
      <c r="C32" t="str">
        <v>2,1 этаж</v>
      </c>
      <c r="F32" t="str">
        <v>Строительная площадка</v>
      </c>
    </row>
    <row r="33">
      <c r="A33" t="str">
        <v>32</v>
      </c>
      <c r="B33" t="str">
        <v>О-100-20-18 устройство внутренних перегородок;</v>
      </c>
      <c r="C33" t="str">
        <v>2,1 этаж</v>
      </c>
      <c r="F33" t="str">
        <v>Строительная площадка</v>
      </c>
    </row>
    <row r="34">
      <c r="A34" t="str">
        <v>33</v>
      </c>
      <c r="B34" t="str">
        <v>О-100-20-19 прокладка внутренних инженерных сетей;</v>
      </c>
      <c r="C34" t="str">
        <v>2,1 этаж</v>
      </c>
      <c r="F34" t="str">
        <v>Строительная площадка</v>
      </c>
    </row>
    <row r="35">
      <c r="A35" t="str">
        <v>34</v>
      </c>
      <c r="B35" t="str">
        <v>О-100-20-20 выполнение наружных и внутренних отделочных работ;</v>
      </c>
      <c r="C35" t="str">
        <v>2,1 этаж</v>
      </c>
      <c r="F35" t="str">
        <v>Строительная площадка</v>
      </c>
    </row>
    <row r="36">
      <c r="A36" t="str">
        <v>35</v>
      </c>
      <c r="B36" t="str">
        <v>О-100-20-10 установка опалубки и арматуры стен, лестничных клеток типового-го этажа, укладка бетона в опалубку;</v>
      </c>
      <c r="C36" t="str">
        <v>3,2 этаж</v>
      </c>
      <c r="F36" t="str">
        <v>Строительная площадка</v>
      </c>
    </row>
    <row r="37">
      <c r="A37" t="str">
        <v>36</v>
      </c>
      <c r="B37" t="str">
        <v>О-100-20-11 установка опалубки и арматуры перекрытия над  этажом, укладка бетона в опалубку;</v>
      </c>
      <c r="C37" t="str">
        <v>3,2 этаж</v>
      </c>
      <c r="F37" t="str">
        <v>Строительная площадка</v>
      </c>
    </row>
    <row r="38">
      <c r="A38" t="str">
        <v>37</v>
      </c>
      <c r="B38" t="str">
        <v>О-100-20-12 монтаж сборных лестничных маршей  этажа;</v>
      </c>
      <c r="C38" t="str">
        <v>3,2 этаж</v>
      </c>
      <c r="F38" t="str">
        <v>Строительная площадка</v>
      </c>
    </row>
    <row r="39">
      <c r="A39" t="str">
        <v>38</v>
      </c>
      <c r="B39" t="str">
        <v>О-100-20-14 выполнение работ по устройству плиты покрытия;</v>
      </c>
      <c r="C39" t="str">
        <v>3,2 этаж</v>
      </c>
      <c r="F39" t="str">
        <v>Строительная площадка</v>
      </c>
    </row>
    <row r="40">
      <c r="A40" t="str">
        <v>39</v>
      </c>
      <c r="B40" t="str">
        <v>О-100-20-16 кладка наружных стен из кирпича и газобетонных блоков;</v>
      </c>
      <c r="C40" t="str">
        <v>3,2 этаж</v>
      </c>
      <c r="F40" t="str">
        <v>Строительная площадка</v>
      </c>
    </row>
    <row r="41">
      <c r="A41" t="str">
        <v>40</v>
      </c>
      <c r="B41" t="str">
        <v>О-100-20-18 устройство внутренних перегородок;</v>
      </c>
      <c r="C41" t="str">
        <v>3,2 этаж</v>
      </c>
      <c r="F41" t="str">
        <v>Строительная площадка</v>
      </c>
    </row>
    <row r="42">
      <c r="A42" t="str">
        <v>41</v>
      </c>
      <c r="B42" t="str">
        <v>О-100-20-19 прокладка внутренних инженерных сетей;</v>
      </c>
      <c r="C42" t="str">
        <v>3,2 этаж</v>
      </c>
      <c r="F42" t="str">
        <v>Строительная площадка</v>
      </c>
    </row>
    <row r="43">
      <c r="A43" t="str">
        <v>42</v>
      </c>
      <c r="B43" t="str">
        <v>О-100-20-20 выполнение наружных и внутренних отделочных работ;</v>
      </c>
      <c r="C43" t="str">
        <v>3,2 этаж</v>
      </c>
      <c r="F43" t="str">
        <v>Строительная площадка</v>
      </c>
    </row>
    <row r="44">
      <c r="A44" t="str">
        <v>43</v>
      </c>
      <c r="B44" t="str">
        <v>О-100-20-10 установка опалубки и арматуры стен, лестничных клеток типового-го этажа, укладка бетона в опалубку;</v>
      </c>
      <c r="C44" t="str">
        <v>4,3 этаж</v>
      </c>
      <c r="F44" t="str">
        <v>Строительная площадка</v>
      </c>
    </row>
    <row r="45">
      <c r="A45" t="str">
        <v>44</v>
      </c>
      <c r="B45" t="str">
        <v>О-100-20-11 установка опалубки и арматуры перекрытия над  этажом, укладка бетона в опалубку;</v>
      </c>
      <c r="C45" t="str">
        <v>4,3 этаж</v>
      </c>
      <c r="F45" t="str">
        <v>Строительная площадка</v>
      </c>
    </row>
    <row r="46">
      <c r="A46" t="str">
        <v>45</v>
      </c>
      <c r="B46" t="str">
        <v>О-100-20-12 монтаж сборных лестничных маршей  этажа;</v>
      </c>
      <c r="C46" t="str">
        <v>4,3 этаж</v>
      </c>
      <c r="F46" t="str">
        <v>Строительная площадка</v>
      </c>
    </row>
    <row r="47">
      <c r="A47" t="str">
        <v>46</v>
      </c>
      <c r="B47" t="str">
        <v>О-100-20-14 выполнение работ по устройству плиты покрытия;</v>
      </c>
      <c r="C47" t="str">
        <v>4,3 этаж</v>
      </c>
      <c r="F47" t="str">
        <v>Строительная площадка</v>
      </c>
    </row>
    <row r="48">
      <c r="A48" t="str">
        <v>47</v>
      </c>
      <c r="B48" t="str">
        <v>О-100-20-16 кладка наружных стен из кирпича и газобетонных блоков;</v>
      </c>
      <c r="C48" t="str">
        <v>4,3 этаж</v>
      </c>
      <c r="F48" t="str">
        <v>Строительная площадка</v>
      </c>
    </row>
    <row r="49">
      <c r="A49" t="str">
        <v>48</v>
      </c>
      <c r="B49" t="str">
        <v>О-100-20-18 устройство внутренних перегородок;</v>
      </c>
      <c r="C49" t="str">
        <v>4,3 этаж</v>
      </c>
      <c r="F49" t="str">
        <v>Строительная площадка</v>
      </c>
    </row>
    <row r="50">
      <c r="A50" t="str">
        <v>49</v>
      </c>
      <c r="B50" t="str">
        <v>О-100-20-19 прокладка внутренних инженерных сетей;</v>
      </c>
      <c r="C50" t="str">
        <v>4,3 этаж</v>
      </c>
      <c r="F50" t="str">
        <v>Строительная площадка</v>
      </c>
    </row>
    <row r="51">
      <c r="A51" t="str">
        <v>50</v>
      </c>
      <c r="B51" t="str">
        <v>О-100-20-20 выполнение наружных и внутренних отделочных работ;</v>
      </c>
      <c r="C51" t="str">
        <v>4,3 этаж</v>
      </c>
      <c r="F51" t="str">
        <v>Строительная площадка</v>
      </c>
    </row>
    <row r="52">
      <c r="A52" t="str">
        <v>51</v>
      </c>
      <c r="B52" t="str">
        <v>О-100-20-10 установка опалубки и арматуры стен, лестничных клеток типового-го этажа, укладка бетона в опалубку;</v>
      </c>
      <c r="C52" t="str">
        <v>5,4 этаж</v>
      </c>
      <c r="F52" t="str">
        <v>Строительная площадка</v>
      </c>
    </row>
    <row r="53">
      <c r="A53" t="str">
        <v>52</v>
      </c>
      <c r="B53" t="str">
        <v>О-100-20-11 установка опалубки и арматуры перекрытия над  этажом, укладка бетона в опалубку;</v>
      </c>
      <c r="C53" t="str">
        <v>5,4 этаж</v>
      </c>
      <c r="F53" t="str">
        <v>Строительная площадка</v>
      </c>
    </row>
    <row r="54">
      <c r="A54" t="str">
        <v>53</v>
      </c>
      <c r="B54" t="str">
        <v>О-100-20-12 монтаж сборных лестничных маршей  этажа;</v>
      </c>
      <c r="C54" t="str">
        <v>5,4 этаж</v>
      </c>
      <c r="F54" t="str">
        <v>Строительная площадка</v>
      </c>
    </row>
    <row r="55">
      <c r="A55" t="str">
        <v>54</v>
      </c>
      <c r="B55" t="str">
        <v>О-100-20-14 выполнение работ по устройству плиты покрытия;</v>
      </c>
      <c r="C55" t="str">
        <v>5,4 этаж</v>
      </c>
      <c r="F55" t="str">
        <v>Строительная площадка</v>
      </c>
    </row>
    <row r="56">
      <c r="A56" t="str">
        <v>55</v>
      </c>
      <c r="B56" t="str">
        <v>О-100-20-16 кладка наружных стен из кирпича и газобетонных блоков;</v>
      </c>
      <c r="C56" t="str">
        <v>5,4 этаж</v>
      </c>
      <c r="F56" t="str">
        <v>Строительная площадка</v>
      </c>
    </row>
    <row r="57">
      <c r="A57" t="str">
        <v>56</v>
      </c>
      <c r="B57" t="str">
        <v>О-100-20-18 устройство внутренних перегородок;</v>
      </c>
      <c r="C57" t="str">
        <v>5,4 этаж</v>
      </c>
      <c r="F57" t="str">
        <v>Строительная площадка</v>
      </c>
    </row>
    <row r="58">
      <c r="A58" t="str">
        <v>57</v>
      </c>
      <c r="B58" t="str">
        <v>О-100-20-19 прокладка внутренних инженерных сетей;</v>
      </c>
      <c r="C58" t="str">
        <v>5,4 этаж</v>
      </c>
      <c r="F58" t="str">
        <v>Строительная площадка</v>
      </c>
    </row>
    <row r="59">
      <c r="A59" t="str">
        <v>58</v>
      </c>
      <c r="B59" t="str">
        <v>О-100-20-20 выполнение наружных и внутренних отделочных работ;</v>
      </c>
      <c r="C59" t="str">
        <v>5,4 этаж</v>
      </c>
      <c r="F59" t="str">
        <v>Строительная площадка</v>
      </c>
    </row>
    <row r="60">
      <c r="A60" t="str">
        <v>59</v>
      </c>
      <c r="B60" t="str">
        <v>О-100-20-10 установка опалубки и арматуры стен, лестничных клеток типового-го этажа, укладка бетона в опалубку;</v>
      </c>
      <c r="C60" t="str">
        <v>6,5 этаж</v>
      </c>
      <c r="F60" t="str">
        <v>Строительная площадка</v>
      </c>
    </row>
    <row r="61">
      <c r="A61" t="str">
        <v>60</v>
      </c>
      <c r="B61" t="str">
        <v>О-100-20-11 установка опалубки и арматуры перекрытия над  этажом, укладка бетона в опалубку;</v>
      </c>
      <c r="C61" t="str">
        <v>6,5 этаж</v>
      </c>
      <c r="F61" t="str">
        <v>Строительная площадка</v>
      </c>
    </row>
    <row r="62">
      <c r="A62" t="str">
        <v>61</v>
      </c>
      <c r="B62" t="str">
        <v>О-100-20-12 монтаж сборных лестничных маршей  этажа;</v>
      </c>
      <c r="C62" t="str">
        <v>6,5 этаж</v>
      </c>
      <c r="F62" t="str">
        <v>Строительная площадка</v>
      </c>
    </row>
    <row r="63">
      <c r="A63" t="str">
        <v>62</v>
      </c>
      <c r="B63" t="str">
        <v>О-100-20-14 выполнение работ по устройству плиты покрытия;</v>
      </c>
      <c r="C63" t="str">
        <v>6,5 этаж</v>
      </c>
      <c r="F63" t="str">
        <v>Строительная площадка</v>
      </c>
    </row>
    <row r="64">
      <c r="A64" t="str">
        <v>63</v>
      </c>
      <c r="B64" t="str">
        <v>О-100-20-16 кладка наружных стен из кирпича и газобетонных блоков;</v>
      </c>
      <c r="C64" t="str">
        <v>6,5 этаж</v>
      </c>
      <c r="F64" t="str">
        <v>Строительная площадка</v>
      </c>
    </row>
    <row r="65">
      <c r="A65" t="str">
        <v>64</v>
      </c>
      <c r="B65" t="str">
        <v>О-100-20-18 устройство внутренних перегородок;</v>
      </c>
      <c r="C65" t="str">
        <v>6,5 этаж</v>
      </c>
      <c r="F65" t="str">
        <v>Строительная площадка</v>
      </c>
    </row>
    <row r="66">
      <c r="A66" t="str">
        <v>65</v>
      </c>
      <c r="B66" t="str">
        <v>О-100-20-19 прокладка внутренних инженерных сетей;</v>
      </c>
      <c r="C66" t="str">
        <v>6,5 этаж</v>
      </c>
      <c r="F66" t="str">
        <v>Строительная площадка</v>
      </c>
    </row>
    <row r="67">
      <c r="A67" t="str">
        <v>66</v>
      </c>
      <c r="B67" t="str">
        <v>О-100-20-20 выполнение наружных и внутренних отделочных работ;</v>
      </c>
      <c r="C67" t="str">
        <v>6,5 этаж</v>
      </c>
      <c r="F67" t="str">
        <v>Строительная площадка</v>
      </c>
    </row>
    <row r="68">
      <c r="A68" t="str">
        <v>67</v>
      </c>
      <c r="B68" t="str">
        <v>О-100-20-10 установка опалубки и арматуры стен, лестничных клеток типового-го этажа, укладка бетона в опалубку;</v>
      </c>
      <c r="C68" t="str">
        <v>7,6 этаж</v>
      </c>
      <c r="F68" t="str">
        <v>Строительная площадка</v>
      </c>
    </row>
    <row r="69">
      <c r="A69" t="str">
        <v>68</v>
      </c>
      <c r="B69" t="str">
        <v>О-100-20-11 установка опалубки и арматуры перекрытия над  этажом, укладка бетона в опалубку;</v>
      </c>
      <c r="C69" t="str">
        <v>7,6 этаж</v>
      </c>
      <c r="F69" t="str">
        <v>Строительная площадка</v>
      </c>
    </row>
    <row r="70">
      <c r="A70" t="str">
        <v>69</v>
      </c>
      <c r="B70" t="str">
        <v>О-100-20-12 монтаж сборных лестничных маршей  этажа;</v>
      </c>
      <c r="C70" t="str">
        <v>7,6 этаж</v>
      </c>
      <c r="F70" t="str">
        <v>Строительная площадка</v>
      </c>
    </row>
    <row r="71">
      <c r="A71" t="str">
        <v>70</v>
      </c>
      <c r="B71" t="str">
        <v>О-100-20-14 выполнение работ по устройству плиты покрытия;</v>
      </c>
      <c r="C71" t="str">
        <v>7,6 этаж</v>
      </c>
      <c r="F71" t="str">
        <v>Строительная площадка</v>
      </c>
    </row>
    <row r="72">
      <c r="A72" t="str">
        <v>71</v>
      </c>
      <c r="B72" t="str">
        <v>О-100-20-16 кладка наружных стен из кирпича и газобетонных блоков;</v>
      </c>
      <c r="C72" t="str">
        <v>7,6 этаж</v>
      </c>
      <c r="F72" t="str">
        <v>Строительная площадка</v>
      </c>
    </row>
    <row r="73">
      <c r="A73" t="str">
        <v>72</v>
      </c>
      <c r="B73" t="str">
        <v>О-100-20-18 устройство внутренних перегородок;</v>
      </c>
      <c r="C73" t="str">
        <v>7,6 этаж</v>
      </c>
      <c r="F73" t="str">
        <v>Строительная площадка</v>
      </c>
    </row>
    <row r="74">
      <c r="A74" t="str">
        <v>73</v>
      </c>
      <c r="B74" t="str">
        <v>О-100-20-19 прокладка внутренних инженерных сетей;</v>
      </c>
      <c r="C74" t="str">
        <v>7,6 этаж</v>
      </c>
      <c r="F74" t="str">
        <v>Строительная площадка</v>
      </c>
    </row>
    <row r="75">
      <c r="A75" t="str">
        <v>74</v>
      </c>
      <c r="B75" t="str">
        <v>О-100-20-20 выполнение наружных и внутренних отделочных работ;</v>
      </c>
      <c r="C75" t="str">
        <v>7,6 этаж</v>
      </c>
      <c r="F75" t="str">
        <v>Строительная площадка</v>
      </c>
    </row>
    <row r="76">
      <c r="A76" t="str">
        <v>75</v>
      </c>
      <c r="B76" t="str">
        <v>О-100-20-10 установка опалубки и арматуры стен, лестничных клеток типового-го этажа, укладка бетона в опалубку;</v>
      </c>
      <c r="C76" t="str">
        <v>8,7 этаж</v>
      </c>
      <c r="F76" t="str">
        <v>Строительная площадка</v>
      </c>
    </row>
    <row r="77">
      <c r="A77" t="str">
        <v>76</v>
      </c>
      <c r="B77" t="str">
        <v>О-100-20-11 установка опалубки и арматуры перекрытия над  этажом, укладка бетона в опалубку;</v>
      </c>
      <c r="C77" t="str">
        <v>8,7 этаж</v>
      </c>
      <c r="F77" t="str">
        <v>Строительная площадка</v>
      </c>
    </row>
    <row r="78">
      <c r="A78" t="str">
        <v>77</v>
      </c>
      <c r="B78" t="str">
        <v>О-100-20-12 монтаж сборных лестничных маршей  этажа;</v>
      </c>
      <c r="C78" t="str">
        <v>8,7 этаж</v>
      </c>
      <c r="F78" t="str">
        <v>Строительная площадка</v>
      </c>
    </row>
    <row r="79">
      <c r="A79" t="str">
        <v>78</v>
      </c>
      <c r="B79" t="str">
        <v>О-100-20-14 выполнение работ по устройству плиты покрытия;</v>
      </c>
      <c r="C79" t="str">
        <v>8,7 этаж</v>
      </c>
      <c r="F79" t="str">
        <v>Строительная площадка</v>
      </c>
    </row>
    <row r="80">
      <c r="A80" t="str">
        <v>79</v>
      </c>
      <c r="B80" t="str">
        <v>О-100-20-16 кладка наружных стен из кирпича и газобетонных блоков;</v>
      </c>
      <c r="C80" t="str">
        <v>8,7 этаж</v>
      </c>
      <c r="F80" t="str">
        <v>Строительная площадка</v>
      </c>
    </row>
    <row r="81">
      <c r="A81" t="str">
        <v>80</v>
      </c>
      <c r="B81" t="str">
        <v>О-100-20-18 устройство внутренних перегородок;</v>
      </c>
      <c r="C81" t="str">
        <v>8,7 этаж</v>
      </c>
      <c r="F81" t="str">
        <v>Строительная площадка</v>
      </c>
    </row>
    <row r="82">
      <c r="A82" t="str">
        <v>81</v>
      </c>
      <c r="B82" t="str">
        <v>О-100-20-19 прокладка внутренних инженерных сетей;</v>
      </c>
      <c r="C82" t="str">
        <v>8,7 этаж</v>
      </c>
      <c r="F82" t="str">
        <v>Строительная площадка</v>
      </c>
    </row>
    <row r="83">
      <c r="A83" t="str">
        <v>82</v>
      </c>
      <c r="B83" t="str">
        <v>О-100-20-20 выполнение наружных и внутренних отделочных работ;</v>
      </c>
      <c r="C83" t="str">
        <v>8,7 этаж</v>
      </c>
      <c r="F83" t="str">
        <v>Строительная площадка</v>
      </c>
    </row>
    <row r="84">
      <c r="A84" t="str">
        <v>83</v>
      </c>
      <c r="B84" t="str">
        <v>О-100-20-10 установка опалубки и арматуры стен, лестничных клеток типового-го этажа, укладка бетона в опалубку;</v>
      </c>
      <c r="C84" t="str">
        <v>9,8 этаж</v>
      </c>
      <c r="F84" t="str">
        <v>Строительная площадка</v>
      </c>
    </row>
    <row r="85">
      <c r="A85" t="str">
        <v>84</v>
      </c>
      <c r="B85" t="str">
        <v>О-100-20-11 установка опалубки и арматуры перекрытия над  этажом, укладка бетона в опалубку;</v>
      </c>
      <c r="C85" t="str">
        <v>9,8 этаж</v>
      </c>
      <c r="F85" t="str">
        <v>Строительная площадка</v>
      </c>
    </row>
    <row r="86">
      <c r="A86" t="str">
        <v>85</v>
      </c>
      <c r="B86" t="str">
        <v>О-100-20-12 монтаж сборных лестничных маршей  этажа;</v>
      </c>
      <c r="C86" t="str">
        <v>9,8 этаж</v>
      </c>
      <c r="F86" t="str">
        <v>Строительная площадка</v>
      </c>
    </row>
    <row r="87">
      <c r="A87" t="str">
        <v>86</v>
      </c>
      <c r="B87" t="str">
        <v>О-100-20-14 выполнение работ по устройству плиты покрытия;</v>
      </c>
      <c r="C87" t="str">
        <v>9,8 этаж</v>
      </c>
      <c r="F87" t="str">
        <v>Строительная площадка</v>
      </c>
    </row>
    <row r="88">
      <c r="A88" t="str">
        <v>87</v>
      </c>
      <c r="B88" t="str">
        <v>О-100-20-16 кладка наружных стен из кирпича и газобетонных блоков;</v>
      </c>
      <c r="C88" t="str">
        <v>9,8 этаж</v>
      </c>
      <c r="F88" t="str">
        <v>Строительная площадка</v>
      </c>
    </row>
    <row r="89">
      <c r="A89" t="str">
        <v>88</v>
      </c>
      <c r="B89" t="str">
        <v>О-100-20-18 устройство внутренних перегородок;</v>
      </c>
      <c r="C89" t="str">
        <v>9,8 этаж</v>
      </c>
      <c r="F89" t="str">
        <v>Строительная площадка</v>
      </c>
    </row>
    <row r="90">
      <c r="A90" t="str">
        <v>89</v>
      </c>
      <c r="B90" t="str">
        <v>О-100-20-19 прокладка внутренних инженерных сетей;</v>
      </c>
      <c r="C90" t="str">
        <v>9,8 этаж</v>
      </c>
      <c r="F90" t="str">
        <v>Строительная площадка</v>
      </c>
    </row>
    <row r="91">
      <c r="A91" t="str">
        <v>90</v>
      </c>
      <c r="B91" t="str">
        <v>О-100-20-20 выполнение наружных и внутренних отделочных работ;</v>
      </c>
      <c r="C91" t="str">
        <v>9,8 этаж</v>
      </c>
      <c r="F91" t="str">
        <v>Строительная площадка</v>
      </c>
    </row>
    <row r="92">
      <c r="A92" t="str">
        <v>91</v>
      </c>
      <c r="B92" t="str">
        <v>О-100-20-10 установка опалубки и арматуры стен, лестничных клеток типового-го этажа, укладка бетона в опалубку;</v>
      </c>
      <c r="C92" t="str">
        <v>10,9 этаж</v>
      </c>
      <c r="F92" t="str">
        <v>Строительная площадка</v>
      </c>
    </row>
    <row r="93">
      <c r="A93" t="str">
        <v>92</v>
      </c>
      <c r="B93" t="str">
        <v>О-100-20-11 установка опалубки и арматуры перекрытия над  этажом, укладка бетона в опалубку;</v>
      </c>
      <c r="C93" t="str">
        <v>10,9 этаж</v>
      </c>
      <c r="F93" t="str">
        <v>Строительная площадка</v>
      </c>
    </row>
    <row r="94">
      <c r="A94" t="str">
        <v>93</v>
      </c>
      <c r="B94" t="str">
        <v>О-100-20-12 монтаж сборных лестничных маршей  этажа;</v>
      </c>
      <c r="C94" t="str">
        <v>10,9 этаж</v>
      </c>
      <c r="F94" t="str">
        <v>Строительная площадка</v>
      </c>
    </row>
    <row r="95">
      <c r="A95" t="str">
        <v>94</v>
      </c>
      <c r="B95" t="str">
        <v>О-100-20-14 выполнение работ по устройству плиты покрытия;</v>
      </c>
      <c r="C95" t="str">
        <v>10,9 этаж</v>
      </c>
      <c r="F95" t="str">
        <v>Строительная площадка</v>
      </c>
    </row>
    <row r="96">
      <c r="A96" t="str">
        <v>95</v>
      </c>
      <c r="B96" t="str">
        <v>О-100-20-16 кладка наружных стен из кирпича и газобетонных блоков;</v>
      </c>
      <c r="C96" t="str">
        <v>10,9 этаж</v>
      </c>
      <c r="F96" t="str">
        <v>Строительная площадка</v>
      </c>
    </row>
    <row r="97">
      <c r="A97" t="str">
        <v>96</v>
      </c>
      <c r="B97" t="str">
        <v>О-100-20-18 устройство внутренних перегородок;</v>
      </c>
      <c r="C97" t="str">
        <v>10,9 этаж</v>
      </c>
      <c r="F97" t="str">
        <v>Строительная площадка</v>
      </c>
    </row>
    <row r="98">
      <c r="A98" t="str">
        <v>97</v>
      </c>
      <c r="B98" t="str">
        <v>О-100-20-19 прокладка внутренних инженерных сетей;</v>
      </c>
      <c r="C98" t="str">
        <v>10,9 этаж</v>
      </c>
      <c r="F98" t="str">
        <v>Строительная площадка</v>
      </c>
    </row>
    <row r="99">
      <c r="A99" t="str">
        <v>98</v>
      </c>
      <c r="B99" t="str">
        <v>О-100-20-20 выполнение наружных и внутренних отделочных работ;</v>
      </c>
      <c r="C99" t="str">
        <v>10,9 этаж</v>
      </c>
      <c r="F99" t="str">
        <v>Строительная площадка</v>
      </c>
    </row>
    <row r="100">
      <c r="A100" t="str">
        <v>99</v>
      </c>
      <c r="B100" t="str">
        <v>О-100-20-10 установка опалубки и арматуры стен, лестничных клеток типового-го этажа, укладка бетона в опалубку;</v>
      </c>
      <c r="C100" t="str">
        <v>11,10 этаж</v>
      </c>
      <c r="F100" t="str">
        <v>Строительная площадка</v>
      </c>
    </row>
    <row r="101">
      <c r="A101" t="str">
        <v>100</v>
      </c>
      <c r="B101" t="str">
        <v>О-100-20-11 установка опалубки и арматуры перекрытия над  этажом, укладка бетона в опалубку;</v>
      </c>
      <c r="C101" t="str">
        <v>11,10 этаж</v>
      </c>
      <c r="F101" t="str">
        <v>Строительная площадка</v>
      </c>
    </row>
    <row r="102">
      <c r="A102" t="str">
        <v>101</v>
      </c>
      <c r="B102" t="str">
        <v>О-100-20-12 монтаж сборных лестничных маршей  этажа;</v>
      </c>
      <c r="C102" t="str">
        <v>11,10 этаж</v>
      </c>
      <c r="F102" t="str">
        <v>Строительная площадка</v>
      </c>
    </row>
    <row r="103">
      <c r="A103" t="str">
        <v>102</v>
      </c>
      <c r="B103" t="str">
        <v>О-100-20-14 выполнение работ по устройству плиты покрытия;</v>
      </c>
      <c r="C103" t="str">
        <v>11,10 этаж</v>
      </c>
      <c r="F103" t="str">
        <v>Строительная площадка</v>
      </c>
    </row>
    <row r="104">
      <c r="A104" t="str">
        <v>103</v>
      </c>
      <c r="B104" t="str">
        <v>О-100-20-16 кладка наружных стен из кирпича и газобетонных блоков;</v>
      </c>
      <c r="C104" t="str">
        <v>11,10 этаж</v>
      </c>
      <c r="F104" t="str">
        <v>Строительная площадка</v>
      </c>
    </row>
    <row r="105">
      <c r="A105" t="str">
        <v>104</v>
      </c>
      <c r="B105" t="str">
        <v>О-100-20-18 устройство внутренних перегородок;</v>
      </c>
      <c r="C105" t="str">
        <v>11,10 этаж</v>
      </c>
      <c r="F105" t="str">
        <v>Строительная площадка</v>
      </c>
    </row>
    <row r="106">
      <c r="A106" t="str">
        <v>105</v>
      </c>
      <c r="B106" t="str">
        <v>О-100-20-19 прокладка внутренних инженерных сетей;</v>
      </c>
      <c r="C106" t="str">
        <v>11,10 этаж</v>
      </c>
      <c r="F106" t="str">
        <v>Строительная площадка</v>
      </c>
    </row>
    <row r="107">
      <c r="A107" t="str">
        <v>106</v>
      </c>
      <c r="B107" t="str">
        <v>О-100-20-20 выполнение наружных и внутренних отделочных работ;</v>
      </c>
      <c r="C107" t="str">
        <v>11,10 этаж</v>
      </c>
      <c r="F107" t="str">
        <v>Строительная площадка</v>
      </c>
    </row>
    <row r="108">
      <c r="A108" t="str">
        <v>107</v>
      </c>
      <c r="B108" t="str">
        <v>О-100-20-15 устройство кровельного покрытия;</v>
      </c>
      <c r="C108" t="str">
        <v>12,Кровля</v>
      </c>
      <c r="F108" t="str">
        <v>Строительная площадка</v>
      </c>
    </row>
    <row r="109">
      <c r="A109" t="str">
        <v>108</v>
      </c>
      <c r="B109" t="str">
        <v>О-100-30 строительство подземной автостоянки (после демонтажа башенных кранов):</v>
      </c>
      <c r="C109" t="str">
        <v>1,Паркинг</v>
      </c>
      <c r="F109" t="str">
        <v>Строительная площадка</v>
      </c>
    </row>
    <row r="110">
      <c r="A110" t="str">
        <v>109</v>
      </c>
      <c r="B110" t="str">
        <v>О-100-30-10 отрывка котлована при помощи экскаватора до отметки низа фундаментной плиты автостоянки;</v>
      </c>
      <c r="C110" t="str">
        <v>1,Паркинг</v>
      </c>
      <c r="F110" t="str">
        <v>Строительная площадка</v>
      </c>
    </row>
    <row r="111">
      <c r="A111" t="str">
        <v>110</v>
      </c>
      <c r="B111" t="str">
        <v>О-100-30-11 устройство монолитных железобетонных конструкций стен и колонн подземной автостоянки;</v>
      </c>
      <c r="C111" t="str">
        <v>1,Паркинг</v>
      </c>
      <c r="F111" t="str">
        <v>Строительная площадка</v>
      </c>
    </row>
    <row r="112">
      <c r="A112" t="str">
        <v>111</v>
      </c>
      <c r="B112" t="str">
        <v>О-100-30-12 устройство монолитного покрытия и кровли автостоянки;</v>
      </c>
      <c r="C112" t="str">
        <v>1,Паркинг</v>
      </c>
      <c r="F112" t="str">
        <v>Строительная площадка</v>
      </c>
    </row>
    <row r="113">
      <c r="A113" t="str">
        <v>112</v>
      </c>
      <c r="B113" t="str">
        <v>О-100-20-18 устройство внутренних перегородок;</v>
      </c>
      <c r="C113" t="str">
        <v>1,Паркинг</v>
      </c>
      <c r="F113" t="str">
        <v>Строительная площадка</v>
      </c>
    </row>
    <row r="114">
      <c r="A114" t="str">
        <v>113</v>
      </c>
      <c r="B114" t="str">
        <v>О-100-20-19 прокладка внутренних инженерных сетей;</v>
      </c>
      <c r="C114" t="str">
        <v>1,Паркинг</v>
      </c>
      <c r="F114" t="str">
        <v>Строительная площадка</v>
      </c>
    </row>
    <row r="115">
      <c r="A115" t="str">
        <v>114</v>
      </c>
      <c r="B115" t="str">
        <v>О-100-20-20 выполнение наружных и внутренних отделочных работ;</v>
      </c>
      <c r="C115" t="str">
        <v>1,Паркинг</v>
      </c>
      <c r="F115" t="str">
        <v>Строительная площадка</v>
      </c>
    </row>
    <row r="116">
      <c r="A116" t="str">
        <v>115</v>
      </c>
      <c r="B116" t="str">
        <v>О-100-30-13 благоустройство территории.</v>
      </c>
      <c r="F116" t="str">
        <v>Строительная площадка</v>
      </c>
    </row>
  </sheetData>
  <pageMargins left="0.7" right="0.7" top="0.75" bottom="0.75" header="0.511805555555555" footer="0.511805555555555"/>
  <ignoredErrors>
    <ignoredError numberStoredAsText="1" sqref="A1:K116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Data>
    <row r="1">
      <c r="A1" t="str">
        <v>DocumentID</v>
      </c>
      <c r="B1" t="str">
        <v>ExternalSystemName</v>
      </c>
      <c r="C1" t="str">
        <v>ExternalNameID</v>
      </c>
      <c r="D1" t="str">
        <v>DocumentName</v>
      </c>
      <c r="E1" t="str">
        <v>DocumentDirectoryName</v>
      </c>
      <c r="F1" t="str">
        <v>DocumentFileName</v>
      </c>
      <c r="G1" t="str">
        <v>DocumentType</v>
      </c>
      <c r="H1" t="str">
        <v>CreatedBy</v>
      </c>
      <c r="I1" t="str">
        <v>CreatedDate</v>
      </c>
      <c r="J1" t="str">
        <v>CreatedTime</v>
      </c>
      <c r="K1" t="str">
        <v>ReplacesID</v>
      </c>
      <c r="L1" t="str">
        <v>Withdrawn</v>
      </c>
      <c r="M1" t="str">
        <v>DocumentIDPick</v>
      </c>
    </row>
    <row r="2">
      <c r="A2">
        <f>ROW()-1</f>
        <v>1</v>
      </c>
      <c r="D2" t="str">
        <v xml:space="preserve">План паркинга </v>
      </c>
      <c r="E2" t="str">
        <v>АР</v>
      </c>
      <c r="F2" t="str">
        <v>5. План паркинга на отм -4.260</v>
      </c>
      <c r="G2" t="str">
        <v>pdf</v>
      </c>
      <c r="H2" t="str">
        <v>1,Иванов,Иван,ЛАД</v>
      </c>
      <c r="I2">
        <f>NOW()</f>
        <v>43698.6363098459</v>
      </c>
      <c r="J2">
        <f>NOW()</f>
        <v>43698.6363098463</v>
      </c>
      <c r="K2" t="str">
        <v>1,АР</v>
      </c>
      <c r="L2" t="str">
        <v>No</v>
      </c>
      <c r="M2" t="str">
        <f>A2&amp;","&amp;E2</f>
        <v>1,АР</v>
      </c>
    </row>
    <row r="3">
      <c r="A3">
        <f>ROW()-1</f>
        <v>2</v>
      </c>
      <c r="D3" t="str">
        <v>План 1 этажа</v>
      </c>
      <c r="E3" t="str">
        <v>АР</v>
      </c>
      <c r="F3" t="str">
        <v>7. План на отм 0.000</v>
      </c>
      <c r="G3" t="str">
        <v>pdf</v>
      </c>
      <c r="H3" t="str">
        <v>1,Иванов,Иван,ЛАД</v>
      </c>
      <c r="I3">
        <f>NOW()</f>
        <v>43698.636309847</v>
      </c>
      <c r="J3">
        <f>NOW()</f>
        <v>43698.6363098472</v>
      </c>
      <c r="K3" t="str">
        <v>2,АР</v>
      </c>
      <c r="L3" t="str">
        <v>No</v>
      </c>
      <c r="M3" t="str">
        <f>A3&amp;","&amp;E3</f>
        <v>2,АР</v>
      </c>
    </row>
    <row r="4">
      <c r="A4">
        <f>ROW()-1</f>
        <v>3</v>
      </c>
      <c r="D4" t="str">
        <v>План типового этажа</v>
      </c>
      <c r="E4" t="str">
        <v>АР</v>
      </c>
      <c r="F4" t="str">
        <v>9. План типового этажа на отм +3.010</v>
      </c>
      <c r="G4" t="str">
        <v>pdf</v>
      </c>
      <c r="H4" t="str">
        <v>1,Иванов,Иван,ЛАД</v>
      </c>
      <c r="I4">
        <f>NOW()</f>
        <v>43698.6363098477</v>
      </c>
      <c r="J4">
        <f>NOW()</f>
        <v>43698.6363098478</v>
      </c>
      <c r="K4" t="str">
        <v>3,АР</v>
      </c>
      <c r="L4" t="str">
        <v>No</v>
      </c>
      <c r="M4" t="str">
        <f>A4&amp;","&amp;E4</f>
        <v>3,АР</v>
      </c>
    </row>
    <row r="5">
      <c r="A5">
        <f>ROW()-1</f>
        <v>4</v>
      </c>
      <c r="D5" t="str">
        <v xml:space="preserve">Маркировочный план типового этажа </v>
      </c>
      <c r="E5" t="str">
        <v>АР</v>
      </c>
      <c r="F5" t="str">
        <v>10. Маркировочный план типового этажа на отм +3.010</v>
      </c>
      <c r="G5" t="str">
        <v>pdf</v>
      </c>
      <c r="H5" t="str">
        <v>1,Иванов,Иван,ЛАД</v>
      </c>
      <c r="I5">
        <f>NOW()</f>
        <v>43698.6363098483</v>
      </c>
      <c r="J5">
        <f>NOW()</f>
        <v>43698.6363098485</v>
      </c>
      <c r="K5" t="str">
        <v>4,АР</v>
      </c>
      <c r="L5" t="str">
        <v>No</v>
      </c>
      <c r="M5" t="str">
        <f>A5&amp;","&amp;E5</f>
        <v>4,АР</v>
      </c>
    </row>
    <row r="6">
      <c r="A6">
        <f>ROW()-1</f>
        <v>5</v>
      </c>
      <c r="D6" t="str">
        <v>План кровли</v>
      </c>
      <c r="E6" t="str">
        <v>АР</v>
      </c>
      <c r="F6" t="str">
        <v>11. План кровли План на отм +7.900</v>
      </c>
      <c r="G6" t="str">
        <v>pdf</v>
      </c>
      <c r="H6" t="str">
        <v>1,Иванов,Иван,ЛАД</v>
      </c>
      <c r="I6">
        <f>NOW()</f>
        <v>43698.6363098489</v>
      </c>
      <c r="J6">
        <f>NOW()</f>
        <v>43698.6363098493</v>
      </c>
      <c r="K6" t="str">
        <v>5,АР</v>
      </c>
      <c r="L6" t="str">
        <v>No</v>
      </c>
      <c r="M6" t="str">
        <f>A6&amp;","&amp;E6</f>
        <v>5,АР</v>
      </c>
    </row>
    <row r="7">
      <c r="A7">
        <f>ROW()-1</f>
        <v>6</v>
      </c>
      <c r="D7" t="str">
        <v>Ведомость оконных и дверных проемов</v>
      </c>
      <c r="E7" t="str">
        <v>АР</v>
      </c>
      <c r="F7" t="str">
        <v>14- ФасадА-Р, Р-А-Ведомость оконных и дверных проемов</v>
      </c>
      <c r="G7" t="str">
        <v>pdf</v>
      </c>
      <c r="H7" t="str">
        <v>1,Иванов,Иван,ЛАД</v>
      </c>
      <c r="I7">
        <f>NOW()</f>
        <v>43698.6363098508</v>
      </c>
      <c r="J7">
        <f>NOW()</f>
        <v>43698.636309851</v>
      </c>
      <c r="K7" t="str">
        <v>6,АР</v>
      </c>
      <c r="L7" t="str">
        <v>No</v>
      </c>
      <c r="M7" t="str">
        <f>A7&amp;","&amp;E7</f>
        <v>6,АР</v>
      </c>
    </row>
    <row r="8">
      <c r="A8">
        <f>ROW()-1</f>
        <v>7</v>
      </c>
      <c r="D8" t="str">
        <v>Конструкции железобетонные</v>
      </c>
      <c r="E8" t="str">
        <v>КЖ</v>
      </c>
      <c r="F8" t="str">
        <v>КЖ.1_03.08.2016</v>
      </c>
      <c r="G8" t="str">
        <v>pdf</v>
      </c>
      <c r="H8" t="str">
        <v>1,Иванов,Иван,ЛАД</v>
      </c>
      <c r="I8">
        <f>NOW()</f>
        <v>43698.6363098517</v>
      </c>
      <c r="J8">
        <f>NOW()</f>
        <v>43698.6363098519</v>
      </c>
      <c r="K8" t="str">
        <v>7,КЖ</v>
      </c>
      <c r="L8" t="str">
        <v>No</v>
      </c>
      <c r="M8" t="str">
        <f>A8&amp;","&amp;E8</f>
        <v>7,КЖ</v>
      </c>
    </row>
    <row r="9">
      <c r="A9">
        <f>ROW()-1</f>
        <v>8</v>
      </c>
      <c r="D9" t="str">
        <v>Общая поянительная записка</v>
      </c>
      <c r="E9" t="str">
        <v>ОПЗ</v>
      </c>
      <c r="F9" t="str">
        <v>ОПЗ</v>
      </c>
      <c r="G9" t="str">
        <v>doc</v>
      </c>
      <c r="H9" t="str">
        <v>1,Иванов,Иван,ЛАД</v>
      </c>
      <c r="I9">
        <f>NOW()</f>
        <v>43698.6363098523</v>
      </c>
      <c r="J9">
        <f>NOW()</f>
        <v>43698.6363098525</v>
      </c>
      <c r="K9" t="str">
        <v>8,ОПЗ</v>
      </c>
      <c r="L9" t="str">
        <v>No</v>
      </c>
      <c r="M9" t="str">
        <f>A9&amp;","&amp;E9</f>
        <v>8,ОПЗ</v>
      </c>
    </row>
  </sheetData>
  <pageMargins left="0.75" right="0.75" top="1" bottom="1" header="0.511805555555555" footer="0.511805555555555"/>
  <ignoredErrors>
    <ignoredError numberStoredAsText="1" sqref="A1:M9"/>
  </ignoredErrors>
</worksheet>
</file>

<file path=xl/worksheets/sheet14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Data>
    <row r="1">
      <c r="A1" t="str">
        <v>Name</v>
      </c>
      <c r="B1" t="str">
        <v>CreatedBy</v>
      </c>
      <c r="C1" t="str">
        <v>CreatedOn</v>
      </c>
      <c r="D1" t="str">
        <v>Category</v>
      </c>
      <c r="E1" t="str">
        <v>SpaceNames</v>
      </c>
      <c r="F1" t="str">
        <v>ExtSystem</v>
      </c>
      <c r="G1" t="str">
        <v>ExtObject</v>
      </c>
      <c r="H1" t="str">
        <v>ExtIdentifier</v>
      </c>
      <c r="I1" t="str">
        <v>Description</v>
      </c>
    </row>
    <row r="2">
      <c r="A2" t="str">
        <v>Зона 1</v>
      </c>
      <c r="B2" t="str">
        <v>1,Иванов,Иван,ЛАД</v>
      </c>
      <c r="C2">
        <f>NOW()</f>
        <v>43698.6363098625</v>
      </c>
      <c r="D2" t="str">
        <v>Пожарная зона</v>
      </c>
      <c r="E2" t="str">
        <v>1 этаж</v>
      </c>
      <c r="I2" t="str">
        <v>Зона пожарная 1 этаж</v>
      </c>
    </row>
    <row r="3">
      <c r="A3" t="str">
        <v>Зона 2</v>
      </c>
      <c r="B3" t="str">
        <v>2,Петров,Петр,ЛАД</v>
      </c>
      <c r="C3">
        <f>NOW()</f>
        <v>43698.6363098628</v>
      </c>
      <c r="D3" t="str">
        <v>Пожарная зона</v>
      </c>
      <c r="E3" t="str">
        <v>2 этаж</v>
      </c>
      <c r="I3" t="str">
        <v>Зона пожарная 2 этаж</v>
      </c>
    </row>
  </sheetData>
  <pageMargins left="0.7" right="0.7" top="0.75" bottom="0.75" header="0.511805555555555" footer="0.511805555555555"/>
  <ignoredErrors>
    <ignoredError numberStoredAsText="1" sqref="A1:I3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dimension ref="A1:AI10"/>
  <sheetViews>
    <sheetView workbookViewId="0"/>
  </sheetViews>
  <sheetData>
    <row r="1">
      <c r="A1" t="str">
        <v>Name</v>
      </c>
      <c r="B1" t="str">
        <v>CreatedBy</v>
      </c>
      <c r="C1" t="str">
        <v>CreatedOn</v>
      </c>
      <c r="D1" t="str">
        <v>Category</v>
      </c>
      <c r="E1" t="str">
        <v>Description</v>
      </c>
      <c r="F1" t="str">
        <v>AssetType</v>
      </c>
      <c r="G1" t="str">
        <v>Manufacturer</v>
      </c>
      <c r="H1" t="str">
        <v>ModelNumber</v>
      </c>
      <c r="I1" t="str">
        <v>WarrantyGuarantorParts</v>
      </c>
      <c r="J1" t="str">
        <v>WarrantyDurationParts</v>
      </c>
      <c r="K1" t="str">
        <v>WarrantyGuarantorLabor</v>
      </c>
      <c r="L1" t="str">
        <v>WarrantyDurationLabor</v>
      </c>
      <c r="M1" t="str">
        <v>WarrantyDurationUnit</v>
      </c>
      <c r="N1" t="str">
        <v>ExtSystem</v>
      </c>
      <c r="O1" t="str">
        <v>ExtObject</v>
      </c>
      <c r="P1" t="str">
        <v>ExtIdentifier</v>
      </c>
      <c r="Q1" t="str">
        <v>ReplacementCost</v>
      </c>
      <c r="R1" t="str">
        <v>ExpectedLife</v>
      </c>
      <c r="S1" t="str">
        <v>DurationUnit</v>
      </c>
      <c r="T1" t="str">
        <v>WarrantyDescription</v>
      </c>
      <c r="U1" t="str">
        <v>NominalLength</v>
      </c>
      <c r="V1" t="str">
        <v>NominalWidth</v>
      </c>
      <c r="W1" t="str">
        <v>NominalHeight</v>
      </c>
      <c r="X1" t="str">
        <v>ModelReference</v>
      </c>
      <c r="Y1" t="str">
        <v>Shape</v>
      </c>
      <c r="Z1" t="str">
        <v>Size</v>
      </c>
      <c r="AA1" t="str">
        <v>Color</v>
      </c>
      <c r="AB1" t="str">
        <v>Finish</v>
      </c>
      <c r="AC1" t="str">
        <v>Grade</v>
      </c>
      <c r="AD1" t="str">
        <v>Material</v>
      </c>
      <c r="AE1" t="str">
        <v>Constituents</v>
      </c>
      <c r="AF1" t="str">
        <v>Features</v>
      </c>
      <c r="AG1" t="str">
        <v>AccessibilityPerformance</v>
      </c>
      <c r="AH1" t="str">
        <v>CodePerformance</v>
      </c>
      <c r="AI1" t="str">
        <v>SustainabilityPerformance</v>
      </c>
    </row>
    <row r="2">
      <c r="A2" t="str">
        <v>Арматура</v>
      </c>
      <c r="B2" t="str">
        <v>1,Иванов,Иван,ЛАД</v>
      </c>
      <c r="C2">
        <f>NOW()</f>
        <v>43698.6363098742</v>
      </c>
      <c r="D2" t="str">
        <v>Трубы и фиттинги</v>
      </c>
      <c r="M2" t="str">
        <v>Year</v>
      </c>
      <c r="Q2" t="str">
        <v>n/a</v>
      </c>
      <c r="R2" t="str">
        <v>n/a</v>
      </c>
      <c r="S2" t="str">
        <v>Year</v>
      </c>
      <c r="T2" t="str">
        <v>n/a</v>
      </c>
      <c r="U2" t="str">
        <v>n/a</v>
      </c>
      <c r="V2" t="str">
        <v>n/a</v>
      </c>
      <c r="W2" t="str">
        <v>n/a</v>
      </c>
      <c r="X2" t="str">
        <v>n/a</v>
      </c>
      <c r="Y2" t="str">
        <v>n/a</v>
      </c>
      <c r="Z2" t="str">
        <v>n/a</v>
      </c>
      <c r="AA2" t="str">
        <v>n/a</v>
      </c>
      <c r="AB2" t="str">
        <v>n/a</v>
      </c>
      <c r="AC2" t="str">
        <v>n/a</v>
      </c>
      <c r="AD2" t="str">
        <v>n/a</v>
      </c>
      <c r="AE2" t="str">
        <v>n/a</v>
      </c>
      <c r="AF2" t="str">
        <v>n/a</v>
      </c>
      <c r="AG2" t="str">
        <v>n/a</v>
      </c>
      <c r="AH2" t="str">
        <v>n/a</v>
      </c>
      <c r="AI2" t="str">
        <v>n/a</v>
      </c>
    </row>
    <row r="3">
      <c r="A3" t="str">
        <v>Труба вентиляционная</v>
      </c>
      <c r="B3" t="str">
        <v>1,Иванов,Иван,ЛАД</v>
      </c>
      <c r="C3">
        <f>NOW()</f>
        <v>43698.6363098746</v>
      </c>
      <c r="D3" t="str">
        <v>Специальные системы водоснабжения</v>
      </c>
      <c r="M3" t="str">
        <v>Year</v>
      </c>
      <c r="Q3" t="str">
        <v>n/a</v>
      </c>
      <c r="R3" t="str">
        <v>n/a</v>
      </c>
      <c r="S3" t="str">
        <v>Year</v>
      </c>
      <c r="T3" t="str">
        <v>n/a</v>
      </c>
      <c r="U3" t="str">
        <v>n/a</v>
      </c>
      <c r="V3" t="str">
        <v>n/a</v>
      </c>
      <c r="W3" t="str">
        <v>n/a</v>
      </c>
      <c r="X3" t="str">
        <v>n/a</v>
      </c>
      <c r="Y3" t="str">
        <v>n/a</v>
      </c>
      <c r="Z3" t="str">
        <v>n/a</v>
      </c>
      <c r="AA3" t="str">
        <v>n/a</v>
      </c>
      <c r="AB3" t="str">
        <v>n/a</v>
      </c>
      <c r="AC3" t="str">
        <v>n/a</v>
      </c>
      <c r="AD3" t="str">
        <v>n/a</v>
      </c>
      <c r="AE3" t="str">
        <v>n/a</v>
      </c>
      <c r="AF3" t="str">
        <v>n/a</v>
      </c>
      <c r="AG3" t="str">
        <v>n/a</v>
      </c>
      <c r="AH3" t="str">
        <v>n/a</v>
      </c>
      <c r="AI3" t="str">
        <v>n/a</v>
      </c>
    </row>
    <row r="4">
      <c r="A4" t="str">
        <v>Воздуховод</v>
      </c>
      <c r="B4" t="str">
        <v>1,Иванов,Иван,ЛАД</v>
      </c>
      <c r="C4">
        <f>NOW()</f>
        <v>43698.6363098749</v>
      </c>
      <c r="D4" t="str">
        <v>Общие строительные элементы (ОВиК)</v>
      </c>
      <c r="M4" t="str">
        <v>Year</v>
      </c>
      <c r="Q4" t="str">
        <v>n/a</v>
      </c>
      <c r="R4" t="str">
        <v>n/a</v>
      </c>
      <c r="S4" t="str">
        <v>Year</v>
      </c>
      <c r="T4" t="str">
        <v>n/a</v>
      </c>
      <c r="U4" t="str">
        <v>n/a</v>
      </c>
      <c r="V4" t="str">
        <v>n/a</v>
      </c>
      <c r="W4" t="str">
        <v>n/a</v>
      </c>
      <c r="X4" t="str">
        <v>n/a</v>
      </c>
      <c r="Y4" t="str">
        <v>n/a</v>
      </c>
      <c r="Z4" t="str">
        <v>n/a</v>
      </c>
      <c r="AA4" t="str">
        <v>n/a</v>
      </c>
      <c r="AB4" t="str">
        <v>n/a</v>
      </c>
      <c r="AC4" t="str">
        <v>n/a</v>
      </c>
      <c r="AD4" t="str">
        <v>n/a</v>
      </c>
      <c r="AE4" t="str">
        <v>n/a</v>
      </c>
      <c r="AF4" t="str">
        <v>n/a</v>
      </c>
      <c r="AG4" t="str">
        <v>n/a</v>
      </c>
      <c r="AH4" t="str">
        <v>n/a</v>
      </c>
      <c r="AI4" t="str">
        <v>n/a</v>
      </c>
    </row>
    <row r="5">
      <c r="A5" t="str">
        <v>Датчики</v>
      </c>
      <c r="B5" t="str">
        <v>1,Иванов,Иван,ЛАД</v>
      </c>
      <c r="C5">
        <f>NOW()</f>
        <v>43698.6363098753</v>
      </c>
      <c r="D5" t="str">
        <v>Энергоснабжение</v>
      </c>
      <c r="M5" t="str">
        <v>Year</v>
      </c>
      <c r="Q5" t="str">
        <v>n/a</v>
      </c>
      <c r="R5" t="str">
        <v>n/a</v>
      </c>
      <c r="S5" t="str">
        <v>Year</v>
      </c>
      <c r="T5" t="str">
        <v>n/a</v>
      </c>
      <c r="U5" t="str">
        <v>n/a</v>
      </c>
      <c r="V5" t="str">
        <v>n/a</v>
      </c>
      <c r="W5" t="str">
        <v>n/a</v>
      </c>
      <c r="X5" t="str">
        <v>n/a</v>
      </c>
      <c r="Y5" t="str">
        <v>n/a</v>
      </c>
      <c r="Z5" t="str">
        <v>n/a</v>
      </c>
      <c r="AA5" t="str">
        <v>n/a</v>
      </c>
      <c r="AB5" t="str">
        <v>n/a</v>
      </c>
      <c r="AC5" t="str">
        <v>n/a</v>
      </c>
      <c r="AD5" t="str">
        <v>n/a</v>
      </c>
      <c r="AE5" t="str">
        <v>n/a</v>
      </c>
      <c r="AF5" t="str">
        <v>n/a</v>
      </c>
      <c r="AG5" t="str">
        <v>n/a</v>
      </c>
      <c r="AH5" t="str">
        <v>n/a</v>
      </c>
      <c r="AI5" t="str">
        <v>n/a</v>
      </c>
    </row>
    <row r="6">
      <c r="A6" t="str">
        <v>Насос</v>
      </c>
      <c r="B6" t="str">
        <v>1,Иванов,Иван,ЛАД</v>
      </c>
      <c r="C6">
        <f>NOW()</f>
        <v>43698.6363098757</v>
      </c>
      <c r="D6" t="str">
        <v>Насосное оборудование</v>
      </c>
      <c r="M6" t="str">
        <v>Year</v>
      </c>
      <c r="Q6" t="str">
        <v>n/a</v>
      </c>
      <c r="R6" t="str">
        <v>n/a</v>
      </c>
      <c r="S6" t="str">
        <v>Year</v>
      </c>
      <c r="T6" t="str">
        <v>n/a</v>
      </c>
      <c r="U6" t="str">
        <v>n/a</v>
      </c>
      <c r="V6" t="str">
        <v>n/a</v>
      </c>
      <c r="W6" t="str">
        <v>n/a</v>
      </c>
      <c r="X6" t="str">
        <v>n/a</v>
      </c>
      <c r="Y6" t="str">
        <v>n/a</v>
      </c>
      <c r="Z6" t="str">
        <v>n/a</v>
      </c>
      <c r="AA6" t="str">
        <v>n/a</v>
      </c>
      <c r="AB6" t="str">
        <v>n/a</v>
      </c>
      <c r="AC6" t="str">
        <v>n/a</v>
      </c>
      <c r="AD6" t="str">
        <v>n/a</v>
      </c>
      <c r="AE6" t="str">
        <v>n/a</v>
      </c>
      <c r="AF6" t="str">
        <v>n/a</v>
      </c>
      <c r="AG6" t="str">
        <v>n/a</v>
      </c>
      <c r="AH6" t="str">
        <v>n/a</v>
      </c>
      <c r="AI6" t="str">
        <v>n/a</v>
      </c>
    </row>
    <row r="7">
      <c r="A7" t="str">
        <v>Лампы</v>
      </c>
      <c r="B7" t="str">
        <v>1,Иванов,Иван,ЛАД</v>
      </c>
      <c r="C7">
        <f>NOW()</f>
        <v>43698.6363098761</v>
      </c>
      <c r="D7" t="str">
        <v>Освещение - Лампы накаливания</v>
      </c>
      <c r="M7" t="str">
        <v>Year</v>
      </c>
      <c r="Q7" t="str">
        <v>n/a</v>
      </c>
      <c r="R7" t="str">
        <v>n/a</v>
      </c>
      <c r="S7" t="str">
        <v>Year</v>
      </c>
      <c r="T7" t="str">
        <v>n/a</v>
      </c>
      <c r="U7" t="str">
        <v>n/a</v>
      </c>
      <c r="V7" t="str">
        <v>n/a</v>
      </c>
      <c r="W7" t="str">
        <v>n/a</v>
      </c>
      <c r="X7" t="str">
        <v>n/a</v>
      </c>
      <c r="Y7" t="str">
        <v>n/a</v>
      </c>
      <c r="Z7" t="str">
        <v>n/a</v>
      </c>
      <c r="AA7" t="str">
        <v>n/a</v>
      </c>
      <c r="AB7" t="str">
        <v>n/a</v>
      </c>
      <c r="AC7" t="str">
        <v>n/a</v>
      </c>
      <c r="AD7" t="str">
        <v>n/a</v>
      </c>
      <c r="AE7" t="str">
        <v>n/a</v>
      </c>
      <c r="AF7" t="str">
        <v>n/a</v>
      </c>
      <c r="AG7" t="str">
        <v>n/a</v>
      </c>
      <c r="AH7" t="str">
        <v>n/a</v>
      </c>
      <c r="AI7" t="str">
        <v>n/a</v>
      </c>
    </row>
    <row r="8">
      <c r="A8" t="str">
        <v>Бойлер</v>
      </c>
      <c r="B8" t="str">
        <v>1,Иванов,Иван,ЛАД</v>
      </c>
      <c r="C8">
        <f>NOW()</f>
        <v>43698.6363098764</v>
      </c>
      <c r="D8" t="str">
        <v>Распределение горячей воды</v>
      </c>
      <c r="M8" t="str">
        <v>Year</v>
      </c>
      <c r="Q8" t="str">
        <v>n/a</v>
      </c>
      <c r="R8" t="str">
        <v>n/a</v>
      </c>
      <c r="S8" t="str">
        <v>Year</v>
      </c>
      <c r="T8" t="str">
        <v>n/a</v>
      </c>
      <c r="U8" t="str">
        <v>n/a</v>
      </c>
      <c r="V8" t="str">
        <v>n/a</v>
      </c>
      <c r="W8" t="str">
        <v>n/a</v>
      </c>
      <c r="X8" t="str">
        <v>n/a</v>
      </c>
      <c r="Y8" t="str">
        <v>n/a</v>
      </c>
      <c r="Z8" t="str">
        <v>n/a</v>
      </c>
      <c r="AA8" t="str">
        <v>n/a</v>
      </c>
      <c r="AB8" t="str">
        <v>n/a</v>
      </c>
      <c r="AC8" t="str">
        <v>n/a</v>
      </c>
      <c r="AD8" t="str">
        <v>n/a</v>
      </c>
      <c r="AE8" t="str">
        <v>n/a</v>
      </c>
      <c r="AF8" t="str">
        <v>n/a</v>
      </c>
      <c r="AG8" t="str">
        <v>n/a</v>
      </c>
      <c r="AH8" t="str">
        <v>n/a</v>
      </c>
      <c r="AI8" t="str">
        <v>n/a</v>
      </c>
    </row>
    <row r="9">
      <c r="A9" t="str">
        <v>Оборудование</v>
      </c>
      <c r="B9" t="str">
        <v>1,Иванов,Иван,ЛАД</v>
      </c>
      <c r="C9">
        <f>NOW()</f>
        <v>43698.6363098768</v>
      </c>
      <c r="D9" t="str">
        <v>Распределение холодной воды</v>
      </c>
      <c r="M9" t="str">
        <v>Year</v>
      </c>
      <c r="Q9" t="str">
        <v>n/a</v>
      </c>
      <c r="R9" t="str">
        <v>n/a</v>
      </c>
      <c r="S9" t="str">
        <v>Year</v>
      </c>
      <c r="T9" t="str">
        <v>n/a</v>
      </c>
      <c r="U9" t="str">
        <v>n/a</v>
      </c>
      <c r="V9" t="str">
        <v>n/a</v>
      </c>
      <c r="W9" t="str">
        <v>n/a</v>
      </c>
      <c r="X9" t="str">
        <v>n/a</v>
      </c>
      <c r="Y9" t="str">
        <v>n/a</v>
      </c>
      <c r="Z9" t="str">
        <v>n/a</v>
      </c>
      <c r="AA9" t="str">
        <v>n/a</v>
      </c>
      <c r="AB9" t="str">
        <v>n/a</v>
      </c>
      <c r="AC9" t="str">
        <v>n/a</v>
      </c>
      <c r="AD9" t="str">
        <v>n/a</v>
      </c>
      <c r="AE9" t="str">
        <v>n/a</v>
      </c>
      <c r="AF9" t="str">
        <v>n/a</v>
      </c>
      <c r="AG9" t="str">
        <v>n/a</v>
      </c>
      <c r="AH9" t="str">
        <v>n/a</v>
      </c>
      <c r="AI9" t="str">
        <v>n/a</v>
      </c>
    </row>
    <row r="10">
      <c r="A10" t="str">
        <v>Мебель</v>
      </c>
      <c r="B10" t="str">
        <v>1,Иванов,Иван,ЛАД</v>
      </c>
      <c r="C10">
        <f>NOW()</f>
        <v>43698.6363098771</v>
      </c>
      <c r="D10" t="str">
        <v>Мебель</v>
      </c>
      <c r="M10" t="str">
        <v>Year</v>
      </c>
      <c r="Q10" t="str">
        <v>n/a</v>
      </c>
      <c r="R10" t="str">
        <v>n/a</v>
      </c>
      <c r="S10" t="str">
        <v>Year</v>
      </c>
      <c r="T10" t="str">
        <v>n/a</v>
      </c>
      <c r="U10" t="str">
        <v>n/a</v>
      </c>
      <c r="V10" t="str">
        <v>n/a</v>
      </c>
      <c r="W10" t="str">
        <v>n/a</v>
      </c>
      <c r="X10" t="str">
        <v>n/a</v>
      </c>
      <c r="Y10" t="str">
        <v>n/a</v>
      </c>
      <c r="Z10" t="str">
        <v>n/a</v>
      </c>
      <c r="AA10" t="str">
        <v>n/a</v>
      </c>
      <c r="AB10" t="str">
        <v>n/a</v>
      </c>
      <c r="AC10" t="str">
        <v>n/a</v>
      </c>
      <c r="AD10" t="str">
        <v>n/a</v>
      </c>
      <c r="AE10" t="str">
        <v>n/a</v>
      </c>
      <c r="AF10" t="str">
        <v>n/a</v>
      </c>
      <c r="AG10" t="str">
        <v>n/a</v>
      </c>
      <c r="AH10" t="str">
        <v>n/a</v>
      </c>
      <c r="AI10" t="str">
        <v>n/a</v>
      </c>
    </row>
  </sheetData>
  <pageMargins left="0.7" right="0.7" top="0.75" bottom="0.75" header="0.511805555555555" footer="0.511805555555555"/>
  <ignoredErrors>
    <ignoredError numberStoredAsText="1" sqref="A1:AI10"/>
  </ignoredErrors>
</worksheet>
</file>

<file path=xl/worksheets/sheet16.xml><?xml version="1.0" encoding="utf-8"?>
<worksheet xmlns="http://schemas.openxmlformats.org/spreadsheetml/2006/main" xmlns:r="http://schemas.openxmlformats.org/officeDocument/2006/relationships">
  <dimension ref="A1:T2"/>
  <sheetViews>
    <sheetView workbookViewId="0"/>
  </sheetViews>
  <sheetData>
    <row r="1">
      <c r="A1" t="str">
        <v>AttributeID</v>
      </c>
      <c r="B1" t="str">
        <v>AttributeSetType</v>
      </c>
      <c r="C1" t="str">
        <v>AttributeReferenceID</v>
      </c>
      <c r="D1" t="str">
        <v>SystemID</v>
      </c>
      <c r="E1" t="str">
        <v>RegisterID</v>
      </c>
      <c r="F1" t="str">
        <v>TransmittalID</v>
      </c>
      <c r="G1" t="str">
        <v>InstallationID</v>
      </c>
      <c r="H1" t="str">
        <v>SpaceIDList</v>
      </c>
      <c r="I1" t="str">
        <v>AttributeName</v>
      </c>
      <c r="J1" t="str">
        <v>AttributeDescription</v>
      </c>
      <c r="K1" t="str">
        <v>AttributeValue</v>
      </c>
      <c r="L1" t="str">
        <v>AttributeUnit</v>
      </c>
      <c r="M1" t="str">
        <v>AttributeReference</v>
      </c>
      <c r="N1" t="str">
        <v>AttributePriority</v>
      </c>
      <c r="O1" t="str">
        <v>CreatedBy</v>
      </c>
      <c r="P1" t="str">
        <v>CreatedDate</v>
      </c>
      <c r="Q1" t="str">
        <v>CreatedTime</v>
      </c>
      <c r="R1" t="str">
        <v>ReplacesID</v>
      </c>
      <c r="S1" t="str">
        <v>Withdrawn</v>
      </c>
      <c r="T1" t="str">
        <v>AttributeIDPick</v>
      </c>
    </row>
    <row r="2">
      <c r="A2">
        <f>ROW()-1</f>
        <v>1</v>
      </c>
      <c r="B2" t="str">
        <v>SingleValue</v>
      </c>
      <c r="C2" t="str">
        <v>1,</v>
      </c>
      <c r="D2" t="str">
        <v>4,Возведение несущих и ограждающих конструкций</v>
      </c>
      <c r="E2" t="str">
        <v>1,Стены</v>
      </c>
      <c r="F2" t="str">
        <v>1,</v>
      </c>
      <c r="G2" t="str">
        <v>2,,Д-3</v>
      </c>
      <c r="I2" t="str">
        <v>Площадь стены</v>
      </c>
      <c r="J2" t="str">
        <v>Площадь стен</v>
      </c>
      <c r="K2">
        <v>25</v>
      </c>
      <c r="L2" t="str">
        <v>м2</v>
      </c>
      <c r="O2" t="str">
        <v>1,Иванов,Иван,ЛАД</v>
      </c>
      <c r="P2">
        <f>NOW()</f>
        <v>43698.6363098873</v>
      </c>
      <c r="Q2">
        <f>NOW()</f>
        <v>43698.6363098875</v>
      </c>
      <c r="R2" t="str">
        <v>1,</v>
      </c>
      <c r="S2" t="str">
        <v>No</v>
      </c>
      <c r="T2" t="str">
        <f>A2&amp;","&amp;I2</f>
        <v>1,Площадь стены</v>
      </c>
    </row>
  </sheetData>
  <pageMargins left="0.75" right="0.75" top="1" bottom="1" header="0.511805555555555" footer="0.511805555555555"/>
  <ignoredErrors>
    <ignoredError numberStoredAsText="1" sqref="A1:T2"/>
  </ignoredErrors>
</worksheet>
</file>

<file path=xl/worksheets/sheet17.xml><?xml version="1.0" encoding="utf-8"?>
<worksheet xmlns="http://schemas.openxmlformats.org/spreadsheetml/2006/main" xmlns:r="http://schemas.openxmlformats.org/officeDocument/2006/relationships">
  <dimension ref="A1:R11"/>
  <sheetViews>
    <sheetView workbookViewId="0"/>
  </sheetViews>
  <sheetData>
    <row r="1">
      <c r="A1" t="str">
        <v>CoordinateID</v>
      </c>
      <c r="B1" t="str">
        <v>CoordinateType</v>
      </c>
      <c r="C1" t="str">
        <v>FacilityID</v>
      </c>
      <c r="D1" t="str">
        <v>FloorID</v>
      </c>
      <c r="E1" t="str">
        <v>SpaceID</v>
      </c>
      <c r="F1" t="str">
        <v>ComponentID</v>
      </c>
      <c r="G1" t="str">
        <v>InstallationID</v>
      </c>
      <c r="H1" t="str">
        <v>CoordinateXAxis</v>
      </c>
      <c r="I1" t="str">
        <v>CoordinateXAxisUnit</v>
      </c>
      <c r="J1" t="str">
        <v>CoordinateYAxis</v>
      </c>
      <c r="K1" t="str">
        <v>CoordinateYAxisUnit</v>
      </c>
      <c r="L1" t="str">
        <v>CoordinateZAxis</v>
      </c>
      <c r="M1" t="str">
        <v>CoordinateZAxisUnit</v>
      </c>
      <c r="N1" t="str">
        <v>CreatedBy</v>
      </c>
      <c r="O1" t="str">
        <v>CreatedDate</v>
      </c>
      <c r="P1" t="str">
        <v>CreatedTime</v>
      </c>
      <c r="Q1" t="str">
        <v>ReplacesID</v>
      </c>
      <c r="R1" t="str">
        <v>Withdrawn</v>
      </c>
    </row>
    <row r="2">
      <c r="A2">
        <f>ROW()-1</f>
        <v>1</v>
      </c>
      <c r="B2" t="str">
        <v>point</v>
      </c>
      <c r="C2" t="str">
        <v>1,Многоквартирный жилой дом</v>
      </c>
      <c r="D2" t="str">
        <v>1,Паркинг</v>
      </c>
      <c r="E2" t="str">
        <v>1-Паркинг/001/Подземная автостоянка</v>
      </c>
      <c r="F2" t="str">
        <v>1,Ст-1</v>
      </c>
      <c r="G2" t="str">
        <v>1,,ОК-1</v>
      </c>
      <c r="I2" t="str">
        <v>мм</v>
      </c>
      <c r="K2" t="str">
        <v>мм</v>
      </c>
      <c r="M2" t="str">
        <v>мм</v>
      </c>
      <c r="N2" t="str">
        <v>2,Петров,Петр,ЛАД</v>
      </c>
      <c r="O2">
        <f>NOW()</f>
        <v>43698.6363098993</v>
      </c>
      <c r="P2">
        <f>NOW()</f>
        <v>43698.6363098995</v>
      </c>
      <c r="Q2">
        <v>1</v>
      </c>
      <c r="R2" t="str">
        <v>No</v>
      </c>
    </row>
    <row r="3">
      <c r="A3">
        <f>ROW()-1</f>
        <v>2</v>
      </c>
      <c r="B3" t="str">
        <v>point</v>
      </c>
      <c r="C3" t="str">
        <v>1,Многоквартирный жилой дом</v>
      </c>
      <c r="D3" t="str">
        <v>1,Паркинг</v>
      </c>
      <c r="E3" t="str">
        <v>1-Паркинг/001/Подземная автостоянка</v>
      </c>
      <c r="F3" t="str">
        <v>1,Ст-2</v>
      </c>
      <c r="G3" t="str">
        <v>1,,ОК-2</v>
      </c>
      <c r="I3" t="str">
        <v>мм</v>
      </c>
      <c r="K3" t="str">
        <v>мм</v>
      </c>
      <c r="M3" t="str">
        <v>мм</v>
      </c>
      <c r="N3" t="str">
        <v>2,Петров,Петр,ЛАД</v>
      </c>
      <c r="O3">
        <f>NOW()</f>
        <v>43698.6363098998</v>
      </c>
      <c r="P3">
        <f>NOW()</f>
        <v>43698.6363099</v>
      </c>
      <c r="Q3">
        <v>1</v>
      </c>
      <c r="R3" t="str">
        <v>No</v>
      </c>
    </row>
    <row r="4">
      <c r="A4">
        <f>ROW()-1</f>
        <v>3</v>
      </c>
      <c r="B4" t="str">
        <v>point</v>
      </c>
      <c r="C4" t="str">
        <v>1,Многоквартирный жилой дом</v>
      </c>
      <c r="D4" t="str">
        <v>1,Паркинг</v>
      </c>
      <c r="E4" t="str">
        <v>1-Паркинг/001/Подземная автостоянка</v>
      </c>
      <c r="F4" t="str">
        <v>1,Ст-3</v>
      </c>
      <c r="G4" t="str">
        <v>1,,ОК-3</v>
      </c>
      <c r="I4" t="str">
        <v>мм</v>
      </c>
      <c r="K4" t="str">
        <v>мм</v>
      </c>
      <c r="M4" t="str">
        <v>мм</v>
      </c>
      <c r="N4" t="str">
        <v>2,Петров,Петр,ЛАД</v>
      </c>
      <c r="O4">
        <f>NOW()</f>
        <v>43698.6363099003</v>
      </c>
      <c r="P4">
        <f>NOW()</f>
        <v>43698.6363099005</v>
      </c>
      <c r="Q4">
        <v>1</v>
      </c>
      <c r="R4" t="str">
        <v>No</v>
      </c>
    </row>
    <row r="5">
      <c r="A5">
        <f>ROW()-1</f>
        <v>4</v>
      </c>
      <c r="B5" t="str">
        <v>point</v>
      </c>
      <c r="C5" t="str">
        <v>1,Многоквартирный жилой дом</v>
      </c>
      <c r="D5" t="str">
        <v>1,Паркинг</v>
      </c>
      <c r="E5" t="str">
        <v>1-Паркинг/001/Подземная автостоянка</v>
      </c>
      <c r="F5" t="str">
        <v>1,Ст-4</v>
      </c>
      <c r="G5" t="str">
        <v>1,,ОК-4</v>
      </c>
      <c r="I5" t="str">
        <v>мм</v>
      </c>
      <c r="K5" t="str">
        <v>мм</v>
      </c>
      <c r="M5" t="str">
        <v>мм</v>
      </c>
      <c r="N5" t="str">
        <v>2,Петров,Петр,ЛАД</v>
      </c>
      <c r="O5">
        <f>NOW()</f>
        <v>43698.6363099009</v>
      </c>
      <c r="P5">
        <f>NOW()</f>
        <v>43698.636309901</v>
      </c>
      <c r="Q5">
        <v>1</v>
      </c>
      <c r="R5" t="str">
        <v>No</v>
      </c>
    </row>
    <row r="6">
      <c r="A6">
        <f>ROW()-1</f>
        <v>5</v>
      </c>
      <c r="B6" t="str">
        <v>point</v>
      </c>
      <c r="C6" t="str">
        <v>1,Многоквартирный жилой дом</v>
      </c>
      <c r="D6" t="str">
        <v>1,Паркинг</v>
      </c>
      <c r="E6" t="str">
        <v>1-Паркинг/001/Подземная автостоянка</v>
      </c>
      <c r="F6" t="str">
        <v>1,Ст-5</v>
      </c>
      <c r="G6" t="str">
        <v>1,,ОК-5</v>
      </c>
      <c r="I6" t="str">
        <v>мм</v>
      </c>
      <c r="K6" t="str">
        <v>мм</v>
      </c>
      <c r="M6" t="str">
        <v>мм</v>
      </c>
      <c r="N6" t="str">
        <v>2,Петров,Петр,ЛАД</v>
      </c>
      <c r="O6">
        <f>NOW()</f>
        <v>43698.6363099014</v>
      </c>
      <c r="P6">
        <f>NOW()</f>
        <v>43698.6363099016</v>
      </c>
      <c r="Q6">
        <v>1</v>
      </c>
      <c r="R6" t="str">
        <v>No</v>
      </c>
    </row>
    <row r="7">
      <c r="A7">
        <f>ROW()-1</f>
        <v>6</v>
      </c>
      <c r="B7" t="str">
        <v>point</v>
      </c>
      <c r="C7" t="str">
        <v>1,Многоквартирный жилой дом</v>
      </c>
      <c r="D7" t="str">
        <v>1,Паркинг</v>
      </c>
      <c r="E7" t="str">
        <v>1-Паркинг/001/Подземная автостоянка</v>
      </c>
      <c r="F7" t="str">
        <v>1,Ст-6</v>
      </c>
      <c r="G7" t="str">
        <v>1,,ОК-6</v>
      </c>
      <c r="I7" t="str">
        <v>мм</v>
      </c>
      <c r="K7" t="str">
        <v>мм</v>
      </c>
      <c r="M7" t="str">
        <v>мм</v>
      </c>
      <c r="N7" t="str">
        <v>2,Петров,Петр,ЛАД</v>
      </c>
      <c r="O7">
        <f>NOW()</f>
        <v>43698.6363099019</v>
      </c>
      <c r="P7">
        <f>NOW()</f>
        <v>43698.6363099021</v>
      </c>
      <c r="Q7">
        <v>1</v>
      </c>
      <c r="R7" t="str">
        <v>No</v>
      </c>
    </row>
    <row r="8">
      <c r="A8">
        <f>ROW()-1</f>
        <v>7</v>
      </c>
      <c r="B8" t="str">
        <v>point</v>
      </c>
      <c r="C8" t="str">
        <v>1,Многоквартирный жилой дом</v>
      </c>
      <c r="D8" t="str">
        <v>1,Паркинг</v>
      </c>
      <c r="E8" t="str">
        <v>1-Паркинг/001/Подземная автостоянка</v>
      </c>
      <c r="F8" t="str">
        <v>1,Ст-7</v>
      </c>
      <c r="G8" t="str">
        <v>1,,ОК-7</v>
      </c>
      <c r="I8" t="str">
        <v>мм</v>
      </c>
      <c r="K8" t="str">
        <v>мм</v>
      </c>
      <c r="M8" t="str">
        <v>мм</v>
      </c>
      <c r="N8" t="str">
        <v>2,Петров,Петр,ЛАД</v>
      </c>
      <c r="O8">
        <f>NOW()</f>
        <v>43698.6363099024</v>
      </c>
      <c r="P8">
        <f>NOW()</f>
        <v>43698.6363099026</v>
      </c>
      <c r="Q8">
        <v>1</v>
      </c>
      <c r="R8" t="str">
        <v>No</v>
      </c>
    </row>
    <row r="9">
      <c r="A9">
        <f>ROW()-1</f>
        <v>8</v>
      </c>
      <c r="B9" t="str">
        <v>point</v>
      </c>
      <c r="C9" t="str">
        <v>1,Многоквартирный жилой дом</v>
      </c>
      <c r="D9" t="str">
        <v>1,Паркинг</v>
      </c>
      <c r="E9" t="str">
        <v>1-Паркинг/001/Подземная автостоянка</v>
      </c>
      <c r="F9" t="str">
        <v>1,Ст-8</v>
      </c>
      <c r="G9" t="str">
        <v>1,,ОК-8</v>
      </c>
      <c r="I9" t="str">
        <v>мм</v>
      </c>
      <c r="K9" t="str">
        <v>мм</v>
      </c>
      <c r="M9" t="str">
        <v>мм</v>
      </c>
      <c r="N9" t="str">
        <v>2,Петров,Петр,ЛАД</v>
      </c>
      <c r="O9">
        <f>NOW()</f>
        <v>43698.6363099029</v>
      </c>
      <c r="P9">
        <f>NOW()</f>
        <v>43698.6363099031</v>
      </c>
      <c r="Q9">
        <v>1</v>
      </c>
      <c r="R9" t="str">
        <v>No</v>
      </c>
    </row>
    <row r="10">
      <c r="A10">
        <f>ROW()-1</f>
        <v>9</v>
      </c>
      <c r="B10" t="str">
        <v>point</v>
      </c>
      <c r="C10" t="str">
        <v>1,Многоквартирный жилой дом</v>
      </c>
      <c r="D10" t="str">
        <v>1,Паркинг</v>
      </c>
      <c r="E10" t="str">
        <v>1-Паркинг/001/Подземная автостоянка</v>
      </c>
      <c r="F10" t="str">
        <v>1,Ст-9</v>
      </c>
      <c r="G10" t="str">
        <v>1,,ОК-9</v>
      </c>
      <c r="I10" t="str">
        <v>мм</v>
      </c>
      <c r="K10" t="str">
        <v>мм</v>
      </c>
      <c r="M10" t="str">
        <v>мм</v>
      </c>
      <c r="N10" t="str">
        <v>2,Петров,Петр,ЛАД</v>
      </c>
      <c r="O10">
        <f>NOW()</f>
        <v>43698.6363099034</v>
      </c>
      <c r="P10">
        <f>NOW()</f>
        <v>43698.6363099036</v>
      </c>
      <c r="Q10">
        <v>1</v>
      </c>
      <c r="R10" t="str">
        <v>No</v>
      </c>
    </row>
    <row r="11">
      <c r="A11">
        <f>ROW()-1</f>
        <v>10</v>
      </c>
      <c r="B11" t="str">
        <v>point</v>
      </c>
      <c r="C11" t="str">
        <v>1,Многоквартирный жилой дом</v>
      </c>
      <c r="D11" t="str">
        <v>1,Паркинг</v>
      </c>
      <c r="E11" t="str">
        <v>1-Паркинг/001/Подземная автостоянка</v>
      </c>
      <c r="F11" t="str">
        <v>1,Ст-10</v>
      </c>
      <c r="G11" t="str">
        <v>1,,ОК-10</v>
      </c>
      <c r="I11" t="str">
        <v>мм</v>
      </c>
      <c r="K11" t="str">
        <v>мм</v>
      </c>
      <c r="M11" t="str">
        <v>мм</v>
      </c>
      <c r="N11" t="str">
        <v>2,Петров,Петр,ЛАД</v>
      </c>
      <c r="O11">
        <f>NOW()</f>
        <v>43698.6363099039</v>
      </c>
      <c r="P11">
        <f>NOW()</f>
        <v>43698.6363099041</v>
      </c>
      <c r="Q11">
        <v>1</v>
      </c>
      <c r="R11" t="str">
        <v>No</v>
      </c>
    </row>
  </sheetData>
  <pageMargins left="0.75" right="0.75" top="1" bottom="1" header="0.511805555555555" footer="0.511805555555555"/>
  <ignoredErrors>
    <ignoredError numberStoredAsText="1" sqref="A1:R11"/>
  </ignoredErrors>
</worksheet>
</file>

<file path=xl/worksheets/sheet18.xml><?xml version="1.0" encoding="utf-8"?>
<worksheet xmlns="http://schemas.openxmlformats.org/spreadsheetml/2006/main" xmlns:r="http://schemas.openxmlformats.org/officeDocument/2006/relationships">
  <dimension ref="A1:BC6899"/>
  <sheetViews>
    <sheetView workbookViewId="0"/>
  </sheetViews>
  <sheetData>
    <row r="1">
      <c r="A1" t="str">
        <v>Assembly-AssemblyType</v>
      </c>
      <c r="B1" t="str">
        <v>Category-Connection</v>
      </c>
      <c r="C1" t="str">
        <v>Category-Coordinate</v>
      </c>
      <c r="D1" t="str">
        <v>Category-Document</v>
      </c>
      <c r="E1" t="str">
        <v>Category-Element</v>
      </c>
      <c r="F1" t="str">
        <v>Category-Facility</v>
      </c>
      <c r="G1" t="str">
        <v>Category-Floor</v>
      </c>
      <c r="H1" t="str">
        <v>Category-Impact</v>
      </c>
      <c r="I1" t="str">
        <v>Category-Issue</v>
      </c>
      <c r="J1" t="str">
        <v>Category-Job</v>
      </c>
      <c r="K1" t="str">
        <v>Category-Product</v>
      </c>
      <c r="L1" t="str">
        <v>Category-Resource</v>
      </c>
      <c r="M1" t="str">
        <v>Category-Role</v>
      </c>
      <c r="N1" t="str">
        <v>Category-Space</v>
      </c>
      <c r="O1" t="str">
        <v>Category-Spare</v>
      </c>
      <c r="P1" t="str">
        <v>Category-Zone</v>
      </c>
      <c r="Q1" t="str">
        <v>Document-ApprovalBy</v>
      </c>
      <c r="R1" t="str">
        <v>Impact-ImpactStage</v>
      </c>
      <c r="S1" t="str">
        <v>Issue-Chance</v>
      </c>
      <c r="T1" t="str">
        <v>Issue-Impact</v>
      </c>
      <c r="U1" t="str">
        <v>Issue-Risk</v>
      </c>
      <c r="V1" t="str">
        <v>Job-Status</v>
      </c>
      <c r="W1" t="str">
        <v>SheetName</v>
      </c>
      <c r="X1" t="str">
        <v>SheetName-Assembly</v>
      </c>
      <c r="Y1" t="str">
        <v>SheetName-Coordinate</v>
      </c>
      <c r="Z1" t="str">
        <v>Stage</v>
      </c>
      <c r="AA1" t="str">
        <v>Type-AssetType</v>
      </c>
      <c r="AB1" t="str">
        <v>Units-Area</v>
      </c>
      <c r="AC1" t="str">
        <v>Units-Currency</v>
      </c>
      <c r="AD1" t="str">
        <v>Units-Duration</v>
      </c>
      <c r="AE1" t="str">
        <v>Units-Impact</v>
      </c>
      <c r="AF1" t="str">
        <v>Units-Linear</v>
      </c>
      <c r="AG1" t="str">
        <v>ZoneType</v>
      </c>
      <c r="AH1" t="str">
        <v>objAssembly</v>
      </c>
      <c r="AI1" t="str">
        <v>objAttribute</v>
      </c>
      <c r="AJ1" t="str">
        <v>objAttributeType</v>
      </c>
      <c r="AK1" t="str">
        <v>objComponent</v>
      </c>
      <c r="AL1" t="str">
        <v>objConnection</v>
      </c>
      <c r="AM1" t="str">
        <v>objContact</v>
      </c>
      <c r="AN1" t="str">
        <v>objCoordinate</v>
      </c>
      <c r="AO1" t="str">
        <v>objDocument</v>
      </c>
      <c r="AP1" t="str">
        <v>objFacility</v>
      </c>
      <c r="AQ1" t="str">
        <v>objFloor</v>
      </c>
      <c r="AR1" t="str">
        <v>objImpact</v>
      </c>
      <c r="AS1" t="str">
        <v>objIssue</v>
      </c>
      <c r="AT1" t="str">
        <v>objJob</v>
      </c>
      <c r="AU1" t="str">
        <v>objProject</v>
      </c>
      <c r="AV1" t="str">
        <v>objResource</v>
      </c>
      <c r="AW1" t="str">
        <v>objSite</v>
      </c>
      <c r="AX1" t="str">
        <v>objSpace</v>
      </c>
      <c r="AY1" t="str">
        <v>objSpare</v>
      </c>
      <c r="AZ1" t="str">
        <v>objSystem</v>
      </c>
      <c r="BA1" t="str">
        <v>objType</v>
      </c>
      <c r="BB1" t="str">
        <v>objWarranty</v>
      </c>
      <c r="BC1" t="str">
        <v>objZone</v>
      </c>
    </row>
    <row r="2">
      <c r="A2" t="str">
        <v>Excluded</v>
      </c>
      <c r="B2" t="str">
        <v>Control</v>
      </c>
      <c r="C2" t="str">
        <v>Point</v>
      </c>
      <c r="D2" t="str">
        <v>Certificates</v>
      </c>
      <c r="E2" t="str">
        <v>21-01 00 00 Substructure</v>
      </c>
      <c r="F2" t="str">
        <v>11-11 00 00 Assembly Facility</v>
      </c>
      <c r="G2" t="str">
        <v>Floor</v>
      </c>
      <c r="H2" t="str">
        <v>Cost</v>
      </c>
      <c r="I2" t="str">
        <v>Change</v>
      </c>
      <c r="J2" t="str">
        <v>Adjustment</v>
      </c>
      <c r="K2" t="str">
        <v>23-11 00 00 Site Products</v>
      </c>
      <c r="L2" t="str">
        <v>Labor</v>
      </c>
      <c r="M2" t="str">
        <v>34-10 00 00 Entrepreneurial Roles</v>
      </c>
      <c r="N2" t="str">
        <v>13-11 00 00 Space Planning Types</v>
      </c>
      <c r="O2" t="str">
        <v>Lubricant</v>
      </c>
      <c r="P2" t="str">
        <v>Circulation Zone</v>
      </c>
      <c r="Q2" t="str">
        <v>Owner Approval</v>
      </c>
      <c r="R2" t="str">
        <v>Installation</v>
      </c>
      <c r="S2" t="str">
        <v>Has Occurred</v>
      </c>
      <c r="T2" t="str">
        <v>Very High</v>
      </c>
      <c r="U2" t="str">
        <v>Very High</v>
      </c>
      <c r="V2" t="str">
        <v>Not Yet Started</v>
      </c>
      <c r="W2" t="str">
        <v>Assembly</v>
      </c>
      <c r="X2" t="str">
        <v>Attribute</v>
      </c>
      <c r="Y2" t="str">
        <v>Component</v>
      </c>
      <c r="Z2" t="str">
        <v>Approved</v>
      </c>
      <c r="AA2" t="str">
        <v>Fixed</v>
      </c>
      <c r="AB2" t="str">
        <v>Square Inches</v>
      </c>
      <c r="AC2" t="str">
        <v>Dollars</v>
      </c>
      <c r="AD2" t="str">
        <v>As required</v>
      </c>
      <c r="AE2" t="str">
        <v>Currency</v>
      </c>
      <c r="AF2" t="str">
        <v>Inches</v>
      </c>
      <c r="AG2" t="str">
        <v>Circulation Zone</v>
      </c>
      <c r="AH2" t="str">
        <v>IfcRelAggregates</v>
      </c>
      <c r="AI2" t="str">
        <v>IfcPropertyObjectReference</v>
      </c>
      <c r="AJ2" t="str">
        <v>BoundedValue</v>
      </c>
      <c r="AK2" t="str">
        <v xml:space="preserve">IfcBeam </v>
      </c>
      <c r="AL2" t="str">
        <v>IfcRelConnectsElements</v>
      </c>
      <c r="AM2" t="str">
        <v>IfcOrganization</v>
      </c>
      <c r="AN2" t="str">
        <v>IfcBoundingBox</v>
      </c>
      <c r="AO2" t="str">
        <v>IfcDocumentInformation</v>
      </c>
      <c r="AP2" t="str">
        <v>IfcBuilding</v>
      </c>
      <c r="AQ2" t="str">
        <v>IfcBuildingStorey</v>
      </c>
      <c r="AR2" t="str">
        <v>IfcPropertySet</v>
      </c>
      <c r="AS2" t="str">
        <v>IfcApproval</v>
      </c>
      <c r="AT2" t="str">
        <v>IfcProcedure</v>
      </c>
      <c r="AU2" t="str">
        <v>IfcProject</v>
      </c>
      <c r="AV2" t="str">
        <v>IfcConstructionProductResource</v>
      </c>
      <c r="AW2" t="str">
        <v>IfcSite</v>
      </c>
      <c r="AX2" t="str">
        <v>IfcSpace</v>
      </c>
      <c r="AY2" t="str">
        <v>IfcConstructionProductResource</v>
      </c>
      <c r="AZ2" t="str">
        <v>IfcSystem</v>
      </c>
      <c r="BA2" t="str">
        <v xml:space="preserve">IfcActuatorType </v>
      </c>
      <c r="BB2" t="str">
        <v>Pset_Warranty</v>
      </c>
      <c r="BC2" t="str">
        <v>IfcZone</v>
      </c>
    </row>
    <row r="3">
      <c r="A3" t="str">
        <v>Fixed</v>
      </c>
      <c r="B3" t="str">
        <v>Flow</v>
      </c>
      <c r="C3" t="str">
        <v>Line-end-one</v>
      </c>
      <c r="D3" t="str">
        <v>Client Requirements</v>
      </c>
      <c r="E3" t="str">
        <v>21-01 10 Фундаменты</v>
      </c>
      <c r="F3" t="str">
        <v>11-11 11 00 Convention and Exhibition Facility</v>
      </c>
      <c r="G3" t="str">
        <v>Roof</v>
      </c>
      <c r="H3" t="str">
        <v>Climate Change</v>
      </c>
      <c r="I3" t="str">
        <v>Claim</v>
      </c>
      <c r="J3" t="str">
        <v>Calibration</v>
      </c>
      <c r="K3" t="str">
        <v>23-11 11 00 Ground Anchorages</v>
      </c>
      <c r="L3" t="str">
        <v>Material</v>
      </c>
      <c r="M3" t="str">
        <v>34-10 11 00 Owner</v>
      </c>
      <c r="N3" t="str">
        <v>13-11 11 00 Planned Work Space</v>
      </c>
      <c r="O3" t="str">
        <v>Other</v>
      </c>
      <c r="P3" t="str">
        <v>Fire Alarm Zone</v>
      </c>
      <c r="Q3" t="str">
        <v>Contractor Certified</v>
      </c>
      <c r="R3" t="str">
        <v>Maintenance</v>
      </c>
      <c r="S3" t="str">
        <v>High</v>
      </c>
      <c r="T3" t="str">
        <v>High</v>
      </c>
      <c r="U3" t="str">
        <v>High</v>
      </c>
      <c r="V3" t="str">
        <v>Started</v>
      </c>
      <c r="W3" t="str">
        <v>Attribute</v>
      </c>
      <c r="X3" t="str">
        <v>Component</v>
      </c>
      <c r="Y3" t="str">
        <v>Floor</v>
      </c>
      <c r="Z3" t="str">
        <v>As Built</v>
      </c>
      <c r="AA3" t="str">
        <v>Moveable</v>
      </c>
      <c r="AB3" t="str">
        <v>Square Feet</v>
      </c>
      <c r="AC3" t="str">
        <v>Euros</v>
      </c>
      <c r="AD3" t="str">
        <v>Day</v>
      </c>
      <c r="AE3" t="str">
        <v>Kg CO2e</v>
      </c>
      <c r="AF3" t="str">
        <v>Feet</v>
      </c>
      <c r="AG3" t="str">
        <v>Fire Alarm Zone</v>
      </c>
      <c r="AI3" t="str">
        <v>IfcPropertySingleValue</v>
      </c>
      <c r="AJ3" t="str">
        <v>EnumeratedValue</v>
      </c>
      <c r="AK3" t="str">
        <v xml:space="preserve">IfcBuildingElementPart  </v>
      </c>
      <c r="AM3" t="str">
        <v>IfcPerson</v>
      </c>
      <c r="AN3" t="str">
        <v>IfcCartesianPoint</v>
      </c>
      <c r="AO3" t="str">
        <v>IfcDocumentReference</v>
      </c>
      <c r="AS3" t="str">
        <v>Pset_Risk</v>
      </c>
      <c r="AT3" t="str">
        <v>IfcTask</v>
      </c>
      <c r="AV3" t="str">
        <v>IfcCrewResource</v>
      </c>
      <c r="AY3" t="str">
        <v>ifcConstraint</v>
      </c>
      <c r="BA3" t="str">
        <v xml:space="preserve">IfcAirTerminalBoxType </v>
      </c>
    </row>
    <row r="4">
      <c r="A4" t="str">
        <v>Included</v>
      </c>
      <c r="B4" t="str">
        <v>Return</v>
      </c>
      <c r="C4" t="str">
        <v>Line-end-two</v>
      </c>
      <c r="D4" t="str">
        <v>Closeout Submittals</v>
      </c>
      <c r="E4" t="str">
        <v>21-01 10 10 Стандартные фундаменты</v>
      </c>
      <c r="F4" t="str">
        <v>11-11 11 11 Convention Center</v>
      </c>
      <c r="G4" t="str">
        <v>Site</v>
      </c>
      <c r="H4" t="str">
        <v>Primary Energy Consumption</v>
      </c>
      <c r="I4" t="str">
        <v>Coordination</v>
      </c>
      <c r="J4" t="str">
        <v>Emergency</v>
      </c>
      <c r="K4" t="str">
        <v>23-11 11 11 Retaining Stabilizing Ground Anchors</v>
      </c>
      <c r="L4" t="str">
        <v>Tools</v>
      </c>
      <c r="M4" t="str">
        <v>34-10 11 11 Developer</v>
      </c>
      <c r="N4" t="str">
        <v>13-11 13 00 Planned Building Service Space</v>
      </c>
      <c r="O4" t="str">
        <v>Part</v>
      </c>
      <c r="P4" t="str">
        <v>Historical Preservation Zone</v>
      </c>
      <c r="Q4" t="str">
        <v>Information Only</v>
      </c>
      <c r="R4" t="str">
        <v>Production</v>
      </c>
      <c r="S4" t="str">
        <v>Moderate</v>
      </c>
      <c r="T4" t="str">
        <v>Moderate</v>
      </c>
      <c r="U4" t="str">
        <v>Moderate</v>
      </c>
      <c r="V4" t="str">
        <v>Completed</v>
      </c>
      <c r="W4" t="str">
        <v>Component</v>
      </c>
      <c r="X4" t="str">
        <v>Connection</v>
      </c>
      <c r="Y4" t="str">
        <v>Space</v>
      </c>
      <c r="Z4" t="str">
        <v>Exact Requirement</v>
      </c>
      <c r="AB4" t="str">
        <v>Square Miles</v>
      </c>
      <c r="AD4" t="str">
        <v>Minute</v>
      </c>
      <c r="AE4" t="str">
        <v>MJ</v>
      </c>
      <c r="AF4" t="str">
        <v>Miles</v>
      </c>
      <c r="AG4" t="str">
        <v>Historical Preservation Zone</v>
      </c>
      <c r="AJ4" t="str">
        <v>ListValue</v>
      </c>
      <c r="AK4" t="str">
        <v xml:space="preserve">IfcBuildingElementProxy  </v>
      </c>
      <c r="AM4" t="str">
        <v>IfcPersonAndOrganization</v>
      </c>
      <c r="AV4" t="str">
        <v>IfcLaborResource</v>
      </c>
      <c r="BA4" t="str">
        <v xml:space="preserve">IfcAirTerminalType </v>
      </c>
    </row>
    <row r="5">
      <c r="A5" t="str">
        <v>Layer</v>
      </c>
      <c r="B5" t="str">
        <v>Supply</v>
      </c>
      <c r="C5" t="str">
        <v>Box-lowerleft</v>
      </c>
      <c r="D5" t="str">
        <v>Contract Drawings</v>
      </c>
      <c r="E5" t="str">
        <v>21-01 10 10 10 Wall Foundations</v>
      </c>
      <c r="F5" t="str">
        <v>11-11 11 17 Conference Facility</v>
      </c>
      <c r="I5" t="str">
        <v>Environmental</v>
      </c>
      <c r="J5" t="str">
        <v>Inspection</v>
      </c>
      <c r="K5" t="str">
        <v>23-11 11 11 11 Retaining Stabilizing Ground Components</v>
      </c>
      <c r="L5" t="str">
        <v>Training</v>
      </c>
      <c r="M5" t="str">
        <v>34-10 11 14 Corporate Entity</v>
      </c>
      <c r="N5" t="str">
        <v>13-11 15 00 Planned Amenity/Support Space</v>
      </c>
      <c r="O5" t="str">
        <v>PartSet</v>
      </c>
      <c r="P5" t="str">
        <v>Lighting Zone</v>
      </c>
      <c r="R5" t="str">
        <v>Replacement</v>
      </c>
      <c r="S5" t="str">
        <v>Low</v>
      </c>
      <c r="T5" t="str">
        <v>Low</v>
      </c>
      <c r="U5" t="str">
        <v>Low</v>
      </c>
      <c r="W5" t="str">
        <v>Connection</v>
      </c>
      <c r="X5" t="str">
        <v>Coordinate</v>
      </c>
      <c r="Z5" t="str">
        <v>Maximum Requirement</v>
      </c>
      <c r="AB5" t="str">
        <v>Square Millimeters</v>
      </c>
      <c r="AD5" t="str">
        <v>Month</v>
      </c>
      <c r="AF5" t="str">
        <v>Millimeters</v>
      </c>
      <c r="AG5" t="str">
        <v>Occupancy Zone</v>
      </c>
      <c r="AJ5" t="str">
        <v>ReferenceValue</v>
      </c>
      <c r="AK5" t="str">
        <v xml:space="preserve">IfcChamferEdgeFeature </v>
      </c>
      <c r="BA5" t="str">
        <v xml:space="preserve">IfcAirToAirHeatRecoveryType </v>
      </c>
    </row>
    <row r="6">
      <c r="A6" t="str">
        <v>Mix</v>
      </c>
      <c r="B6" t="str">
        <v>Structural</v>
      </c>
      <c r="C6" t="str">
        <v>Box-upperright</v>
      </c>
      <c r="D6" t="str">
        <v>Contract Drawings</v>
      </c>
      <c r="E6" t="str">
        <v>21-01 10 10 30 Column Foundations</v>
      </c>
      <c r="F6" t="str">
        <v>11-11 14 00 Meeting Facility</v>
      </c>
      <c r="I6" t="str">
        <v>Function</v>
      </c>
      <c r="J6" t="str">
        <v>Operation</v>
      </c>
      <c r="K6" t="str">
        <v>23-11 11 11 11 11 Stabilizing Ground Anchor Heads</v>
      </c>
      <c r="M6" t="str">
        <v>34-10 11 17 Public Entity</v>
      </c>
      <c r="N6" t="str">
        <v>13-11 17 00 Planned Circulation Space</v>
      </c>
      <c r="O6" t="str">
        <v>Spare</v>
      </c>
      <c r="P6" t="str">
        <v>Occupancy Zone</v>
      </c>
      <c r="R6" t="str">
        <v>Reuse</v>
      </c>
      <c r="S6" t="str">
        <v>Unknown</v>
      </c>
      <c r="T6" t="str">
        <v>Unknown</v>
      </c>
      <c r="U6" t="str">
        <v>Unknown</v>
      </c>
      <c r="W6" t="str">
        <v>Contact</v>
      </c>
      <c r="X6" t="str">
        <v>Document</v>
      </c>
      <c r="Z6" t="str">
        <v>Minimum Requirement</v>
      </c>
      <c r="AB6" t="str">
        <v>Square Meters</v>
      </c>
      <c r="AD6" t="str">
        <v>Quarter</v>
      </c>
      <c r="AF6" t="str">
        <v>Meters</v>
      </c>
      <c r="AG6" t="str">
        <v>Lighting Zone</v>
      </c>
      <c r="AJ6" t="str">
        <v>SetValue</v>
      </c>
      <c r="AK6" t="str">
        <v xml:space="preserve">IfcColumn </v>
      </c>
      <c r="BA6" t="str">
        <v xml:space="preserve">IfcAlarmType </v>
      </c>
    </row>
    <row r="7">
      <c r="A7" t="str">
        <v>Optional</v>
      </c>
      <c r="D7" t="str">
        <v>Contract Modifications</v>
      </c>
      <c r="E7" t="str">
        <v>21-01 10 10 90 Standard Foundation Supplementary Components</v>
      </c>
      <c r="F7" t="str">
        <v>11-11 14 11 Club or Organization Building</v>
      </c>
      <c r="I7" t="str">
        <v>IndoorAirQuality</v>
      </c>
      <c r="J7" t="str">
        <v>PM</v>
      </c>
      <c r="K7" t="str">
        <v>23-11 11 11 11 13 Stabilizing Ground Tendons</v>
      </c>
      <c r="M7" t="str">
        <v>34-10 21 00 Partner</v>
      </c>
      <c r="N7" t="str">
        <v>13-11 19 00 Planned Parking Space</v>
      </c>
      <c r="O7" t="str">
        <v>SpareSet</v>
      </c>
      <c r="P7" t="str">
        <v>Ventilation Zone</v>
      </c>
      <c r="R7" t="str">
        <v>Use</v>
      </c>
      <c r="W7" t="str">
        <v>Coordinate</v>
      </c>
      <c r="X7" t="str">
        <v>Facility</v>
      </c>
      <c r="Z7" t="str">
        <v>Requirement</v>
      </c>
      <c r="AB7" t="str">
        <v>Square Kilometers</v>
      </c>
      <c r="AD7" t="str">
        <v>Week</v>
      </c>
      <c r="AF7" t="str">
        <v>Kilometers</v>
      </c>
      <c r="AG7" t="str">
        <v>Ventilation Zone</v>
      </c>
      <c r="AJ7" t="str">
        <v>SingleValue</v>
      </c>
      <c r="AK7" t="str">
        <v xml:space="preserve">IfcCovering </v>
      </c>
      <c r="BA7" t="str">
        <v xml:space="preserve">IfcBeamType </v>
      </c>
    </row>
    <row r="8">
      <c r="D8" t="str">
        <v>Contract Specifications</v>
      </c>
      <c r="E8" t="str">
        <v>21-01 10 20 Special Foundations</v>
      </c>
      <c r="F8" t="str">
        <v>11-11 14 14 Ceremonial Hall</v>
      </c>
      <c r="I8" t="str">
        <v>Installation</v>
      </c>
      <c r="J8" t="str">
        <v>Safety</v>
      </c>
      <c r="K8" t="str">
        <v>23-11 11 11 13 Stabilizing Ground Grouted Anchors</v>
      </c>
      <c r="M8" t="str">
        <v>34-11 00 00 Management Roles</v>
      </c>
      <c r="N8" t="str">
        <v>13-13 00 00 Void Areas</v>
      </c>
      <c r="W8" t="str">
        <v>Document</v>
      </c>
      <c r="X8" t="str">
        <v>Floor</v>
      </c>
      <c r="Z8" t="str">
        <v>Submitted</v>
      </c>
      <c r="AD8" t="str">
        <v>Year</v>
      </c>
      <c r="AJ8" t="str">
        <v>TableValue</v>
      </c>
      <c r="AK8" t="str">
        <v xml:space="preserve">IfcCurtainWall  </v>
      </c>
      <c r="BA8" t="str">
        <v xml:space="preserve">IfcBoilerType </v>
      </c>
    </row>
    <row r="9">
      <c r="D9" t="str">
        <v>Design Data</v>
      </c>
      <c r="E9" t="str">
        <v>21-01 10 20 10 Driven Piles</v>
      </c>
      <c r="F9" t="str">
        <v>11-11 21 00 Entertainment Assembly Facility</v>
      </c>
      <c r="I9" t="str">
        <v>RFI</v>
      </c>
      <c r="J9" t="str">
        <v>ShutDown</v>
      </c>
      <c r="K9" t="str">
        <v>23-11 11 11 15 Stabilizing Ground Plate Anchors</v>
      </c>
      <c r="M9" t="str">
        <v>34-11 10 00 Strategic Management Roles</v>
      </c>
      <c r="N9" t="str">
        <v>13-13 11 00 Light Well</v>
      </c>
      <c r="W9" t="str">
        <v>Facility</v>
      </c>
      <c r="X9" t="str">
        <v>Issue</v>
      </c>
      <c r="AK9" t="str">
        <v>IfcDiscreteAccessory</v>
      </c>
      <c r="BA9" t="str">
        <v xml:space="preserve">IfcBuildingElementProxyType </v>
      </c>
    </row>
    <row r="10">
      <c r="D10" t="str">
        <v>Design Review Comment</v>
      </c>
      <c r="E10" t="str">
        <v>21-01 10 20 15 Bored Piles</v>
      </c>
      <c r="F10" t="str">
        <v>11-11 21 11 Cinema</v>
      </c>
      <c r="I10" t="str">
        <v>Safety</v>
      </c>
      <c r="J10" t="str">
        <v>StartUp</v>
      </c>
      <c r="K10" t="str">
        <v>23-11 11 11 17 Stabilizing Ground Rock Bolts</v>
      </c>
      <c r="M10" t="str">
        <v>34-11 10 11 President</v>
      </c>
      <c r="N10" t="str">
        <v>13-13 13 00 Air Shaft</v>
      </c>
      <c r="W10" t="str">
        <v>Floor</v>
      </c>
      <c r="X10" t="str">
        <v>Job</v>
      </c>
      <c r="AK10" t="str">
        <v xml:space="preserve">IfcDistributionChamberElement  </v>
      </c>
      <c r="BA10" t="str">
        <v xml:space="preserve">IfcCableCarrierFittingType </v>
      </c>
    </row>
    <row r="11">
      <c r="D11" t="str">
        <v>Manufacturer Field Reports</v>
      </c>
      <c r="E11" t="str">
        <v>21-01 10 20 20 Caissons</v>
      </c>
      <c r="F11" t="str">
        <v>11-11 21 17 Performing Arts Facility</v>
      </c>
      <c r="I11" t="str">
        <v>Specification</v>
      </c>
      <c r="J11" t="str">
        <v>Testing</v>
      </c>
      <c r="K11" t="str">
        <v>23-11 11 11 19 Stabilizing Ground Rock Anchors</v>
      </c>
      <c r="M11" t="str">
        <v>34-11 10 11 11 Vice President</v>
      </c>
      <c r="N11" t="str">
        <v>13-13 15 00 Occupant Void Area</v>
      </c>
      <c r="W11" t="str">
        <v>Impact</v>
      </c>
      <c r="X11" t="str">
        <v>Resource</v>
      </c>
      <c r="AK11" t="str">
        <v xml:space="preserve">IfcDistributionControlElement </v>
      </c>
      <c r="BA11" t="str">
        <v xml:space="preserve">IfcCableCarrierSegmentType </v>
      </c>
    </row>
    <row r="12">
      <c r="D12" t="str">
        <v>Manufacturer Instructions</v>
      </c>
      <c r="E12" t="str">
        <v>21-01 10 20 30 Special Foundation Walls</v>
      </c>
      <c r="F12" t="str">
        <v>11-11 21 17 11 Auditorium and Theater Facility</v>
      </c>
      <c r="J12" t="str">
        <v>Trouble</v>
      </c>
      <c r="K12" t="str">
        <v>23-11 11 11 21 Stabilizing Ground Anchor Tiebacks</v>
      </c>
      <c r="M12" t="str">
        <v>34-11 10 14 Chairperson</v>
      </c>
      <c r="N12" t="str">
        <v>13-15 00 00 Wall Spaces</v>
      </c>
      <c r="W12" t="str">
        <v>Issue</v>
      </c>
      <c r="X12" t="str">
        <v>Space</v>
      </c>
      <c r="AK12" t="str">
        <v xml:space="preserve">IfcDistributionElement </v>
      </c>
      <c r="BA12" t="str">
        <v xml:space="preserve">IfcCableSegmentType </v>
      </c>
    </row>
    <row r="13">
      <c r="D13" t="str">
        <v>Operation and Maintenance</v>
      </c>
      <c r="E13" t="str">
        <v>21-01 10 20 40 Foundation Anchors</v>
      </c>
      <c r="F13" t="str">
        <v>11-11 21 17 14 Outdoor Theater</v>
      </c>
      <c r="K13" t="str">
        <v>23-11 11 13 Earth Reinforcement Anchors</v>
      </c>
      <c r="M13" t="str">
        <v>34-11 10 17 Board Member</v>
      </c>
      <c r="N13" t="str">
        <v>13-15 11 00 Exterior Wall Space</v>
      </c>
      <c r="W13" t="str">
        <v>Job</v>
      </c>
      <c r="X13" t="str">
        <v>Spare</v>
      </c>
      <c r="AK13" t="str">
        <v xml:space="preserve">IfcDistributionFlowElement </v>
      </c>
      <c r="BA13" t="str">
        <v xml:space="preserve">IfcChillerType </v>
      </c>
    </row>
    <row r="14">
      <c r="D14" t="str">
        <v>Preconstruction Submittals</v>
      </c>
      <c r="E14" t="str">
        <v>21-01 10 20 50 Underpinning</v>
      </c>
      <c r="F14" t="str">
        <v>11-11 21 21 Casino</v>
      </c>
      <c r="K14" t="str">
        <v>23-11 11 13 11 Earth Reinforcement Soil Nails</v>
      </c>
      <c r="M14" t="str">
        <v>34-11 20 00 Operational Management Roles</v>
      </c>
      <c r="N14" t="str">
        <v>13-15 13 00 Interior Wall Space</v>
      </c>
      <c r="W14" t="str">
        <v>Resource</v>
      </c>
      <c r="X14" t="str">
        <v>System</v>
      </c>
      <c r="AK14" t="str">
        <v xml:space="preserve">IfcDoor </v>
      </c>
      <c r="BA14" t="str">
        <v xml:space="preserve">IfcCoilType </v>
      </c>
    </row>
    <row r="15">
      <c r="D15" t="str">
        <v>Product Data</v>
      </c>
      <c r="E15" t="str">
        <v>21-01 10 20 60 Raft Foundations</v>
      </c>
      <c r="F15" t="str">
        <v>11-11 21 22 Theme Park</v>
      </c>
      <c r="K15" t="str">
        <v>23-11 13 00 Ground Improvement Products</v>
      </c>
      <c r="M15" t="str">
        <v>34-11 20 11 Executive</v>
      </c>
      <c r="N15" t="str">
        <v>13-17 00 00 Encroachment Spaces</v>
      </c>
      <c r="W15" t="str">
        <v>Space</v>
      </c>
      <c r="X15" t="str">
        <v>Type</v>
      </c>
      <c r="AK15" t="str">
        <v xml:space="preserve">IfcElectricalElement </v>
      </c>
      <c r="BA15" t="str">
        <v xml:space="preserve">IfcColumnType </v>
      </c>
    </row>
    <row r="16">
      <c r="D16" t="str">
        <v>Punch List Items</v>
      </c>
      <c r="E16" t="str">
        <v>21-01 10 20 70 Pile Caps</v>
      </c>
      <c r="F16" t="str">
        <v>11-11 21 23 Fair or Circus Ground</v>
      </c>
      <c r="K16" t="str">
        <v>23-11 13 11 Soil Stabilization Products</v>
      </c>
      <c r="M16" t="str">
        <v>34-11 20 14 Officer</v>
      </c>
      <c r="N16" t="str">
        <v>13-17 11 00 Interior Encroachment</v>
      </c>
      <c r="W16" t="str">
        <v>Spare</v>
      </c>
      <c r="X16" t="str">
        <v>Zone</v>
      </c>
      <c r="AK16" t="str">
        <v xml:space="preserve">IfcElectricDistributionPoint </v>
      </c>
      <c r="BA16" t="str">
        <v xml:space="preserve">IfcCompressorType </v>
      </c>
    </row>
    <row r="17">
      <c r="D17" t="str">
        <v>Request for Information</v>
      </c>
      <c r="E17" t="str">
        <v>21-01 10 20 80 Grade Beams</v>
      </c>
      <c r="F17" t="str">
        <v>11-11 21 24 Race Track</v>
      </c>
      <c r="K17" t="str">
        <v>23-11 13 11 11 Soil Stabilization Injectable Chemicals</v>
      </c>
      <c r="M17" t="str">
        <v>34-11 20 17 Director</v>
      </c>
      <c r="N17" t="str">
        <v>13-17 13 00 Perimeter Encroachment</v>
      </c>
      <c r="W17" t="str">
        <v>System</v>
      </c>
      <c r="AK17" t="str">
        <v xml:space="preserve">IfcElementAssembly </v>
      </c>
      <c r="BA17" t="str">
        <v xml:space="preserve">IfcCondenserType </v>
      </c>
    </row>
    <row r="18">
      <c r="D18" t="str">
        <v>Requests for Information</v>
      </c>
      <c r="E18" t="str">
        <v>21-01 20 Subgrade Enclosures</v>
      </c>
      <c r="F18" t="str">
        <v>11-11 21 24 11 Horse Racing Track</v>
      </c>
      <c r="K18" t="str">
        <v>23-11 13 11 13 Soil Stabilization Pressure Grouting</v>
      </c>
      <c r="M18" t="str">
        <v>34-11 20 21 Manager</v>
      </c>
      <c r="N18" t="str">
        <v>13-21 00 00 Parking Spaces</v>
      </c>
      <c r="W18" t="str">
        <v>Type</v>
      </c>
      <c r="AK18" t="str">
        <v xml:space="preserve">IfcEnergyConversionDevice  </v>
      </c>
      <c r="BA18" t="str">
        <v xml:space="preserve">IfcControllerType </v>
      </c>
    </row>
    <row r="19">
      <c r="D19" t="str">
        <v>Samples</v>
      </c>
      <c r="E19" t="str">
        <v>21-01 20 10 Walls for Subgrade Enclosures</v>
      </c>
      <c r="F19" t="str">
        <v>11-11 21 24 14 Dog Racing Track</v>
      </c>
      <c r="K19" t="str">
        <v>23-11 13 11 15 Ground Freezing Soil Stabilization</v>
      </c>
      <c r="M19" t="str">
        <v>34-11 20 24 Supervisor</v>
      </c>
      <c r="N19" t="str">
        <v>13-21 11 00 Exterior Parking Spaces</v>
      </c>
      <c r="W19" t="str">
        <v>Zone</v>
      </c>
      <c r="AK19" t="str">
        <v xml:space="preserve">IfcEquipmentElement </v>
      </c>
      <c r="BA19" t="str">
        <v xml:space="preserve">IfcCooledBeamType </v>
      </c>
    </row>
    <row r="20">
      <c r="D20" t="str">
        <v>Shop Drawings</v>
      </c>
      <c r="E20" t="str">
        <v>21-01 20 10 10 Subgrade Enclosure Wall Construction</v>
      </c>
      <c r="F20" t="str">
        <v>11-11 21 24 17 Automobile Racing Track</v>
      </c>
      <c r="K20" t="str">
        <v>23-11 13 11 17 Soil Stabilization Fills</v>
      </c>
      <c r="M20" t="str">
        <v>34-11 20 27 Coordinator</v>
      </c>
      <c r="N20" t="str">
        <v>13-21 11 11 Exterior Parking Circulation</v>
      </c>
      <c r="AK20" t="str">
        <v xml:space="preserve">IfcFastener </v>
      </c>
      <c r="BA20" t="str">
        <v xml:space="preserve">IfcCoolingTowerType </v>
      </c>
    </row>
    <row r="21">
      <c r="D21" t="str">
        <v>Specifications</v>
      </c>
      <c r="E21" t="str">
        <v>21-01 20 10 20 Subgrade Enclosure Wall Interior Skin</v>
      </c>
      <c r="F21" t="str">
        <v>11-11 21 27 Arena</v>
      </c>
      <c r="K21" t="str">
        <v>23-11 13 11 17 11 Soil Stabilization Fill Blocks</v>
      </c>
      <c r="M21" t="str">
        <v>34-11 20 31 Scheduler</v>
      </c>
      <c r="N21" t="str">
        <v>13-21 11 13 Exterior Parking Access Control Point</v>
      </c>
      <c r="AK21" t="str">
        <v>IfcFlowController</v>
      </c>
      <c r="BA21" t="str">
        <v xml:space="preserve">IfcCurtainWallType </v>
      </c>
    </row>
    <row r="22">
      <c r="D22" t="str">
        <v>Test Reports</v>
      </c>
      <c r="E22" t="str">
        <v>21-01 20 10 90 Subgrade Enclosure Wall Supplementary Components</v>
      </c>
      <c r="F22" t="str">
        <v>11-12 00 00 Education Facility</v>
      </c>
      <c r="K22" t="str">
        <v>23-11 13 11 17 13 Soil Stabilization Compressible Fill</v>
      </c>
      <c r="M22" t="str">
        <v>34-11 20 34 Project Lead</v>
      </c>
      <c r="N22" t="str">
        <v>13-21 11 15 Exterior Parking Stall</v>
      </c>
      <c r="AK22" t="str">
        <v xml:space="preserve">IfcFlowFitting </v>
      </c>
      <c r="BA22" t="str">
        <v xml:space="preserve">IfcDamperType </v>
      </c>
    </row>
    <row r="23">
      <c r="E23" t="str">
        <v>21-01 40 Slabs-On-Grade</v>
      </c>
      <c r="F23" t="str">
        <v>11-12 11 00 Daycare or Preschool Facility</v>
      </c>
      <c r="K23" t="str">
        <v>23-11 13 11 19 Other Soil Stabilizations</v>
      </c>
      <c r="M23" t="str">
        <v>34-20 00 00 Development Roles</v>
      </c>
      <c r="N23" t="str">
        <v>13-21 13 00 Interior Parking Spaces</v>
      </c>
      <c r="AK23" t="str">
        <v xml:space="preserve">IfcFlowMovingDevice </v>
      </c>
      <c r="BA23" t="str">
        <v>IfcDiscreteAccessoryType</v>
      </c>
    </row>
    <row r="24">
      <c r="E24" t="str">
        <v>21-01 40 10 Standard Slabs-on-Grade</v>
      </c>
      <c r="F24" t="str">
        <v>11-12 11 11 Daycare Facility</v>
      </c>
      <c r="K24" t="str">
        <v>23-11 13 11 21 Piped Field Drainage</v>
      </c>
      <c r="M24" t="str">
        <v>34-20 11 00 Design Roles</v>
      </c>
      <c r="N24" t="str">
        <v>13-21 13 11 Interior Parking Ramp and Circulation</v>
      </c>
      <c r="AK24" t="str">
        <v xml:space="preserve">IfcFlowSegment </v>
      </c>
      <c r="BA24" t="str">
        <v xml:space="preserve">IfcDistributionChamberElementType </v>
      </c>
    </row>
    <row r="25">
      <c r="E25" t="str">
        <v>21-01 40 20 Structural Slabs-on-Grade</v>
      </c>
      <c r="F25" t="str">
        <v>11-12 11 14 Preschool Facility</v>
      </c>
      <c r="K25" t="str">
        <v>23-11 13 11 21 11 Field Drainage Land Drainage Pipes</v>
      </c>
      <c r="M25" t="str">
        <v>34-20 11 11 Architect</v>
      </c>
      <c r="N25" t="str">
        <v>13-21 13 13 Interior Parking Access Control Point</v>
      </c>
      <c r="AK25" t="str">
        <v xml:space="preserve">IfcFlowStorageDevice </v>
      </c>
      <c r="BA25" t="str">
        <v xml:space="preserve">IfcDistributionElementType </v>
      </c>
    </row>
    <row r="26">
      <c r="E26" t="str">
        <v>21-01 40 30 Slab Trenches</v>
      </c>
      <c r="F26" t="str">
        <v>11-12 21 00 K through 12 Learning Facility</v>
      </c>
      <c r="K26" t="str">
        <v>23-11 13 11 23 Field Drainage Blocks</v>
      </c>
      <c r="M26" t="str">
        <v>34-20 11 21 Engineer</v>
      </c>
      <c r="N26" t="str">
        <v>13-21 13 15 Interior Parking Stall</v>
      </c>
      <c r="AK26" t="str">
        <v xml:space="preserve">IfcFlowTerminal </v>
      </c>
      <c r="BA26" t="str">
        <v xml:space="preserve">IfcDoorStyle </v>
      </c>
    </row>
    <row r="27">
      <c r="E27" t="str">
        <v>21-01 40 40 Pits and Bases</v>
      </c>
      <c r="F27" t="str">
        <v>11-12 21 11 Kindergarten</v>
      </c>
      <c r="K27" t="str">
        <v>23-11 13 11 25 Field Drainage Geocomposite Drains</v>
      </c>
      <c r="M27" t="str">
        <v>34-20 11 31 Designer</v>
      </c>
      <c r="N27" t="str">
        <v>13-21 13 17 Interior Vehicle Service Space</v>
      </c>
      <c r="AK27" t="str">
        <v xml:space="preserve">IfcFlowTreatmentDevice </v>
      </c>
      <c r="BA27" t="str">
        <v xml:space="preserve">IfcDuctFittingType </v>
      </c>
    </row>
    <row r="28">
      <c r="E28" t="str">
        <v>21-01 40 90 Slab-On-Grade Supplementary Components</v>
      </c>
      <c r="F28" t="str">
        <v>11-12 21 14 Elementary School</v>
      </c>
      <c r="K28" t="str">
        <v>23-11 13 11 25 11 Field Drainage Geocomposite Edge Drains</v>
      </c>
      <c r="M28" t="str">
        <v>34-20 11 41 Specifier</v>
      </c>
      <c r="N28" t="str">
        <v>13-23 00 00 Facility Service Spaces</v>
      </c>
      <c r="AK28" t="str">
        <v xml:space="preserve">IfcFooting </v>
      </c>
      <c r="BA28" t="str">
        <v xml:space="preserve">IfcDuctSegmentType </v>
      </c>
    </row>
    <row r="29">
      <c r="E29" t="str">
        <v>21-01 40 90 10 Perimeter Insulation</v>
      </c>
      <c r="F29" t="str">
        <v>11-12 21 21 Middle School</v>
      </c>
      <c r="K29" t="str">
        <v>23-11 13 11 25 13 Field Drainage Geocomposite In Place Wall Drains</v>
      </c>
      <c r="M29" t="str">
        <v>34-20 21 00 Planning Roles</v>
      </c>
      <c r="N29" t="str">
        <v>13-23 11 00 Vertical Penetration</v>
      </c>
      <c r="AK29" t="str">
        <v xml:space="preserve">IfcFurnishingElement </v>
      </c>
      <c r="BA29" t="str">
        <v xml:space="preserve">IfcDuctSilencerType </v>
      </c>
    </row>
    <row r="30">
      <c r="E30" t="str">
        <v>21-01 40 90 20 Vapor Retarder</v>
      </c>
      <c r="F30" t="str">
        <v>11-12 21 31 High School</v>
      </c>
      <c r="K30" t="str">
        <v>23-11 13 11 27 Geotextile Subsurface Drainage Filtration</v>
      </c>
      <c r="M30" t="str">
        <v>34-20 21 11 Planner</v>
      </c>
      <c r="N30" t="str">
        <v>13-23 11 11 Mechanical Circulation</v>
      </c>
      <c r="AK30" t="str">
        <v xml:space="preserve">IfcMechanicalFastener </v>
      </c>
      <c r="BA30" t="str">
        <v xml:space="preserve">IfcElectricApplianceType </v>
      </c>
    </row>
    <row r="31">
      <c r="E31" t="str">
        <v>21-01 40 90 30 Waterproofing</v>
      </c>
      <c r="F31" t="str">
        <v>11-12 24 00 Higher Education Facility</v>
      </c>
      <c r="K31" t="str">
        <v>23-11 15 00 Sheeting and Revetments</v>
      </c>
      <c r="M31" t="str">
        <v>34-20 21 14 Cost Estimator</v>
      </c>
      <c r="N31" t="str">
        <v>13-23 11 11 11 Elevator Shaft</v>
      </c>
      <c r="AK31" t="str">
        <v xml:space="preserve">IfcMember </v>
      </c>
      <c r="BA31" t="str">
        <v xml:space="preserve">IfcElectricFlowStorageDeviceType </v>
      </c>
    </row>
    <row r="32">
      <c r="E32" t="str">
        <v>21-01 40 90 50 Mud Slab</v>
      </c>
      <c r="F32" t="str">
        <v>11-12 24 11 University</v>
      </c>
      <c r="K32" t="str">
        <v>23-11 15 11 Sheeting Geosynthetics</v>
      </c>
      <c r="M32" t="str">
        <v>34-20 21 17 Scheduler</v>
      </c>
      <c r="N32" t="str">
        <v>13-23 11 11 13 Elevator Pit</v>
      </c>
      <c r="AK32" t="str">
        <v xml:space="preserve">IfcOpeningElement </v>
      </c>
      <c r="BA32" t="str">
        <v xml:space="preserve">IfcElectricGeneratorType </v>
      </c>
    </row>
    <row r="33">
      <c r="E33" t="str">
        <v>21-01 40 90 60 Subbase Layer</v>
      </c>
      <c r="F33" t="str">
        <v>11-12 24 13 Business School</v>
      </c>
      <c r="K33" t="str">
        <v>23-11 15 11 11 Sheeting Geotextiles</v>
      </c>
      <c r="M33" t="str">
        <v>34-20 31 00 Surveyor</v>
      </c>
      <c r="N33" t="str">
        <v>13-23 11 11 15 Elevator Cab</v>
      </c>
      <c r="AK33" t="str">
        <v xml:space="preserve">IfcPile </v>
      </c>
      <c r="BA33" t="str">
        <v xml:space="preserve">IfcElectricHeaterType </v>
      </c>
    </row>
    <row r="34">
      <c r="E34" t="str">
        <v>21-01 60 Water and Gas Mitigation</v>
      </c>
      <c r="F34" t="str">
        <v>11-12 24 14 Science College</v>
      </c>
      <c r="K34" t="str">
        <v>23-11 15 11 13 Sheeting Geogrids</v>
      </c>
      <c r="M34" t="str">
        <v>34-20 41 00 Contract Administrator</v>
      </c>
      <c r="N34" t="str">
        <v>13-23 11 11 17 Elevator Machine Room</v>
      </c>
      <c r="AK34" t="str">
        <v xml:space="preserve">IfcPlate </v>
      </c>
      <c r="BA34" t="str">
        <v xml:space="preserve">IfcElectricMotorType </v>
      </c>
    </row>
    <row r="35">
      <c r="E35" t="str">
        <v>21-01 60 10 Building Subdrainage</v>
      </c>
      <c r="F35" t="str">
        <v>11-12 24 17 Agricultural School</v>
      </c>
      <c r="K35" t="str">
        <v>23-11 15 11 15 Sheeting Geomembranes</v>
      </c>
      <c r="M35" t="str">
        <v>34-20 51 00 Observational Roles</v>
      </c>
      <c r="N35" t="str">
        <v>13-23 11 11 19 Dumbwaiter</v>
      </c>
      <c r="AK35" t="str">
        <v xml:space="preserve">IfcProjectionElement </v>
      </c>
      <c r="BA35" t="str">
        <v xml:space="preserve">IfcElectricTimeControlType </v>
      </c>
    </row>
    <row r="36">
      <c r="E36" t="str">
        <v>21-01 60 10 10 Foundation Drainage</v>
      </c>
      <c r="F36" t="str">
        <v>11-12 24 21 Art School</v>
      </c>
      <c r="K36" t="str">
        <v>23-11 15 11 17 Sheeting Geocomposites</v>
      </c>
      <c r="M36" t="str">
        <v>34-20 51 11 Reviewer</v>
      </c>
      <c r="N36" t="str">
        <v>13-23 11 11 21 Escalator</v>
      </c>
      <c r="AK36" t="str">
        <v xml:space="preserve">IfcRailing </v>
      </c>
      <c r="BA36" t="str">
        <v xml:space="preserve">IfcEvaporativeCoolerType </v>
      </c>
    </row>
    <row r="37">
      <c r="E37" t="str">
        <v>21-01 60 10 20 Underslab Drainage</v>
      </c>
      <c r="F37" t="str">
        <v>11-12 24 24 Vocational College</v>
      </c>
      <c r="K37" t="str">
        <v>23-11 15 11 19 Sheeting Mulch Control Netting</v>
      </c>
      <c r="M37" t="str">
        <v>34-20 51 14 Review Board</v>
      </c>
      <c r="N37" t="str">
        <v>13-23 11 11 23 Freight Elevator</v>
      </c>
      <c r="AK37" t="str">
        <v xml:space="preserve">IfcRamp </v>
      </c>
      <c r="BA37" t="str">
        <v xml:space="preserve">IfcEvaporatorType </v>
      </c>
    </row>
    <row r="38">
      <c r="E38" t="str">
        <v>21-01 60 20 Off-Gassing Mitigation</v>
      </c>
      <c r="F38" t="str">
        <v>11-12 24 27 Liberal Arts College</v>
      </c>
      <c r="K38" t="str">
        <v>23-11 15 11 21 Sheeting Synthetic Erosion Controls</v>
      </c>
      <c r="M38" t="str">
        <v>34-20 51 17 Inspector</v>
      </c>
      <c r="N38" t="str">
        <v>13-23 11 13 Stairway</v>
      </c>
      <c r="AK38" t="str">
        <v xml:space="preserve">IfcRampFlight </v>
      </c>
      <c r="BA38" t="str">
        <v xml:space="preserve">IfcFanType </v>
      </c>
    </row>
    <row r="39">
      <c r="E39" t="str">
        <v>21-01 60 20 10 Radon Mitigation</v>
      </c>
      <c r="F39" t="str">
        <v>11-12 24 31 Military Academy</v>
      </c>
      <c r="K39" t="str">
        <v>23-11 15 11 23 Sheeting Re vegetation Mats</v>
      </c>
      <c r="M39" t="str">
        <v>34-20 51 21 Observer</v>
      </c>
      <c r="N39" t="str">
        <v>13-23 11 13 11 Egress Stairway</v>
      </c>
      <c r="AK39" t="str">
        <v xml:space="preserve">IfcReinforcingBar </v>
      </c>
      <c r="BA39" t="str">
        <v xml:space="preserve">IfcFastenerType </v>
      </c>
    </row>
    <row r="40">
      <c r="E40" t="str">
        <v>21-01 60 20 50 Methane Mitigation</v>
      </c>
      <c r="F40" t="str">
        <v>11-12 24 34 Professional College</v>
      </c>
      <c r="K40" t="str">
        <v>23-11 15 11 25 Sheeting Turf Reinforcement Mats</v>
      </c>
      <c r="M40" t="str">
        <v>34-35 00 00 Execution Roles</v>
      </c>
      <c r="N40" t="str">
        <v>13-23 11 13 13 Tenant Stairway</v>
      </c>
      <c r="AK40" t="str">
        <v xml:space="preserve">IfcRoof </v>
      </c>
      <c r="BA40" t="str">
        <v xml:space="preserve">IfcFilterType </v>
      </c>
    </row>
    <row r="41">
      <c r="E41" t="str">
        <v>21-01 90 Substructure Related Activities</v>
      </c>
      <c r="F41" t="str">
        <v>11-12 29 00 Library</v>
      </c>
      <c r="K41" t="str">
        <v>23-11 15 13 Revetments</v>
      </c>
      <c r="M41" t="str">
        <v>34-35 10 00 Procurement Roles</v>
      </c>
      <c r="N41" t="str">
        <v>13-23 11 15 Monumental Stair</v>
      </c>
      <c r="AK41" t="str">
        <v xml:space="preserve">IfcRoundedEdgeFeature </v>
      </c>
      <c r="BA41" t="str">
        <v xml:space="preserve">IfcFireSuppressionTerminalType </v>
      </c>
    </row>
    <row r="42">
      <c r="E42" t="str">
        <v>21-01 90 10 Substructure Excavation</v>
      </c>
      <c r="F42" t="str">
        <v>11-12 29 11 General Purpose Library</v>
      </c>
      <c r="K42" t="str">
        <v>23-11 15 13 11 Revetment Soil Blankets</v>
      </c>
      <c r="M42" t="str">
        <v>34-35 10 11 Manufacturer</v>
      </c>
      <c r="N42" t="str">
        <v>13-23 11 17 Ramp</v>
      </c>
      <c r="AK42" t="str">
        <v xml:space="preserve">IfcSlab </v>
      </c>
      <c r="BA42" t="str">
        <v xml:space="preserve">IfcFlowInstrumentType </v>
      </c>
    </row>
    <row r="43">
      <c r="E43" t="str">
        <v>21-01 90 10 10 Backfill and Compaction</v>
      </c>
      <c r="F43" t="str">
        <v>11-12 29 14 Children’s Library</v>
      </c>
      <c r="K43" t="str">
        <v>23-11 15 13 13 Pool Revetments</v>
      </c>
      <c r="M43" t="str">
        <v>34-35 10 14 Fabricator</v>
      </c>
      <c r="N43" t="str">
        <v>13-23 11 19 Chimney</v>
      </c>
      <c r="AK43" t="str">
        <v xml:space="preserve">IfcStair </v>
      </c>
      <c r="BA43" t="str">
        <v xml:space="preserve">IfcFlowMeterType </v>
      </c>
    </row>
    <row r="44">
      <c r="E44" t="str">
        <v>21-01 90 20 Construction Dewatering</v>
      </c>
      <c r="F44" t="str">
        <v>11-12 29 17 Special Library</v>
      </c>
      <c r="K44" t="str">
        <v>23-11 15 13 15 Trench Revetments</v>
      </c>
      <c r="M44" t="str">
        <v>34-35 10 17 Distributor</v>
      </c>
      <c r="N44" t="str">
        <v>13-23 11 21 Chute</v>
      </c>
      <c r="AK44" t="str">
        <v xml:space="preserve">IfcStairFlight </v>
      </c>
      <c r="BA44" t="str">
        <v xml:space="preserve">IfcFurnishingElementType </v>
      </c>
    </row>
    <row r="45">
      <c r="E45" t="str">
        <v>21-01 90 30 Excavation Support</v>
      </c>
      <c r="F45" t="str">
        <v>11-12 29 21 Academic Library</v>
      </c>
      <c r="K45" t="str">
        <v>23-11 15 13 17 Revetment Rock Linings</v>
      </c>
      <c r="M45" t="str">
        <v>34-35 10 21 Supplier</v>
      </c>
      <c r="N45" t="str">
        <v>13-23 11 23 Service Riser Space</v>
      </c>
      <c r="AK45" t="str">
        <v xml:space="preserve">IfcTendonAnchor </v>
      </c>
      <c r="BA45" t="str">
        <v xml:space="preserve">IfcFurnitureType </v>
      </c>
    </row>
    <row r="46">
      <c r="E46" t="str">
        <v>21-01 90 30 10 Anchor Tiebacks</v>
      </c>
      <c r="F46" t="str">
        <v>11-13 00 00 Public Service Facility</v>
      </c>
      <c r="K46" t="str">
        <v>23-11 15 13 19 Revetment Ripraps</v>
      </c>
      <c r="M46" t="str">
        <v>34-35 10 21 11 Product Representative</v>
      </c>
      <c r="N46" t="str">
        <v>13-23 11 23 11 Power Distribution Riser</v>
      </c>
      <c r="AK46" t="str">
        <v xml:space="preserve">IfcTransportElement </v>
      </c>
      <c r="BA46" t="str">
        <v xml:space="preserve">IfcGasTerminalType </v>
      </c>
    </row>
    <row r="47">
      <c r="E47" t="str">
        <v>21-01 90 30 20 Cofferdams</v>
      </c>
      <c r="F47" t="str">
        <v>11-13 11 00 Government Facility</v>
      </c>
      <c r="K47" t="str">
        <v>23-11 17 00 Retention Structures</v>
      </c>
      <c r="M47" t="str">
        <v>34-35 10 24 Buyer</v>
      </c>
      <c r="N47" t="str">
        <v>13-23 11 23 13 Information Signal Distribution Riser</v>
      </c>
      <c r="AK47" t="str">
        <v xml:space="preserve">IfcWall </v>
      </c>
      <c r="BA47" t="str">
        <v xml:space="preserve">IfcHeatExchangerType </v>
      </c>
    </row>
    <row r="48">
      <c r="E48" t="str">
        <v>21-01 90 30 40 Cribbing and Walers</v>
      </c>
      <c r="F48" t="str">
        <v>11-13 11 11 Administrative Government Facility</v>
      </c>
      <c r="K48" t="str">
        <v>23-11 17 11 Sheet Piles</v>
      </c>
      <c r="M48" t="str">
        <v>34-35 15 00 Construction Roles</v>
      </c>
      <c r="N48" t="str">
        <v>13-23 11 23 15 Gas Distribution Riser</v>
      </c>
      <c r="AK48" t="str">
        <v xml:space="preserve">IfcWallStandardCase </v>
      </c>
      <c r="BA48" t="str">
        <v xml:space="preserve">IfcHumidifierType </v>
      </c>
    </row>
    <row r="49">
      <c r="E49" t="str">
        <v>21-01 90 30 60 Ground Freezing</v>
      </c>
      <c r="F49" t="str">
        <v>11-13 11 14 Regulatory Agency Facility</v>
      </c>
      <c r="K49" t="str">
        <v>23-11 17 13 Retaining Walls</v>
      </c>
      <c r="M49" t="str">
        <v>34-35 15 11 Contractor</v>
      </c>
      <c r="N49" t="str">
        <v>13-23 11 23 17 Liquid Distribution Riser</v>
      </c>
      <c r="AK49" t="str">
        <v xml:space="preserve">IfcWindow </v>
      </c>
      <c r="BA49" t="str">
        <v xml:space="preserve">IfcJunctionBoxType </v>
      </c>
    </row>
    <row r="50">
      <c r="E50" t="str">
        <v>21-01 90 30 70 Slurry Walls</v>
      </c>
      <c r="F50" t="str">
        <v>11-13 11 17 Courthouse</v>
      </c>
      <c r="K50" t="str">
        <v>23-11 17 13 11 Retaining Diaphragm Walls</v>
      </c>
      <c r="M50" t="str">
        <v>34-35 15 14 Sub Contractor</v>
      </c>
      <c r="N50" t="str">
        <v>13-23 12 00 Horizontal Infrastructure/Service Space, Non-Occupied</v>
      </c>
      <c r="BA50" t="str">
        <v xml:space="preserve">IfcLampType </v>
      </c>
    </row>
    <row r="51">
      <c r="E51" t="str">
        <v>21-01 90 40 Soil Treatment</v>
      </c>
      <c r="F51" t="str">
        <v>11-13 11 21 Legislative Facility</v>
      </c>
      <c r="K51" t="str">
        <v>23-11 17 13 11 11 Retaining Slurry Wall Membranes</v>
      </c>
      <c r="M51" t="str">
        <v>34-35 15 17 Project Engineer</v>
      </c>
      <c r="N51" t="str">
        <v>13-23 12 11 Power Distribution Network</v>
      </c>
      <c r="BA51" t="str">
        <v xml:space="preserve">IfcLightFixtureType </v>
      </c>
    </row>
    <row r="52">
      <c r="E52" t="str">
        <v>21-02 00 00 Shell</v>
      </c>
      <c r="F52" t="str">
        <v>11-13 11 23 Public Health and Safety Facility</v>
      </c>
      <c r="K52" t="str">
        <v>23-11 17 13 13 Continuous Retaining Walls</v>
      </c>
      <c r="M52" t="str">
        <v>34-35 15 21 Tradesperson</v>
      </c>
      <c r="N52" t="str">
        <v>13-23 12 13 Information Signal Network</v>
      </c>
      <c r="BA52" t="str">
        <v xml:space="preserve">IfcMechanicalFastenerType  </v>
      </c>
    </row>
    <row r="53">
      <c r="E53" t="str">
        <v>21-02 10 Superstructure</v>
      </c>
      <c r="F53" t="str">
        <v>11-13 11 23 11 National Center</v>
      </c>
      <c r="K53" t="str">
        <v>23-11 17 13 15 Retaining Crib Walls</v>
      </c>
      <c r="M53" t="str">
        <v>34-35 15 21 11 Craftsperson</v>
      </c>
      <c r="N53" t="str">
        <v>13-23 12 15 Gas Distribution Network</v>
      </c>
      <c r="BA53" t="str">
        <v xml:space="preserve">IfcMemberType </v>
      </c>
    </row>
    <row r="54">
      <c r="E54" t="str">
        <v>21-02 10 10 Floor Construction</v>
      </c>
      <c r="F54" t="str">
        <v>11-13 11 23 14 Regional Fusion Center</v>
      </c>
      <c r="K54" t="str">
        <v>23-11 17 15 Gabions</v>
      </c>
      <c r="M54" t="str">
        <v>34-35 15 21 14 Journeyman</v>
      </c>
      <c r="N54" t="str">
        <v>13-23 12 17 Liquid Distribution Spaces</v>
      </c>
      <c r="BA54" t="str">
        <v xml:space="preserve">IfcMotorConnectionType </v>
      </c>
    </row>
    <row r="55">
      <c r="E55" t="str">
        <v>21-02 10 10 10 Floor Structural Frame</v>
      </c>
      <c r="F55" t="str">
        <v>11-13 11 24 Police Station</v>
      </c>
      <c r="K55" t="str">
        <v>23-11 17 17 Fascines</v>
      </c>
      <c r="M55" t="str">
        <v>34-35 15 21 17 Apprentice</v>
      </c>
      <c r="N55" t="str">
        <v>13-23 13 00 Control Room</v>
      </c>
      <c r="BA55" t="str">
        <v xml:space="preserve">IfcOutletType </v>
      </c>
    </row>
    <row r="56">
      <c r="E56" t="str">
        <v>21-02 10 10 20 Floor Decks, Slabs, and Toppings</v>
      </c>
      <c r="F56" t="str">
        <v>11-13 11 24 11 Booking Facility</v>
      </c>
      <c r="K56" t="str">
        <v>23-11 19 00 Slide and Avalanche Protection</v>
      </c>
      <c r="M56" t="str">
        <v>34-35 15 24 Laborer</v>
      </c>
      <c r="N56" t="str">
        <v>13-23 13 11 Fire Command Center</v>
      </c>
      <c r="BA56" t="str">
        <v xml:space="preserve">IfcPipeFittingType </v>
      </c>
    </row>
    <row r="57">
      <c r="E57" t="str">
        <v>21-02 10 10 30 Balcony Floor Construction</v>
      </c>
      <c r="F57" t="str">
        <v>11-13 11 24 14 Custody Transfer Facility</v>
      </c>
      <c r="K57" t="str">
        <v>23-11 19 11 Bolt Down Snow Fences</v>
      </c>
      <c r="M57" t="str">
        <v>34-35 15 24 11 Skilled Laborer</v>
      </c>
      <c r="N57" t="str">
        <v>13-23 13 13 Guard Stations</v>
      </c>
      <c r="BA57" t="str">
        <v xml:space="preserve">IfcPipeSegmentType  </v>
      </c>
    </row>
    <row r="58">
      <c r="E58" t="str">
        <v>21-02 10 10 40 Mezzanine Floor Construction</v>
      </c>
      <c r="F58" t="str">
        <v>11-13 11 24 17 Placement Facility</v>
      </c>
      <c r="K58" t="str">
        <v>23-11 19 13 Clamp on Equipment</v>
      </c>
      <c r="M58" t="str">
        <v>34-35 15 24 14 Unskilled Laborer</v>
      </c>
      <c r="N58" t="str">
        <v>13-23 15 00 Loading Dock</v>
      </c>
      <c r="BA58" t="str">
        <v xml:space="preserve">IfcPlateType </v>
      </c>
    </row>
    <row r="59">
      <c r="E59" t="str">
        <v>21-02 10 10 50 Ramps</v>
      </c>
      <c r="F59" t="str">
        <v>11-13 11 27 Post Office</v>
      </c>
      <c r="K59" t="str">
        <v>23-11 21 00 Pavements</v>
      </c>
      <c r="M59" t="str">
        <v>34-35 15 27 Installer</v>
      </c>
      <c r="N59" t="str">
        <v>13-23 17 00 Restroom</v>
      </c>
      <c r="BA59" t="str">
        <v xml:space="preserve">IfcProtectiveDeviceType </v>
      </c>
    </row>
    <row r="60">
      <c r="E60" t="str">
        <v>21-02 10 10 90 Floor Construction Supplementary Components</v>
      </c>
      <c r="F60" t="str">
        <v>11-13 11 31 Fire Station</v>
      </c>
      <c r="K60" t="str">
        <v>23-11 21 11 Porous Paving</v>
      </c>
      <c r="M60" t="str">
        <v>34-35 15 31 Operator</v>
      </c>
      <c r="N60" t="str">
        <v>13-23 17 11 Men's Restroom</v>
      </c>
      <c r="BA60" t="str">
        <v xml:space="preserve">IfcPumpType </v>
      </c>
    </row>
    <row r="61">
      <c r="E61" t="str">
        <v>21-02 10 20 Roof Construction</v>
      </c>
      <c r="F61" t="str">
        <v>11-13 11 33 Detention Center</v>
      </c>
      <c r="K61" t="str">
        <v>23-11 21 13 Roadways</v>
      </c>
      <c r="M61" t="str">
        <v>34-41 00 00 Utilization Roles</v>
      </c>
      <c r="N61" t="str">
        <v>13-23 17 13 Women's Restroom</v>
      </c>
      <c r="BA61" t="str">
        <v xml:space="preserve">IfcRailingType </v>
      </c>
    </row>
    <row r="62">
      <c r="E62" t="str">
        <v>21-02 10 20 10 Roof Structural Frame</v>
      </c>
      <c r="F62" t="str">
        <v>11-13 11 33 11 Prison</v>
      </c>
      <c r="K62" t="str">
        <v>23-11 21 13 11 Portable Roadways</v>
      </c>
      <c r="M62" t="str">
        <v>34-41 14 00 Facility Use Roles</v>
      </c>
      <c r="N62" t="str">
        <v>13-23 17 15 Unisex Restroom</v>
      </c>
      <c r="BA62" t="str">
        <v xml:space="preserve">IfcRampFlightType </v>
      </c>
    </row>
    <row r="63">
      <c r="E63" t="str">
        <v>21-02 10 20 20 Roof Decks, Slabs, and Sheathing</v>
      </c>
      <c r="F63" t="str">
        <v>11-13 11 33 14 Jail</v>
      </c>
      <c r="K63" t="str">
        <v>23-11 21 13 13 Roadway Surfacing</v>
      </c>
      <c r="M63" t="str">
        <v>34-41 14 11 Facility Manager</v>
      </c>
      <c r="N63" t="str">
        <v>13-23 19 00 Utility Equipment Room</v>
      </c>
      <c r="BA63" t="str">
        <v xml:space="preserve">IfcSanitaryTerminalType </v>
      </c>
    </row>
    <row r="64">
      <c r="E64" t="str">
        <v>21-02 10 20 30 Canopy Construction</v>
      </c>
      <c r="F64" t="str">
        <v>11-13 11 33 17 Immigration Detention Center</v>
      </c>
      <c r="K64" t="str">
        <v>23-11 21 13 13 11 Roadway Antiskid Texturing</v>
      </c>
      <c r="M64" t="str">
        <v>34-41 14 14 Facility Maintenance</v>
      </c>
      <c r="N64" t="str">
        <v>13-23 19 11 Refrigerant Machinery Room</v>
      </c>
      <c r="BA64" t="str">
        <v xml:space="preserve">IfcSensorType </v>
      </c>
    </row>
    <row r="65">
      <c r="E65" t="str">
        <v>21-02 10 20 90 Roof Construction Supplementary Components</v>
      </c>
      <c r="F65" t="str">
        <v>11-13 11 33 21 Juvenile Detention Center</v>
      </c>
      <c r="K65" t="str">
        <v>23-11 21 13 15 Detectable Warning Surfaces for Roadways</v>
      </c>
      <c r="M65" t="str">
        <v>34-41 14 17 Facility Engineer</v>
      </c>
      <c r="N65" t="str">
        <v>13-23 19 13 Furnace Room</v>
      </c>
      <c r="BA65" t="str">
        <v xml:space="preserve">IfcSlabType </v>
      </c>
    </row>
    <row r="66">
      <c r="E66" t="str">
        <v>21-02 10 80 Stairs</v>
      </c>
      <c r="F66" t="str">
        <v>11-13 11 34 Embassy</v>
      </c>
      <c r="K66" t="str">
        <v>23-11 21 13 15 11 Crosswalks</v>
      </c>
      <c r="M66" t="str">
        <v>34-41 31 00 Facility Service Roles</v>
      </c>
      <c r="N66" t="str">
        <v>13-23 19 15 Incinerator Room</v>
      </c>
      <c r="BA66" t="str">
        <v xml:space="preserve">IfcStackTerminalType </v>
      </c>
    </row>
    <row r="67">
      <c r="E67" t="str">
        <v>21-02 10 80 10 Stair Construction</v>
      </c>
      <c r="F67" t="str">
        <v>11-13 11 37 Public Grounds Fencing, Gate, or Guard Tower</v>
      </c>
      <c r="K67" t="str">
        <v>23-11 21 13 15 13 Warning Tiles</v>
      </c>
      <c r="M67" t="str">
        <v>34-41 31 11 Custodian</v>
      </c>
      <c r="N67" t="str">
        <v>13-23 19 17 Fuel Room</v>
      </c>
      <c r="BA67" t="str">
        <v xml:space="preserve">IfcStairFlightType </v>
      </c>
    </row>
    <row r="68">
      <c r="E68" t="str">
        <v>21-02 10 80 30 Stair Soffits</v>
      </c>
      <c r="F68" t="str">
        <v>11-13 21 00 Military Facility</v>
      </c>
      <c r="K68" t="str">
        <v>23-11 21 15 Runways</v>
      </c>
      <c r="M68" t="str">
        <v>34-55 00 00 Support Roles</v>
      </c>
      <c r="N68" t="str">
        <v>13-23 19 19 Gas Room</v>
      </c>
      <c r="BA68" t="str">
        <v xml:space="preserve">IfcSwitchingDeviceType </v>
      </c>
    </row>
    <row r="69">
      <c r="E69" t="str">
        <v>21-02 10 80 50 Stair Railings</v>
      </c>
      <c r="F69" t="str">
        <v>11-13 21 11 Military Headquarters</v>
      </c>
      <c r="K69" t="str">
        <v>23-11 21 15 11 Portable Runway</v>
      </c>
      <c r="M69" t="str">
        <v>34-55 11 00 Administrative Service Roles</v>
      </c>
      <c r="N69" t="str">
        <v>13-23 19 21 Liquid Storage Room</v>
      </c>
      <c r="BA69" t="str">
        <v xml:space="preserve">IfcSystemFurnitureElementType </v>
      </c>
    </row>
    <row r="70">
      <c r="E70" t="str">
        <v>21-02 10 80 60 Fire Escapes</v>
      </c>
      <c r="F70" t="str">
        <v>11-13 21 11 01 Pentagon</v>
      </c>
      <c r="K70" t="str">
        <v>23-11 21 15 13 Helicopter Landing Pads</v>
      </c>
      <c r="M70" t="str">
        <v>34-55 11 11 Administrative Assistant</v>
      </c>
      <c r="N70" t="str">
        <v>13-23 19 23 Liquid Use, Dispensing and Mixing Room</v>
      </c>
      <c r="BA70" t="str">
        <v xml:space="preserve">IfcTankType  </v>
      </c>
    </row>
    <row r="71">
      <c r="E71" t="str">
        <v>21-02 10 80 70 Metal Walkways</v>
      </c>
      <c r="F71" t="str">
        <v>11-13 21 12 Administrative Military Facility</v>
      </c>
      <c r="K71" t="str">
        <v>23-11 21 15 15 Runway Surfacing</v>
      </c>
      <c r="M71" t="str">
        <v>34-55 11 14 Receptionist</v>
      </c>
      <c r="N71" t="str">
        <v>13-23 19 25 Hydrogen Cutoff Room</v>
      </c>
      <c r="BA71" t="str">
        <v xml:space="preserve">IfcTransformerType </v>
      </c>
    </row>
    <row r="72">
      <c r="E72" t="str">
        <v>21-02 10 80 80 Ladders</v>
      </c>
      <c r="F72" t="str">
        <v>11-13 21 14 Military Training Facility</v>
      </c>
      <c r="K72" t="str">
        <v>23-11 21 15 15 11 Runway Antiskid Texturing</v>
      </c>
      <c r="M72" t="str">
        <v>34-55 11 17 Records Manager</v>
      </c>
      <c r="N72" t="str">
        <v>13-23 19 27 Electrical Room</v>
      </c>
      <c r="BA72" t="str">
        <v>IfcTransportElementType d</v>
      </c>
    </row>
    <row r="73">
      <c r="E73" t="str">
        <v>21-02 20 Exterior Vertical Enclosures</v>
      </c>
      <c r="F73" t="str">
        <v>11-13 21 17 Military Research Facility</v>
      </c>
      <c r="K73" t="str">
        <v>23-11 21 17 Paving Blocks</v>
      </c>
      <c r="M73" t="str">
        <v>34-55 11 21 Intern</v>
      </c>
      <c r="N73" t="str">
        <v>13-23 19 29 Switch Room</v>
      </c>
      <c r="BA73" t="str">
        <v xml:space="preserve">IfcTubeBundleType </v>
      </c>
    </row>
    <row r="74">
      <c r="E74" t="str">
        <v>21-02 20 10 Exterior Walls</v>
      </c>
      <c r="F74" t="str">
        <v>11-13 21 21 Military Base</v>
      </c>
      <c r="K74" t="str">
        <v>23-11 21 17 11 Unit Pavers</v>
      </c>
      <c r="M74" t="str">
        <v>34-55 11 24 Assistant</v>
      </c>
      <c r="N74" t="str">
        <v>13-23 19 31 Telecommunications Room</v>
      </c>
      <c r="BA74" t="str">
        <v xml:space="preserve">IfcUnitaryEquipmentType </v>
      </c>
    </row>
    <row r="75">
      <c r="E75" t="str">
        <v>21-02 20 10 10 Exterior Wall Veneer</v>
      </c>
      <c r="F75" t="str">
        <v>11-13 21 24 Military Field Facility</v>
      </c>
      <c r="K75" t="str">
        <v>23-11 21 17 11 11 Asphalt Block Pavers</v>
      </c>
      <c r="M75" t="str">
        <v>34-55 11 27 Trainer</v>
      </c>
      <c r="N75" t="str">
        <v>13-23 19 33 Transformer Vault</v>
      </c>
      <c r="BA75" t="str">
        <v xml:space="preserve">IfcValveType </v>
      </c>
    </row>
    <row r="76">
      <c r="E76" t="str">
        <v>21-02 20 10 20 Exterior Wall Construction</v>
      </c>
      <c r="F76" t="str">
        <v>11-13 21 27 Joint Services Facility</v>
      </c>
      <c r="K76" t="str">
        <v>23-11 21 17 11 13 Brick Pavers</v>
      </c>
      <c r="M76" t="str">
        <v>34-55 14 00 Professional Service Roles</v>
      </c>
      <c r="N76" t="str">
        <v>13-23 21 00 Waste and Recycling Spaces</v>
      </c>
      <c r="BA76" t="str">
        <v xml:space="preserve">IfcVibrationIsolatorType </v>
      </c>
    </row>
    <row r="77">
      <c r="E77" t="str">
        <v>21-02 20 10 30 Exterior Wall Interior Skin</v>
      </c>
      <c r="F77" t="str">
        <v>11-13 21 31 Remote Delivery Facility</v>
      </c>
      <c r="K77" t="str">
        <v>23-11 21 17 11 15 Interlocking Precast Concrete Pavers</v>
      </c>
      <c r="M77" t="str">
        <v>34-55 14 11 Consultant</v>
      </c>
      <c r="N77" t="str">
        <v>13-23 21 11 Hazardous Waste Storage</v>
      </c>
      <c r="BA77" t="str">
        <v xml:space="preserve">IfcWallType </v>
      </c>
    </row>
    <row r="78">
      <c r="E78" t="str">
        <v>21-02 20 10 40 Fabricated Exterior Wall Assemblies</v>
      </c>
      <c r="F78" t="str">
        <v>11-13 21 34 Military Ground Operational Facility Other Than Building</v>
      </c>
      <c r="K78" t="str">
        <v>23-11 21 17 11 17 Precast Concrete Pavers</v>
      </c>
      <c r="M78" t="str">
        <v>34-55 14 14 Librarian</v>
      </c>
      <c r="N78" t="str">
        <v>13-23 23 00 Building Service Support Spaces</v>
      </c>
      <c r="BA78" t="str">
        <v xml:space="preserve">IfcWasteTerminalType </v>
      </c>
    </row>
    <row r="79">
      <c r="E79" t="str">
        <v>21-02 20 10 50 Parapets</v>
      </c>
      <c r="F79" t="str">
        <v>11-13 21 37 Military Operational Support Facility Other Than Building</v>
      </c>
      <c r="K79" t="str">
        <v>23-11 21 17 11 19 Pressed Pavers</v>
      </c>
      <c r="M79" t="str">
        <v>34-55 14 17 Draftsperson</v>
      </c>
      <c r="N79" t="str">
        <v>13-23 23 11 Building Manager Office</v>
      </c>
      <c r="BA79" t="str">
        <v xml:space="preserve">IfcWindowStyle </v>
      </c>
    </row>
    <row r="80">
      <c r="E80" t="str">
        <v>21-02 20 10 60 Equipment Screens</v>
      </c>
      <c r="F80" t="str">
        <v>11-13 21 41 Military Locker Room Facility</v>
      </c>
      <c r="K80" t="str">
        <v>23-11 21 17 11 21 Stone Pavers</v>
      </c>
      <c r="M80" t="str">
        <v>34-55 14 19 Marketing Roles</v>
      </c>
      <c r="N80" t="str">
        <v>13-23 23 13 Custodial Space</v>
      </c>
      <c r="BA80" t="str">
        <v xml:space="preserve">IfcWindowStyle </v>
      </c>
    </row>
    <row r="81">
      <c r="E81" t="str">
        <v>21-02 20 10 80 Exterior Wall Supplementary Components</v>
      </c>
      <c r="F81" t="str">
        <v>11-13 21 44 Military Exchange Support Facility</v>
      </c>
      <c r="K81" t="str">
        <v>23-11 21 19 Pavement Slabs</v>
      </c>
      <c r="M81" t="str">
        <v>34-55 14 19 11 Salesperson</v>
      </c>
      <c r="N81" t="str">
        <v>13-23 23 15 Shop Area</v>
      </c>
    </row>
    <row r="82">
      <c r="E82" t="str">
        <v>21-02 20 10 90 Exterior Wall Opening Supplementary Components</v>
      </c>
      <c r="F82" t="str">
        <v>11-13 21 47 Military Exchange Warehouse</v>
      </c>
      <c r="K82" t="str">
        <v>23-11 21 21 Pavement Drainage</v>
      </c>
      <c r="M82" t="str">
        <v>34-55 14 22 Financial Roles</v>
      </c>
      <c r="N82" t="str">
        <v>13-23 23 17 Access Chamber</v>
      </c>
    </row>
    <row r="83">
      <c r="E83" t="str">
        <v>21-02 20 20 Exterior Windows</v>
      </c>
      <c r="F83" t="str">
        <v>11-13 21 51 Simulation Facility</v>
      </c>
      <c r="K83" t="str">
        <v>23-11 21 21 11 Culverts</v>
      </c>
      <c r="M83" t="str">
        <v>34-55 14 22 11 Accountant</v>
      </c>
      <c r="N83" t="str">
        <v>13-23 23 19 Areaway</v>
      </c>
    </row>
    <row r="84">
      <c r="E84" t="str">
        <v>21-02 20 20 10 Exterior Operating Windows</v>
      </c>
      <c r="F84" t="str">
        <v>11-13 21 54 Military Training Support Facility</v>
      </c>
      <c r="K84" t="str">
        <v>23-11 21 21 11 11 Pipe Culverts</v>
      </c>
      <c r="M84" t="str">
        <v>34-55 14 22 14 Banker</v>
      </c>
      <c r="N84" t="str">
        <v>13-23 23 21 Service Space</v>
      </c>
    </row>
    <row r="85">
      <c r="E85" t="str">
        <v>21-02 20 20 20 Exterior Fixed Windows</v>
      </c>
      <c r="F85" t="str">
        <v>11-13 21 57 Military Training Facility Other Than Building</v>
      </c>
      <c r="K85" t="str">
        <v>23-11 21 21 11 11 11 Metal Pipe Arch Culverts</v>
      </c>
      <c r="M85" t="str">
        <v>34-55 14 22 17 Record Keeper</v>
      </c>
      <c r="N85" t="str">
        <v>13-23 23 23 Furred Space</v>
      </c>
    </row>
    <row r="86">
      <c r="E86" t="str">
        <v>21-02 20 20 30 Exterior Window Wall</v>
      </c>
      <c r="F86" t="str">
        <v>11-13 21 61 Impact, Maneuver, and Training Area</v>
      </c>
      <c r="K86" t="str">
        <v>23-11 21 21 11 13 Concrete Culverts</v>
      </c>
      <c r="M86" t="str">
        <v>34-55 14 22 21 Bookkeeper</v>
      </c>
      <c r="N86" t="str">
        <v>13-23 23 25 Crawl Space</v>
      </c>
    </row>
    <row r="87">
      <c r="E87" t="str">
        <v>21-02 20 20 50 Exterior Special Function Windows</v>
      </c>
      <c r="F87" t="str">
        <v>11-13 21 64 Small Arms Range</v>
      </c>
      <c r="K87" t="str">
        <v>23-11 21 21 11 13 11 Concrete Arch Buried Bridge Culverts</v>
      </c>
      <c r="M87" t="str">
        <v>34-55 14 24 Lawyer</v>
      </c>
      <c r="N87" t="str">
        <v>13-23 23 27 Attic Space</v>
      </c>
    </row>
    <row r="88">
      <c r="E88" t="str">
        <v>21-02 20 50 Exterior Doors and Grilles</v>
      </c>
      <c r="F88" t="str">
        <v>11-13 21 67 Weapon Range</v>
      </c>
      <c r="K88" t="str">
        <v>23-11 21 21 11 13 13 Concrete Arch Culverts</v>
      </c>
      <c r="M88" t="str">
        <v>34-55 14 27 Agent</v>
      </c>
      <c r="N88" t="str">
        <v>13-23 23 29 Plenum</v>
      </c>
    </row>
    <row r="89">
      <c r="E89" t="str">
        <v>21-02 20 50 10 Exterior Entrance Doors</v>
      </c>
      <c r="F89" t="str">
        <v>11-13 21 71 Team and Unit Range</v>
      </c>
      <c r="K89" t="str">
        <v>23-11 21 21 11 13 15 Concrete Box Culverts</v>
      </c>
      <c r="M89" t="str">
        <v>34-55 14 31 Specialist</v>
      </c>
      <c r="N89" t="str">
        <v>13-23 25 00 Equipment Platform</v>
      </c>
    </row>
    <row r="90">
      <c r="E90" t="str">
        <v>21-02 20 50 20 Exterior Utility Doors</v>
      </c>
      <c r="F90" t="str">
        <v>11-13 21 74 Explosives and Flame Range</v>
      </c>
      <c r="K90" t="str">
        <v>23-11 21 21 11 13 17 Concrete Rigid Frame Culverts</v>
      </c>
      <c r="M90" t="str">
        <v>34-61 00 00 Group Roles</v>
      </c>
      <c r="N90" t="str">
        <v>13-23 27 00 Interstitial Space</v>
      </c>
    </row>
    <row r="91">
      <c r="E91" t="str">
        <v>21-02 20 50 30 Exterior Oversize Doors</v>
      </c>
      <c r="F91" t="str">
        <v>11-13 21 77 Military Maintenance Facility</v>
      </c>
      <c r="K91" t="str">
        <v>23-11 21 21 13 Catch Basins</v>
      </c>
      <c r="M91" t="str">
        <v>34-61 11 00 Teams</v>
      </c>
      <c r="N91" t="str">
        <v>13-23 29 00 Unimproved Shell</v>
      </c>
    </row>
    <row r="92">
      <c r="E92" t="str">
        <v>21-02 20 50 40 Exterior Special Function Doors</v>
      </c>
      <c r="F92" t="str">
        <v>11-13 21 77 11 Guided Missile Maintenance Facility</v>
      </c>
      <c r="K92" t="str">
        <v>23-11 21 21 15 Channels</v>
      </c>
      <c r="M92" t="str">
        <v>34-61 11 11 Task Team</v>
      </c>
      <c r="N92" t="str">
        <v>13-23 31 00 Alteration or Conversion Space</v>
      </c>
    </row>
    <row r="93">
      <c r="E93" t="str">
        <v>21-02 20 50 60 Exterior Grilles</v>
      </c>
      <c r="F93" t="str">
        <v>11-13 21 77 14 Weapons and Spares Maintenance Facility</v>
      </c>
      <c r="K93" t="str">
        <v>23-11 21 21 17 Cleanouts</v>
      </c>
      <c r="M93" t="str">
        <v>34-61 11 21 Task Force</v>
      </c>
      <c r="N93" t="str">
        <v>13-25 00 00 Circulation Spaces</v>
      </c>
    </row>
    <row r="94">
      <c r="E94" t="str">
        <v>21-02 20 50 70 Exterior Gates</v>
      </c>
      <c r="F94" t="str">
        <v>11-13 21 77 17 Ammunition, Explosives, and Toxic Maintenance Facility</v>
      </c>
      <c r="K94" t="str">
        <v>23-11 23 00 Parking Controls</v>
      </c>
      <c r="M94" t="str">
        <v>34-61 21 00 Boards</v>
      </c>
      <c r="N94" t="str">
        <v>13-25 11 00 Primary Circulation Spaces</v>
      </c>
    </row>
    <row r="95">
      <c r="E95" t="str">
        <v>21-02 20 50 90 Exterior Door Supplementary Components</v>
      </c>
      <c r="F95" t="str">
        <v>11-13 21 77 21 Miscellaneous Items and Equipment Maintenance Facility</v>
      </c>
      <c r="K95" t="str">
        <v>23-11 23 11 Parking Meters</v>
      </c>
      <c r="M95" t="str">
        <v>34-61 21 11 Board of Directors</v>
      </c>
      <c r="N95" t="str">
        <v>13-25 11 11 Corridor</v>
      </c>
    </row>
    <row r="96">
      <c r="E96" t="str">
        <v>21-02 20 70 Exterior Louvers and Vents</v>
      </c>
      <c r="F96" t="str">
        <v>11-13 21 77 24 Installation Repair and Operation Maintenance Facility</v>
      </c>
      <c r="K96" t="str">
        <v>23-11 23 13 Parking Ticket Dispensers</v>
      </c>
      <c r="M96" t="str">
        <v>34-61 31 00 Committees</v>
      </c>
      <c r="N96" t="str">
        <v>13-25 11 13 Aisle</v>
      </c>
    </row>
    <row r="97">
      <c r="E97" t="str">
        <v>21-02 20 70 10 Exterior Louvers</v>
      </c>
      <c r="F97" t="str">
        <v>11-13 27 00 Public Welfare Facility</v>
      </c>
      <c r="K97" t="str">
        <v>23-11 23 15 Parking Coin Machine Units</v>
      </c>
      <c r="M97" t="str">
        <v>34-61 31 21 Ad Hoc Committee</v>
      </c>
      <c r="N97" t="str">
        <v>13-25 11 15 Mall</v>
      </c>
    </row>
    <row r="98">
      <c r="E98" t="str">
        <v>21-02 20 70 50 Exterior Vents</v>
      </c>
      <c r="F98" t="str">
        <v>11-13 27 11 Homeless Shelter</v>
      </c>
      <c r="K98" t="str">
        <v>23-11 23 17 Parking Key and Card Control Units</v>
      </c>
      <c r="M98" t="str">
        <v>34-61 41 00 Business Organizations</v>
      </c>
      <c r="N98" t="str">
        <v>13-25 11 17 Concourse</v>
      </c>
    </row>
    <row r="99">
      <c r="E99" t="str">
        <v>21-02 20 80 Exterior Wall Appurtenances</v>
      </c>
      <c r="F99" t="str">
        <v>11-13 27 14 Food Bank</v>
      </c>
      <c r="K99" t="str">
        <v>23-11 23 19 Parking Gates</v>
      </c>
      <c r="M99" t="str">
        <v>34-61 41 11 Corporation</v>
      </c>
      <c r="N99" t="str">
        <v>13-25 11 19 Breezeway</v>
      </c>
    </row>
    <row r="100">
      <c r="E100" t="str">
        <v>21-02 20 80 10 Exterior Fixed Grilles and Screens</v>
      </c>
      <c r="F100" t="str">
        <v>11-13 27 17 Forestry Guard Station</v>
      </c>
      <c r="K100" t="str">
        <v>23-11 23 21 Parking Dividers</v>
      </c>
      <c r="M100" t="str">
        <v>34-61 41 21 Partnership</v>
      </c>
      <c r="N100" t="str">
        <v>13-25 11 21 Moving Walkway</v>
      </c>
    </row>
    <row r="101">
      <c r="E101" t="str">
        <v>21-02 20 80 30 Exterior Opening Protection Devices</v>
      </c>
      <c r="F101" t="str">
        <v>11-13 27 21 Air Raid/Fallout Shelter</v>
      </c>
      <c r="K101" t="str">
        <v>23-11 23 23 Parking Signs</v>
      </c>
      <c r="M101" t="str">
        <v>34-61 41 31 Sole Proprietorship</v>
      </c>
      <c r="N101" t="str">
        <v>13-25 13 00 Transitional Circulation Spaces</v>
      </c>
    </row>
    <row r="102">
      <c r="E102" t="str">
        <v>21-02 20 80 50 Exterior Balcony Walls and Railings</v>
      </c>
      <c r="F102" t="str">
        <v>11-13 27 23 Miscellaneous Personnel Shelter</v>
      </c>
      <c r="K102" t="str">
        <v>23-11 23 23 11 Handicap Parking Signs</v>
      </c>
      <c r="M102" t="str">
        <v>34-61 41 41 Joint Venture</v>
      </c>
      <c r="N102" t="str">
        <v>13-25 13 11 Entry Vestibule</v>
      </c>
    </row>
    <row r="103">
      <c r="E103" t="str">
        <v>21-02 20 80 70 Exterior Fabrications</v>
      </c>
      <c r="F103" t="str">
        <v>11-13 27 26 Public Restroom/Shower</v>
      </c>
      <c r="K103" t="str">
        <v>23-11 23 23 13 Parking Time Zone Signs</v>
      </c>
      <c r="M103" t="str">
        <v>34-61 41 51 Single Purpose Entity</v>
      </c>
      <c r="N103" t="str">
        <v>13-25 13 13 Entry Lobby</v>
      </c>
    </row>
    <row r="104">
      <c r="E104" t="str">
        <v>21-02 20 80 80 Bird Control Devices</v>
      </c>
      <c r="F104" t="str">
        <v>11-13 29 00 Juvenile Facility</v>
      </c>
      <c r="K104" t="str">
        <v>23-11 23 23 15 Parking Tow Away Signs</v>
      </c>
      <c r="M104" t="str">
        <v>34-61 51 00 Nonprofit Organizations</v>
      </c>
      <c r="N104" t="str">
        <v>13-25 13 15 Box Lobby</v>
      </c>
    </row>
    <row r="105">
      <c r="E105" t="str">
        <v>21-02 20 90 Exterior Wall Specialties</v>
      </c>
      <c r="F105" t="str">
        <v>11-13 29 11 Orphanage</v>
      </c>
      <c r="K105" t="str">
        <v>23-11 25 00 Site Barrier Products</v>
      </c>
      <c r="M105" t="str">
        <v>34-61 51 11 Association</v>
      </c>
      <c r="N105" t="str">
        <v>13-25 13 17 Vestibule</v>
      </c>
    </row>
    <row r="106">
      <c r="E106" t="str">
        <v>21-02 30 Exterior Horizontal Enclosures</v>
      </c>
      <c r="F106" t="str">
        <v>11-13 29 14 Foster Home</v>
      </c>
      <c r="K106" t="str">
        <v>23-11 25 11 Perimeter Entry Devices</v>
      </c>
      <c r="M106" t="str">
        <v>34-61 51 21 Foundation</v>
      </c>
      <c r="N106" t="str">
        <v>13-25 13 19 Elevator Lobby</v>
      </c>
    </row>
    <row r="107">
      <c r="E107" t="str">
        <v>21-02 30 10 Roofing</v>
      </c>
      <c r="F107" t="str">
        <v>11-14 00 00 Cultural Facility</v>
      </c>
      <c r="K107" t="str">
        <v>23-11 25 11 11 Anti Ram Wedge Barriers</v>
      </c>
      <c r="M107" t="str">
        <v>34-61 51 31 Union</v>
      </c>
      <c r="N107" t="str">
        <v>13-25 13 21 Freight Elevator Vestibule</v>
      </c>
    </row>
    <row r="108">
      <c r="E108" t="str">
        <v>21-02 30 10 10 Steep Slope Roofing</v>
      </c>
      <c r="F108" t="str">
        <v>11-14 15 00 Monument and Memorial</v>
      </c>
      <c r="K108" t="str">
        <v>23-11 25 13 Perimeter Walls</v>
      </c>
      <c r="N108" t="str">
        <v>13-25 13 23 Landing</v>
      </c>
    </row>
    <row r="109">
      <c r="E109" t="str">
        <v>21-02 30 10 50 Low-Slope Roofing</v>
      </c>
      <c r="F109" t="str">
        <v>11-14 21 00 Museum</v>
      </c>
      <c r="K109" t="str">
        <v>23-11 25 13 11 Precast Perimeter Concrete Panel Perimeter Walls</v>
      </c>
      <c r="N109" t="str">
        <v>13-25 13 25 Anteroom</v>
      </c>
    </row>
    <row r="110">
      <c r="E110" t="str">
        <v>21-02 30 10 70 Canopy Roofing</v>
      </c>
      <c r="F110" t="str">
        <v>11-14 21 11 Art Museum</v>
      </c>
      <c r="K110" t="str">
        <v>23-11 25 13 13 Precast Perimeter Post Perimeter Walls</v>
      </c>
      <c r="N110" t="str">
        <v>13-25 13 27 Air Lock</v>
      </c>
    </row>
    <row r="111">
      <c r="E111" t="str">
        <v>21-02 30 10 90 Roofing Supplementary Components</v>
      </c>
      <c r="F111" t="str">
        <v>11-14 21 14 History Museum</v>
      </c>
      <c r="K111" t="str">
        <v>23-11 25 15 Perimeter Gates</v>
      </c>
      <c r="N111" t="str">
        <v>13-25 13 29 Sally Port</v>
      </c>
    </row>
    <row r="112">
      <c r="E112" t="str">
        <v>21-02 30 20 Roof Appurtenances</v>
      </c>
      <c r="F112" t="str">
        <v>11-14 21 17 Science and Technology Museum</v>
      </c>
      <c r="K112" t="str">
        <v>23-11 25 15 11 Drop Arm Gates</v>
      </c>
      <c r="N112" t="str">
        <v>13-25 13 31 Jet Way</v>
      </c>
    </row>
    <row r="113">
      <c r="E113" t="str">
        <v>21-02 30 20 10 Roof Accessories</v>
      </c>
      <c r="F113" t="str">
        <v>11-14 21 21 Children’s Museum</v>
      </c>
      <c r="K113" t="str">
        <v>23-11 25 15 11 11 Anti Ram Drop Arm Gates</v>
      </c>
      <c r="N113" t="str">
        <v>13-25 15 00 Connector</v>
      </c>
    </row>
    <row r="114">
      <c r="E114" t="str">
        <v>21-02 30 20 30 Roof Specialties</v>
      </c>
      <c r="F114" t="str">
        <v>11-14 21 24 Special Purpose Museum</v>
      </c>
      <c r="K114" t="str">
        <v>23-11 25 15 13 Rolling Gates</v>
      </c>
      <c r="N114" t="str">
        <v>13-25 17 00 External Circulation Spaces</v>
      </c>
    </row>
    <row r="115">
      <c r="E115" t="str">
        <v>21-02 30 20 70 Rainwater Management</v>
      </c>
      <c r="F115" t="str">
        <v>11-14 24 00 Religious Institution</v>
      </c>
      <c r="K115" t="str">
        <v>23-11 25 15 15 Sliding Gates</v>
      </c>
      <c r="N115" t="str">
        <v>13-25 19 00 Secondary Circulation Spaces</v>
      </c>
    </row>
    <row r="116">
      <c r="E116" t="str">
        <v>21-02 30 40 Traffic Bearing Horizontal Enclosures</v>
      </c>
      <c r="F116" t="str">
        <v>11-14 24 11 Religious Facility</v>
      </c>
      <c r="K116" t="str">
        <v>23-11 25 15 15 11 Anti Ram Sliding Gates</v>
      </c>
      <c r="N116" t="str">
        <v>13-25 19 11 Door Set-Back</v>
      </c>
    </row>
    <row r="117">
      <c r="E117" t="str">
        <v>21-02 30 40 10 Traffic Bearing Coatings</v>
      </c>
      <c r="F117" t="str">
        <v>11-14 24 15 Religious Education Facility</v>
      </c>
      <c r="K117" t="str">
        <v>23-11 25 15 15 13 Anti Climb Sliding Gates</v>
      </c>
      <c r="N117" t="str">
        <v>13-25 21 00 Restricted Spaces</v>
      </c>
    </row>
    <row r="118">
      <c r="E118" t="str">
        <v>21-02 30 40 30 Horizontal Waterproofing Membrane</v>
      </c>
      <c r="F118" t="str">
        <v>11-14 24 18 Religious Monument or Icon</v>
      </c>
      <c r="K118" t="str">
        <v>23-11 25 15 17 Swinging Gates</v>
      </c>
      <c r="N118" t="str">
        <v>13-25 23 00 Refuge Spaces</v>
      </c>
    </row>
    <row r="119">
      <c r="E119" t="str">
        <v>21-02 30 40 50 Wear Surfaces</v>
      </c>
      <c r="F119" t="str">
        <v>11-14 24 21 Religious Pilgrimage Site</v>
      </c>
      <c r="K119" t="str">
        <v>23-11 25 15 19 Folding Gates</v>
      </c>
      <c r="N119" t="str">
        <v>13-31 00 00 Education and Training Spaces</v>
      </c>
    </row>
    <row r="120">
      <c r="E120" t="str">
        <v>21-02 30 40 90 Horizontal Enclosure Supplementary Components</v>
      </c>
      <c r="F120" t="str">
        <v>11-14 24 24 Religious Retreat</v>
      </c>
      <c r="K120" t="str">
        <v>23-11 25 17 Gate Hardware</v>
      </c>
      <c r="N120" t="str">
        <v>13-31 11 00 Breakout Space</v>
      </c>
    </row>
    <row r="121">
      <c r="E121" t="str">
        <v>21-02 30 60 Horizontal Openings</v>
      </c>
      <c r="F121" t="str">
        <v>11-15 00 00 Recreation Facility</v>
      </c>
      <c r="K121" t="str">
        <v>23-11 25 19 Fences</v>
      </c>
      <c r="N121" t="str">
        <v>13-31 13 00 Lecture and Classroom Spaces</v>
      </c>
    </row>
    <row r="122">
      <c r="E122" t="str">
        <v>21-02 30 60 10 Roof Windows and Skylights</v>
      </c>
      <c r="F122" t="str">
        <v>11-15 11 00 Outdoor Recreation Facility</v>
      </c>
      <c r="K122" t="str">
        <v>23-11 25 19 11 Barbed Wire Fences</v>
      </c>
      <c r="N122" t="str">
        <v>13-31 13 11 Lecture Classroom</v>
      </c>
    </row>
    <row r="123">
      <c r="E123" t="str">
        <v>21-02 30 60 50 Vents and Hatches</v>
      </c>
      <c r="F123" t="str">
        <v>11-15 11 11 Nature Preserve</v>
      </c>
      <c r="K123" t="str">
        <v>23-11 25 19 13 Concertina Wire Fences</v>
      </c>
      <c r="N123" t="str">
        <v>13-31 13 13 Classrooms (age 9 plus)</v>
      </c>
    </row>
    <row r="124">
      <c r="E124" t="str">
        <v>21-02 30 60 90 Horizontal Opening Supplementary Components</v>
      </c>
      <c r="F124" t="str">
        <v>11-15 11 14 Hunting Preserve</v>
      </c>
      <c r="K124" t="str">
        <v>23-11 25 19 15 Composite Fences</v>
      </c>
      <c r="N124" t="str">
        <v>13-31 13 15 Classrooms (ages 5–8)</v>
      </c>
    </row>
    <row r="125">
      <c r="E125" t="str">
        <v>21-02 30 80 Overhead Exterior Enclosures</v>
      </c>
      <c r="F125" t="str">
        <v>11-15 11 21 Fishing Preserve</v>
      </c>
      <c r="K125" t="str">
        <v>23-11 25 19 17 Ornamental Metal Fences</v>
      </c>
      <c r="N125" t="str">
        <v>13-31 13 17 Lecture Hall (Fixed Seats)</v>
      </c>
    </row>
    <row r="126">
      <c r="E126" t="str">
        <v>21-02 30 80 10 Exterior Ceilings</v>
      </c>
      <c r="F126" t="str">
        <v>11-15 11 27 Target Range</v>
      </c>
      <c r="K126" t="str">
        <v>23-11 25 19 19 Chain Link Metal Fences</v>
      </c>
      <c r="N126" t="str">
        <v>13-31 13 19 Assembly Hall</v>
      </c>
    </row>
    <row r="127">
      <c r="E127" t="str">
        <v>21-02 30 80 20 Exterior Soffits</v>
      </c>
      <c r="F127" t="str">
        <v>11-15 11 34 Outdoor Winter Sports Facility</v>
      </c>
      <c r="K127" t="str">
        <v>23-11 25 19 21 Panel Fences</v>
      </c>
      <c r="N127" t="str">
        <v>13-31 13 21 Seminar Room</v>
      </c>
    </row>
    <row r="128">
      <c r="E128" t="str">
        <v>21-02 30 80 30 Exterior Bulkheads</v>
      </c>
      <c r="F128" t="str">
        <v>11-15 11 34 11 Ski Slope</v>
      </c>
      <c r="K128" t="str">
        <v>23-11 25 19 23 Plastic Fences</v>
      </c>
      <c r="N128" t="str">
        <v>13-31 15 00 Class Laboratories</v>
      </c>
    </row>
    <row r="129">
      <c r="E129" t="str">
        <v>21-03 00 00 Interiors</v>
      </c>
      <c r="F129" t="str">
        <v>11-15 11 34 14 Outdoor Skating Rink</v>
      </c>
      <c r="K129" t="str">
        <v>23-11 25 19 25 Post Fences</v>
      </c>
      <c r="N129" t="str">
        <v>13-31 15 11 Open Class Laboratory</v>
      </c>
    </row>
    <row r="130">
      <c r="E130" t="str">
        <v>21-03 10 Interior Construction</v>
      </c>
      <c r="F130" t="str">
        <v>11-15 11 34 17 Snowmobile Course</v>
      </c>
      <c r="K130" t="str">
        <v>23-11 25 19 27 Rail Fences</v>
      </c>
      <c r="N130" t="str">
        <v>13-31 15 11 11 Physics Teaching Laboratory</v>
      </c>
    </row>
    <row r="131">
      <c r="E131" t="str">
        <v>21-03 10 10 Interior Partitions</v>
      </c>
      <c r="F131" t="str">
        <v>11-15 11 36 Golf Facility</v>
      </c>
      <c r="K131" t="str">
        <v>23-11 25 19 29 Razor Wire Fences</v>
      </c>
      <c r="N131" t="str">
        <v>13-31 15 11 13  Astronomy Teaching Laboratory</v>
      </c>
    </row>
    <row r="132">
      <c r="E132" t="str">
        <v>21-03 10 10 10 Interior Fixed Partitions</v>
      </c>
      <c r="F132" t="str">
        <v>11-15 11 36 11 Golf Driving Range</v>
      </c>
      <c r="K132" t="str">
        <v>23-11 25 19 31 Wood Fences</v>
      </c>
      <c r="N132" t="str">
        <v>13-31 15 13 Research/non-class Class Laboratory</v>
      </c>
    </row>
    <row r="133">
      <c r="E133" t="str">
        <v>21-03 10 10 20 Interior Glazed Partitions</v>
      </c>
      <c r="F133" t="str">
        <v>11-15 11 36 15 Golf Course</v>
      </c>
      <c r="K133" t="str">
        <v>23-11 25 19 33 Fencing Fabrics</v>
      </c>
      <c r="N133" t="str">
        <v>13-31 15 15 Laboratory Service Space</v>
      </c>
    </row>
    <row r="134">
      <c r="E134" t="str">
        <v>21-03 10 10 40 Interior Demountable Partitions</v>
      </c>
      <c r="F134" t="str">
        <v>11-15 11 36 18 Miniature Golf Course</v>
      </c>
      <c r="K134" t="str">
        <v>23-11 25 19 35 Fencing Accessories</v>
      </c>
      <c r="N134" t="str">
        <v>13-31 17 00 Training Spaces</v>
      </c>
    </row>
    <row r="135">
      <c r="E135" t="str">
        <v>21-03 10 10 50 Interior Operable Partitions</v>
      </c>
      <c r="F135" t="str">
        <v>11-15 11 36 21 Golf Pitch and Putt Course</v>
      </c>
      <c r="K135" t="str">
        <v>23-11 25 19 35 11 Barbed Wire</v>
      </c>
      <c r="N135" t="str">
        <v>13-31 17 11 Computer Lab</v>
      </c>
    </row>
    <row r="136">
      <c r="E136" t="str">
        <v>21-03 10 10 70 Interior Screens</v>
      </c>
      <c r="F136" t="str">
        <v>11-15 11 39 Playground</v>
      </c>
      <c r="K136" t="str">
        <v>23-11 25 19 35 13 Concertina Wire</v>
      </c>
      <c r="N136" t="str">
        <v>13-31 17 13 Woodshop/Metalshop</v>
      </c>
    </row>
    <row r="137">
      <c r="E137" t="str">
        <v>21-03 10 10 90 Interior Partition Supplementary Components</v>
      </c>
      <c r="F137" t="str">
        <v>11-15 11 41 Outdoor Racquet Sports Facility</v>
      </c>
      <c r="K137" t="str">
        <v>23-11 25 19 35 15 Fence Posts</v>
      </c>
      <c r="N137" t="str">
        <v>13-31 17 15 Training Support Space</v>
      </c>
    </row>
    <row r="138">
      <c r="E138" t="str">
        <v>21-03 10 20 Interior Windows</v>
      </c>
      <c r="F138" t="str">
        <v>11-15 11 41 11 Outdoor Tennis Facility</v>
      </c>
      <c r="K138" t="str">
        <v>23-11 27 00 Landscaping</v>
      </c>
      <c r="N138" t="str">
        <v>13-31 17 17 Religious Education Space</v>
      </c>
    </row>
    <row r="139">
      <c r="E139" t="str">
        <v>21-03 10 20 10 Interior Operating Windows</v>
      </c>
      <c r="F139" t="str">
        <v>11-15 11 41 14 Outdoor Squash Facility</v>
      </c>
      <c r="K139" t="str">
        <v>23-11 27 11 Plant Maintenance and Preparation Products</v>
      </c>
      <c r="N139" t="str">
        <v>13-31 19 00 Study Spaces</v>
      </c>
    </row>
    <row r="140">
      <c r="E140" t="str">
        <v>21-03 10 20 20 Interior Fixed Windows</v>
      </c>
      <c r="F140" t="str">
        <v>11-15 11 41 17 Outdoor Racquetball Facility</v>
      </c>
      <c r="K140" t="str">
        <v>23-11 27 11 11 Topsoil</v>
      </c>
      <c r="N140" t="str">
        <v>13-31 19 13 Study Room</v>
      </c>
    </row>
    <row r="141">
      <c r="E141" t="str">
        <v>21-03 10 20 50 Interior Special Function Windows</v>
      </c>
      <c r="F141" t="str">
        <v>11-15 11 44 Outdoor Water Recreation Facility</v>
      </c>
      <c r="K141" t="str">
        <v>23-11 27 11 11 11 Loam</v>
      </c>
      <c r="N141" t="str">
        <v>13-31 19 15 Study Service</v>
      </c>
    </row>
    <row r="142">
      <c r="E142" t="str">
        <v>21-03 10 20 90 Interior Window Supplementary Components</v>
      </c>
      <c r="F142" t="str">
        <v>11-15 11 44 11 Outdoor Swimming Pool</v>
      </c>
      <c r="K142" t="str">
        <v>23-11 27 11 11 13 Peat Soil</v>
      </c>
      <c r="N142" t="str">
        <v>13-33 00 00 Recreation Spaces</v>
      </c>
    </row>
    <row r="143">
      <c r="E143" t="str">
        <v>21-03 10 30 Interior Doors</v>
      </c>
      <c r="F143" t="str">
        <v>11-15 11 44 14 Outdoor Water Park</v>
      </c>
      <c r="K143" t="str">
        <v>23-11 27 11 13 Soil Fertilizers</v>
      </c>
      <c r="N143" t="str">
        <v>13-33 11 00 Athletic Recreation Spaces</v>
      </c>
    </row>
    <row r="144">
      <c r="E144" t="str">
        <v>21-03 10 30 10 Interior Swinging Doors</v>
      </c>
      <c r="F144" t="str">
        <v>11-15 11 47 Outdoor Team Sports Facility</v>
      </c>
      <c r="K144" t="str">
        <v>23-11 27 11 15 Soil Herbicides</v>
      </c>
      <c r="N144" t="str">
        <v>13-33 11 11 Athletic Spectator Seating</v>
      </c>
    </row>
    <row r="145">
      <c r="E145" t="str">
        <v>21-03 10 30 20 Interior Entrance Doors</v>
      </c>
      <c r="F145" t="str">
        <v>11-15 11 47 11 Outdoor Football Field</v>
      </c>
      <c r="K145" t="str">
        <v>23-11 27 11 15 11 Combined Soil Fertilizer and Herbicides</v>
      </c>
      <c r="N145" t="str">
        <v>13-33 11 11 11 Bleacher</v>
      </c>
    </row>
    <row r="146">
      <c r="E146" t="str">
        <v>21-03 10 30 25 Interior Sliding Doors</v>
      </c>
      <c r="F146" t="str">
        <v>11-15 11 47 14 Outdoor Soccer Field</v>
      </c>
      <c r="K146" t="str">
        <v>23-11 27 11 17 Mulch</v>
      </c>
      <c r="N146" t="str">
        <v>13-33 11 13 Team Athletic Recreation Spaces</v>
      </c>
    </row>
    <row r="147">
      <c r="E147" t="str">
        <v>21-03 10 30 30 Interior Folding Doors</v>
      </c>
      <c r="F147" t="str">
        <v>11-15 11 47 17 Outdoor Baseball or Softball Diamond</v>
      </c>
      <c r="K147" t="str">
        <v>23-11 27 11 19 Soil Mats</v>
      </c>
      <c r="N147" t="str">
        <v>13-33 11 13 11 Baseball Field</v>
      </c>
    </row>
    <row r="148">
      <c r="E148" t="str">
        <v>21-03 10 30 40 Interior Coiling Doors</v>
      </c>
      <c r="F148" t="str">
        <v>11-15 11 47 21 Outdoor Basketball Court</v>
      </c>
      <c r="K148" t="str">
        <v>23-11 27 11 21 Plant Netting</v>
      </c>
      <c r="N148" t="str">
        <v>13-33 11 13 13 Softball Fields</v>
      </c>
    </row>
    <row r="149">
      <c r="E149" t="str">
        <v>21-03 10 30 50 Interior Panel Doors</v>
      </c>
      <c r="F149" t="str">
        <v>11-15 11 52 Outdoor Sports Training Facility</v>
      </c>
      <c r="K149" t="str">
        <v>23-11 27 11 23 Landscaping Stakes</v>
      </c>
      <c r="N149" t="str">
        <v>13-33 11 13 15 Dugouts</v>
      </c>
    </row>
    <row r="150">
      <c r="E150" t="str">
        <v>21-03 10 30 70 Interior Special Function Doors</v>
      </c>
      <c r="F150" t="str">
        <v>11-15 11 55 Pavilion</v>
      </c>
      <c r="K150" t="str">
        <v>23-11 27 11 25 Landscaping Blankets</v>
      </c>
      <c r="N150" t="str">
        <v>13-33 11 13 17 Grass Playing Fields</v>
      </c>
    </row>
    <row r="151">
      <c r="E151" t="str">
        <v>21-03 10 30 80 Interior Access Doors and Panels</v>
      </c>
      <c r="F151" t="str">
        <v>11-15 11 58 Animal Recreation Facility</v>
      </c>
      <c r="K151" t="str">
        <v>23-11 27 11 27 Landscaping Ground Covers</v>
      </c>
      <c r="N151" t="str">
        <v>13-33 11 13 19 Synthetic Fields</v>
      </c>
    </row>
    <row r="152">
      <c r="E152" t="str">
        <v>21-03 10 30 90 Interior Door Supplementary Components</v>
      </c>
      <c r="F152" t="str">
        <v>11-15 11 58 11 Zoo/Nature Facility</v>
      </c>
      <c r="K152" t="str">
        <v>23-11 27 11 29 Landscaping Forms</v>
      </c>
      <c r="N152" t="str">
        <v>13-33 11 13 21 Football Field</v>
      </c>
    </row>
    <row r="153">
      <c r="E153" t="str">
        <v>21-03 10 40 Interior Grilles and Gates</v>
      </c>
      <c r="F153" t="str">
        <v>11-15 11 58 14 Wildlife Management Area</v>
      </c>
      <c r="K153" t="str">
        <v>23-11 27 11 31 Landscaping Stabilizers</v>
      </c>
      <c r="N153" t="str">
        <v>13-33 11 13 23 Soccer Field</v>
      </c>
    </row>
    <row r="154">
      <c r="E154" t="str">
        <v>21-03 10 40 10 Interior Grilles</v>
      </c>
      <c r="F154" t="str">
        <v>11-15 11 98 Outdoor Multipurpose Recreation Facility</v>
      </c>
      <c r="K154" t="str">
        <v>23-11 27 11 33 Lime</v>
      </c>
      <c r="N154" t="str">
        <v>13-33 11 13 25 Basketball Courts</v>
      </c>
    </row>
    <row r="155">
      <c r="E155" t="str">
        <v>21-03 10 40 50 Interior Gates</v>
      </c>
      <c r="F155" t="str">
        <v>11-15 21 00 Indoor Recreation Facility</v>
      </c>
      <c r="K155" t="str">
        <v>23-11 27 11 35 Mowing Equipment</v>
      </c>
      <c r="N155" t="str">
        <v>13-33 11 13 27 Field Light Poles</v>
      </c>
    </row>
    <row r="156">
      <c r="E156" t="str">
        <v>21-03 10 60 Raised Floor Construction</v>
      </c>
      <c r="F156" t="str">
        <v>11-15 21 09 Indoor Team Sports Facility</v>
      </c>
      <c r="K156" t="str">
        <v>23-11 27 11 35 11 Lawnmowers</v>
      </c>
      <c r="N156" t="str">
        <v>13-33 11 13 29 Press Box</v>
      </c>
    </row>
    <row r="157">
      <c r="E157" t="str">
        <v>21-03 10 60 10 Access Flooring</v>
      </c>
      <c r="F157" t="str">
        <v>11-15 21 09 11 Indoor Football Field</v>
      </c>
      <c r="K157" t="str">
        <v>23-11 27 11 35 13 Garden Tractors</v>
      </c>
      <c r="N157" t="str">
        <v>13-33 11 13 31 Scoreboards</v>
      </c>
    </row>
    <row r="158">
      <c r="E158" t="str">
        <v>21-03 10 60 30 Platform/Stage Floors</v>
      </c>
      <c r="F158" t="str">
        <v>11-15 21 09 14 Indoor Soccer Field</v>
      </c>
      <c r="K158" t="str">
        <v>23-11 27 11 37 Pruning Equipment</v>
      </c>
      <c r="N158" t="str">
        <v>13-33 11 15 Individual Athletic Recreation Spaces</v>
      </c>
    </row>
    <row r="159">
      <c r="E159" t="str">
        <v>21-03 10 70 Suspended Ceiling Construction</v>
      </c>
      <c r="F159" t="str">
        <v>11-15 21 09 17 Indoor Baseball or Softball Diamond</v>
      </c>
      <c r="K159" t="str">
        <v>23-11 27 11 39 Watering Equipment</v>
      </c>
      <c r="N159" t="str">
        <v>13-33 11 15 11 Hard Playing Surfaces</v>
      </c>
    </row>
    <row r="160">
      <c r="E160" t="str">
        <v>21-03 10 70 10 Acoustical Suspended Ceilings</v>
      </c>
      <c r="F160" t="str">
        <v>11-15 21 11 Indoor Team Court Sports Facility</v>
      </c>
      <c r="K160" t="str">
        <v>23-11 27 13 Planting Accessories</v>
      </c>
      <c r="N160" t="str">
        <v>13-33 11 15 13 Tennis Courts</v>
      </c>
    </row>
    <row r="161">
      <c r="E161" t="str">
        <v>21-03 10 70 20 Suspended Plaster and Gypsum Board Ceilings</v>
      </c>
      <c r="F161" t="str">
        <v>11-15 21 11 11 Indoor Basketball Court</v>
      </c>
      <c r="K161" t="str">
        <v>23-11 27 13 11 Landscaping Edging</v>
      </c>
      <c r="N161" t="str">
        <v>13-33 11 15 15 Volleyball Court</v>
      </c>
    </row>
    <row r="162">
      <c r="E162" t="str">
        <v>21-03 10 70 50 Specialty Suspended Ceilings</v>
      </c>
      <c r="F162" t="str">
        <v>11-15 21 11 14 Indoor Volleyball Court</v>
      </c>
      <c r="K162" t="str">
        <v>23-11 27 13 13 Landscape Timbers</v>
      </c>
      <c r="N162" t="str">
        <v>13-33 11 15 17 Golf Course</v>
      </c>
    </row>
    <row r="163">
      <c r="E163" t="str">
        <v>21-03 10 70 70 Special Function Suspended Ceilings</v>
      </c>
      <c r="F163" t="str">
        <v>11-15 21 14 Indoor Ice Skating Rink</v>
      </c>
      <c r="K163" t="str">
        <v>23-11 27 13 15 Landscape Stone</v>
      </c>
      <c r="N163" t="str">
        <v>13-33 11 15 19 Driving Range</v>
      </c>
    </row>
    <row r="164">
      <c r="E164" t="str">
        <v>21-03 10 70 90 Ceiling Suspension Components</v>
      </c>
      <c r="F164" t="str">
        <v>11-15 21 21 Indoor Water Recreation Facility</v>
      </c>
      <c r="K164" t="str">
        <v>23-11 27 13 15 11 Boulders</v>
      </c>
      <c r="N164" t="str">
        <v>13-33 11 15 21 Golf Course Support Space</v>
      </c>
    </row>
    <row r="165">
      <c r="E165" t="str">
        <v>21-03 10 90 Interior Specialties</v>
      </c>
      <c r="F165" t="str">
        <v>11-15 21 21 11 Indoor Swimming Pool</v>
      </c>
      <c r="K165" t="str">
        <v>23-11 27 13 17 Planters</v>
      </c>
      <c r="N165" t="str">
        <v>13-33 11 15 23 Skating Rink</v>
      </c>
    </row>
    <row r="166">
      <c r="E166" t="str">
        <v>21-03 10 90 10 Interior Railings and Handrails</v>
      </c>
      <c r="F166" t="str">
        <v>11-15 21 21 14 Indoor High Diving Facility</v>
      </c>
      <c r="K166" t="str">
        <v>23-11 27 13 19 Tree Grates</v>
      </c>
      <c r="N166" t="str">
        <v>13-33 11 15 25 Boxing Ring</v>
      </c>
    </row>
    <row r="167">
      <c r="E167" t="str">
        <v>21-03 10 90 15 Interior Louvers</v>
      </c>
      <c r="F167" t="str">
        <v>11-15 21 21 17 Indoor Water Park</v>
      </c>
      <c r="K167" t="str">
        <v>23-11 27 13 21 Tree Grids</v>
      </c>
      <c r="N167" t="str">
        <v>13-33 11 15 27 Wrestling Mat</v>
      </c>
    </row>
    <row r="168">
      <c r="E168" t="str">
        <v>21-03 10 90 20 Information Specialties</v>
      </c>
      <c r="F168" t="str">
        <v>11-15 21 24 Indoor Racquet Sports Facility</v>
      </c>
      <c r="K168" t="str">
        <v>23-11 27 13 23 Tree Guards</v>
      </c>
      <c r="N168" t="str">
        <v>13-33 11 15 29 Diving Board</v>
      </c>
    </row>
    <row r="169">
      <c r="E169" t="str">
        <v>21-03 10 90 25 Compartments and Cubicles</v>
      </c>
      <c r="F169" t="str">
        <v>11-15 21 24 11 Indoor Tennis Facility</v>
      </c>
      <c r="K169" t="str">
        <v>23-11 27 13 25 Plant Tubs</v>
      </c>
      <c r="N169" t="str">
        <v>13-33 11 15 31 Bowling Lane</v>
      </c>
    </row>
    <row r="170">
      <c r="E170" t="str">
        <v>21-03 10 90 30 Service Walls</v>
      </c>
      <c r="F170" t="str">
        <v>11-15 21 24 14 Indoor Squash Facility</v>
      </c>
      <c r="K170" t="str">
        <v>23-11 27 15 Irrigation Equipment</v>
      </c>
      <c r="N170" t="str">
        <v>13-33 11 15 33 Dart Throwing Area</v>
      </c>
    </row>
    <row r="171">
      <c r="E171" t="str">
        <v>21-03 10 90 35 Wall and Door Protection</v>
      </c>
      <c r="F171" t="str">
        <v>11-15 21 24 17 Indoor Racquetball Facility</v>
      </c>
      <c r="K171" t="str">
        <v>23-11 27 15 11 Irrigation Sprinklers</v>
      </c>
      <c r="N171" t="str">
        <v>13-33 11 15 35 Circuit Training Course Area</v>
      </c>
    </row>
    <row r="172">
      <c r="E172" t="str">
        <v>21-03 10 90 40 Toilet, Bath, and Laundry Accessories</v>
      </c>
      <c r="F172" t="str">
        <v>11-15 21 28 Indoor Sports Training Facility</v>
      </c>
      <c r="K172" t="str">
        <v>23-11 27 15 11 11 Installed Sprinkler Heads</v>
      </c>
      <c r="N172" t="str">
        <v>13-33 11 15 37 Running Tracks</v>
      </c>
    </row>
    <row r="173">
      <c r="E173" t="str">
        <v>21-03 10 90 45 Interior Gas Lighting</v>
      </c>
      <c r="F173" t="str">
        <v>11-15 21 31 Indoor Individual Athletic Recreation Facility</v>
      </c>
      <c r="K173" t="str">
        <v>23-11 27 15 11 13 Portable Lawn Sprinklers</v>
      </c>
      <c r="N173" t="str">
        <v>13-33 11 15 39 Ski Lift Space</v>
      </c>
    </row>
    <row r="174">
      <c r="E174" t="str">
        <v>21-03 10 90 50 Fireplaces and Stoves</v>
      </c>
      <c r="F174" t="str">
        <v>11-15 21 31 11 Fitness and Training Facility</v>
      </c>
      <c r="K174" t="str">
        <v>23-11 27 15 13 Irrigation Hoses</v>
      </c>
      <c r="N174" t="str">
        <v>13-33 11 15 41 Exercise Space</v>
      </c>
    </row>
    <row r="175">
      <c r="E175" t="str">
        <v>21-03 10 90 60 Safety Specialties</v>
      </c>
      <c r="F175" t="str">
        <v>11-15 21 31 14 Martial Arts Facility</v>
      </c>
      <c r="K175" t="str">
        <v>23-11 27 15 13 11 Irrigation Weep Hoses</v>
      </c>
      <c r="N175" t="str">
        <v>13-33 11 15 43 Workout Station</v>
      </c>
    </row>
    <row r="176">
      <c r="E176" t="str">
        <v>21-03 10 90 70 Storage Specialties</v>
      </c>
      <c r="F176" t="str">
        <v>11-15 21 31 17 Boxing Facility</v>
      </c>
      <c r="K176" t="str">
        <v>23-11 27 17 Lawns and Grasses</v>
      </c>
      <c r="N176" t="str">
        <v>13-33 11 15 45 Aerobic Studio</v>
      </c>
    </row>
    <row r="177">
      <c r="E177" t="str">
        <v>21-03 10 90 90 Other Interior Specialties</v>
      </c>
      <c r="F177" t="str">
        <v>11-15 21 31 21 Gymnastics Facility</v>
      </c>
      <c r="K177" t="str">
        <v>23-11 27 17 11 Hydro Mulch</v>
      </c>
      <c r="N177" t="str">
        <v>13-33 11 15 47 Climbing Wall</v>
      </c>
    </row>
    <row r="178">
      <c r="E178" t="str">
        <v>21-03 20 Interior Finishes</v>
      </c>
      <c r="F178" t="str">
        <v>11-15 21 37 Non-Athletic Indoor Recreation Facility</v>
      </c>
      <c r="K178" t="str">
        <v>23-11 27 17 13 Grass Plugs</v>
      </c>
      <c r="N178" t="str">
        <v>13-33 11 15 49 Ropes Course Elements</v>
      </c>
    </row>
    <row r="179">
      <c r="E179" t="str">
        <v>21-03 20 10 Wall Finishes</v>
      </c>
      <c r="F179" t="str">
        <v>11-15 21 37 11 Bowling Alley</v>
      </c>
      <c r="K179" t="str">
        <v>23-11 27 17 15 Grass Seeds and Soil Supplements</v>
      </c>
      <c r="N179" t="str">
        <v>13-33 13 00 Swimming Pools</v>
      </c>
    </row>
    <row r="180">
      <c r="E180" t="str">
        <v>21-03 20 10 10 Tile Wall Finish</v>
      </c>
      <c r="F180" t="str">
        <v>11-15 21 37 14 Billiards Facility</v>
      </c>
      <c r="K180" t="str">
        <v>23-11 27 17 17 Sod</v>
      </c>
      <c r="N180" t="str">
        <v>13-33 13 11 Outdoor Swimming Pool</v>
      </c>
    </row>
    <row r="181">
      <c r="E181" t="str">
        <v>21-03 20 10 20 Wall Paneling</v>
      </c>
      <c r="F181" t="str">
        <v>11-15 21 37 17 Amusement Arcade</v>
      </c>
      <c r="K181" t="str">
        <v>23-11 27 19 Plants</v>
      </c>
      <c r="N181" t="str">
        <v>13-33 13 13 Indoor Swimming Pool</v>
      </c>
    </row>
    <row r="182">
      <c r="E182" t="str">
        <v>21-03 20 10 30 Wall Coverings</v>
      </c>
      <c r="F182" t="str">
        <v>11-15 21 37 21 Social Club Facility</v>
      </c>
      <c r="K182" t="str">
        <v>23-11 27 19 11 Shrubs</v>
      </c>
      <c r="N182" t="str">
        <v>13-33 13 13 11 Diving Tank</v>
      </c>
    </row>
    <row r="183">
      <c r="E183" t="str">
        <v>21-03 20 10 35 Wall Carpeting</v>
      </c>
      <c r="F183" t="str">
        <v>11-15 21 98 Indoor Multipurpose Recreation Facility</v>
      </c>
      <c r="K183" t="str">
        <v>23-11 27 19 13 Trees</v>
      </c>
      <c r="N183" t="str">
        <v>13-33 15 00 Non-Athletic Recreation Spaces</v>
      </c>
    </row>
    <row r="184">
      <c r="E184" t="str">
        <v>21-03 20 10 50 Stone Facing</v>
      </c>
      <c r="F184" t="str">
        <v>11-16 00 00 Housing Facility</v>
      </c>
      <c r="K184" t="str">
        <v>23-11 27 19 15 Plants</v>
      </c>
      <c r="N184" t="str">
        <v>13-33 15 11 Park</v>
      </c>
    </row>
    <row r="185">
      <c r="E185" t="str">
        <v>21-03 20 10 60 Special Wall Surfacing</v>
      </c>
      <c r="F185" t="str">
        <v>11-16 11 00 Single Family Residence</v>
      </c>
      <c r="K185" t="str">
        <v>23-11 27 19 17 Plant Bulbs</v>
      </c>
      <c r="N185" t="str">
        <v>13-33 15 13 Pleasure Garden</v>
      </c>
    </row>
    <row r="186">
      <c r="E186" t="str">
        <v>21-03 20 10 70 Wall Painting and Coating</v>
      </c>
      <c r="F186" t="str">
        <v>11-16 11 11 Studio Family Residence</v>
      </c>
      <c r="K186" t="str">
        <v>23-11 27 19 19 Floral Plant</v>
      </c>
      <c r="N186" t="str">
        <v>13-33 15 15 Indoor Firing Range</v>
      </c>
    </row>
    <row r="187">
      <c r="E187" t="str">
        <v>21-03 20 10 80 Acoustical Wall Treatment</v>
      </c>
      <c r="F187" t="str">
        <v>11-16 11 14 One-Bedroom Family Residence</v>
      </c>
      <c r="K187" t="str">
        <v>23-11 27 19 21 Non Flowering Plant</v>
      </c>
      <c r="N187" t="str">
        <v>13-33 15 17 Outdoor Shooting Range</v>
      </c>
    </row>
    <row r="188">
      <c r="E188" t="str">
        <v>21-03 20 10 90 Wall Finish Supplementary Components</v>
      </c>
      <c r="F188" t="str">
        <v>11-16 11 17 Multiple Bedroom Family Residence</v>
      </c>
      <c r="K188" t="str">
        <v>23-11 27 21 Pond Equipment</v>
      </c>
      <c r="N188" t="str">
        <v>13-33 15 19 Recreational Deck</v>
      </c>
    </row>
    <row r="189">
      <c r="E189" t="str">
        <v>21-03 20 20 Interior Fabrications</v>
      </c>
      <c r="F189" t="str">
        <v>11-16 15 00 Movable Housing Facility</v>
      </c>
      <c r="K189" t="str">
        <v>23-11 27 21 11 Pond Liners</v>
      </c>
      <c r="N189" t="str">
        <v>13-33 15 21 Playground</v>
      </c>
    </row>
    <row r="190">
      <c r="E190" t="str">
        <v>21-03 20 30 Flooring</v>
      </c>
      <c r="F190" t="str">
        <v>11-16 15 11 Family Housing Trailer Site</v>
      </c>
      <c r="K190" t="str">
        <v>23-11 27 21 13 Pond Filters</v>
      </c>
      <c r="N190" t="str">
        <v>13-33 15 23 Game Room</v>
      </c>
    </row>
    <row r="191">
      <c r="E191" t="str">
        <v>21-03 20 30 10 Flooring Treatment</v>
      </c>
      <c r="F191" t="str">
        <v>11-16 15 13 Family Housing Trailer/Relocatable</v>
      </c>
      <c r="K191" t="str">
        <v>23-11 29 00 Site Furnishings</v>
      </c>
      <c r="N191" t="str">
        <v>13-33 15 25 Gambling Table</v>
      </c>
    </row>
    <row r="192">
      <c r="E192" t="str">
        <v>21-03 20 30 20 Tile Flooring</v>
      </c>
      <c r="F192" t="str">
        <v>11-16 21 00 Multiple Family Residences</v>
      </c>
      <c r="K192" t="str">
        <v>23-11 29 11 Bicycle Racks and Shelters</v>
      </c>
      <c r="N192" t="str">
        <v>13-33 15 27 Amusement Ride</v>
      </c>
    </row>
    <row r="193">
      <c r="E193" t="str">
        <v>21-03 20 30 30 Specialty Flooring</v>
      </c>
      <c r="F193" t="str">
        <v>11-16 21 11 Duplex</v>
      </c>
      <c r="K193" t="str">
        <v>23-11 29 11 11 Bicycle Racks</v>
      </c>
      <c r="N193" t="str">
        <v>13-33 15 29 Parade Grounds</v>
      </c>
    </row>
    <row r="194">
      <c r="E194" t="str">
        <v>21-03 20 30 40 Masonry Flooring</v>
      </c>
      <c r="F194" t="str">
        <v>11-16 21 14 Co-housing Multiple Family Residence</v>
      </c>
      <c r="K194" t="str">
        <v>23-11 29 11 13 Bicycle Shelters</v>
      </c>
      <c r="N194" t="str">
        <v>13-33 15 31 Computer-Aided Visual Environment</v>
      </c>
    </row>
    <row r="195">
      <c r="E195" t="str">
        <v>21-03 20 30 45 Wood Flooring</v>
      </c>
      <c r="F195" t="str">
        <v>11-16 21 17 Small Complex Multiple Family Residence</v>
      </c>
      <c r="K195" t="str">
        <v>23-11 29 11 15 Bicycle Lockers</v>
      </c>
      <c r="N195" t="str">
        <v>13-33 15 33 Hobby and Craft Center</v>
      </c>
    </row>
    <row r="196">
      <c r="E196" t="str">
        <v>21-03 20 30 50 Resilient Flooring</v>
      </c>
      <c r="F196" t="str">
        <v>11-16 21 21 Large Complex Multiple Family Residence</v>
      </c>
      <c r="K196" t="str">
        <v>23-11 29 13 Exterior Seating</v>
      </c>
      <c r="N196" t="str">
        <v>13-33 15 35 Dance Floors</v>
      </c>
    </row>
    <row r="197">
      <c r="E197" t="str">
        <v>21-03 20 30 60 Terrazzo Flooring</v>
      </c>
      <c r="F197" t="str">
        <v>11-16 21 25 Government Subsidized Residence</v>
      </c>
      <c r="K197" t="str">
        <v>23-11 29 13 11 Exterior Benches</v>
      </c>
      <c r="N197" t="str">
        <v>13-33 17 00 Wellness Spaces</v>
      </c>
    </row>
    <row r="198">
      <c r="E198" t="str">
        <v>21-03 20 30 70 Fluid-Applied Flooring</v>
      </c>
      <c r="F198" t="str">
        <v>11-16 21 29 LIHTC Tax Credit Housing</v>
      </c>
      <c r="K198" t="str">
        <v>23-11 29 13 13 Exterior Chairs</v>
      </c>
      <c r="N198" t="str">
        <v>13-33 17 11 Fitness Center</v>
      </c>
    </row>
    <row r="199">
      <c r="E199" t="str">
        <v>21-03 20 30 75 Carpeting</v>
      </c>
      <c r="F199" t="str">
        <v>11-16 27 00 Dormitory</v>
      </c>
      <c r="K199" t="str">
        <v>23-11 29 15 Exterior Tables</v>
      </c>
      <c r="N199" t="str">
        <v>13-33 17 11 11 Exercise Room</v>
      </c>
    </row>
    <row r="200">
      <c r="E200" t="str">
        <v>21-03 20 30 80 Athletic Flooring</v>
      </c>
      <c r="F200" t="str">
        <v>11-16 27 11 Single-Gender Dormitory</v>
      </c>
      <c r="K200" t="str">
        <v>23-11 29 17 Patio Furniture</v>
      </c>
      <c r="N200" t="str">
        <v>13-33 17 11 13 Weight Room</v>
      </c>
    </row>
    <row r="201">
      <c r="E201" t="str">
        <v>21-03 20 30 85 Entrance Flooring</v>
      </c>
      <c r="F201" t="str">
        <v>11-16 27 14 Mixed-Gender Dormitory</v>
      </c>
      <c r="K201" t="str">
        <v>23-11 29 17 11 Patio Seating</v>
      </c>
      <c r="N201" t="str">
        <v>13-35 00 00 Government Spaces</v>
      </c>
    </row>
    <row r="202">
      <c r="E202" t="str">
        <v>21-03 20 30 90 Flooring Supplementary Components</v>
      </c>
      <c r="F202" t="str">
        <v>11-16 27 18 Student Apartment</v>
      </c>
      <c r="K202" t="str">
        <v>23-11 29 17 11 11 Patio Chairs</v>
      </c>
      <c r="N202" t="str">
        <v>13-35 11 00 Judicial Spaces</v>
      </c>
    </row>
    <row r="203">
      <c r="E203" t="str">
        <v>21-03 20 40 Stair Finishes</v>
      </c>
      <c r="F203" t="str">
        <v>11-16 27 22 Fraternity/Sorority House</v>
      </c>
      <c r="K203" t="str">
        <v>23-11 29 17 11 13 Patio Benches</v>
      </c>
      <c r="N203" t="str">
        <v>13-35 11 11 Courtroom</v>
      </c>
    </row>
    <row r="204">
      <c r="E204" t="str">
        <v>21-03 20 40 20 Tile Stair Finish</v>
      </c>
      <c r="F204" t="str">
        <v>11-16 31 00 Special Care Residence</v>
      </c>
      <c r="K204" t="str">
        <v>23-11 29 17 11 15 Patio Chaise Lounges</v>
      </c>
      <c r="N204" t="str">
        <v>13-35 11 11 11 Jury Box</v>
      </c>
    </row>
    <row r="205">
      <c r="E205" t="str">
        <v>21-03 20 40 40 Masonry Stair Finish</v>
      </c>
      <c r="F205" t="str">
        <v>11-16 31 14 Physical Disability Care Residence</v>
      </c>
      <c r="K205" t="str">
        <v>23-11 29 17 11 17 Patio Sofas</v>
      </c>
      <c r="N205" t="str">
        <v>13-35 11 11 13 Jury Room</v>
      </c>
    </row>
    <row r="206">
      <c r="E206" t="str">
        <v>21-03 20 40 45 Wood Stair Finish</v>
      </c>
      <c r="F206" t="str">
        <v>11-16 31 17 Behavioral Disability Care Residence</v>
      </c>
      <c r="K206" t="str">
        <v>23-11 29 17 13 Patio Tables</v>
      </c>
      <c r="N206" t="str">
        <v>13-35 11 11 15 Judge’s Bench</v>
      </c>
    </row>
    <row r="207">
      <c r="E207" t="str">
        <v>21-03 20 40 50 Resilient Stair Finish</v>
      </c>
      <c r="F207" t="str">
        <v>11-16 42 00 Senior Housing</v>
      </c>
      <c r="K207" t="str">
        <v>23-11 29 17 13 11 Patio Dining Tables</v>
      </c>
      <c r="N207" t="str">
        <v>13-35 11 11 17 Evidence Room</v>
      </c>
    </row>
    <row r="208">
      <c r="E208" t="str">
        <v>21-03 20 40 60 Terrazzo Stair Finish</v>
      </c>
      <c r="F208" t="str">
        <v>11-16 42 11 Senior Independent Living Residence</v>
      </c>
      <c r="K208" t="str">
        <v>23-11 29 17 13 13 Patio Sofa Tables</v>
      </c>
      <c r="N208" t="str">
        <v>13-35 11 11 19 Jury Assembly Space</v>
      </c>
    </row>
    <row r="209">
      <c r="E209" t="str">
        <v>21-03 20 40 75 Carpeted Stair Finish</v>
      </c>
      <c r="F209" t="str">
        <v>11-16 42 14 Senior Multiple Family Independent Living Residence</v>
      </c>
      <c r="K209" t="str">
        <v>23-11 29 19 Exterior Trash Receptacles</v>
      </c>
      <c r="N209" t="str">
        <v>13-35 11 11 21 Witness Stand</v>
      </c>
    </row>
    <row r="210">
      <c r="E210" t="str">
        <v>21-03 20 50 Ceiling Finishes</v>
      </c>
      <c r="F210" t="str">
        <v>11-16 42 17 Senior Assisted Living Residence</v>
      </c>
      <c r="K210" t="str">
        <v>23-11 29 19 11 Exterior Wood Trash Receptacles</v>
      </c>
      <c r="N210" t="str">
        <v>13-35 11 13 Judge’s Chambers</v>
      </c>
    </row>
    <row r="211">
      <c r="E211" t="str">
        <v>21-03 20 50 10 Plaster and Gypsum Board Finish</v>
      </c>
      <c r="F211" t="str">
        <v>11-16 42 21 Senior Assisted Living Facility</v>
      </c>
      <c r="K211" t="str">
        <v>23-11 29 19 13 Exterior Concrete Trash Receptacles</v>
      </c>
      <c r="N211" t="str">
        <v>13-35 11 13 11 JCC–Judicial Chambers</v>
      </c>
    </row>
    <row r="212">
      <c r="E212" t="str">
        <v>21-03 20 50 20 Ceiling Paneling</v>
      </c>
      <c r="F212" t="str">
        <v>11-17 00 00 Retail Facility</v>
      </c>
      <c r="K212" t="str">
        <v>23-11 29 19 15 Exterior Metal Trash Receptacles</v>
      </c>
      <c r="N212" t="str">
        <v>13-35 11 13 13 Law Clerk Space</v>
      </c>
    </row>
    <row r="213">
      <c r="E213" t="str">
        <v>21-03 20 50 70 Ceiling Painting and Coating</v>
      </c>
      <c r="F213" t="str">
        <v>11-17 05 00 Office Showroom</v>
      </c>
      <c r="K213" t="str">
        <v>23-11 29 21 Exterior Specialties</v>
      </c>
      <c r="N213" t="str">
        <v>13-35 11 15 Robing Area/Room</v>
      </c>
    </row>
    <row r="214">
      <c r="E214" t="str">
        <v>21-03 20 50 80 Acoustical Ceiling Treatment</v>
      </c>
      <c r="F214" t="str">
        <v>11-17 07 00 Department Store</v>
      </c>
      <c r="K214" t="str">
        <v>23-11 29 21 11 Sundials</v>
      </c>
      <c r="N214" t="str">
        <v>13-35 11 19 Hearing Room</v>
      </c>
    </row>
    <row r="215">
      <c r="E215" t="str">
        <v>21-03 20 50 90 Ceiling Finish Supplementary Components</v>
      </c>
      <c r="F215" t="str">
        <v>11-17 09 00 Big Box Retail</v>
      </c>
      <c r="K215" t="str">
        <v>23-11 29 21 13 Garden Ornaments</v>
      </c>
      <c r="N215" t="str">
        <v>13-35 11 19 11 JHR–Judicial Hearing Room</v>
      </c>
    </row>
    <row r="216">
      <c r="E216" t="str">
        <v>21-04 00 00 Services</v>
      </c>
      <c r="F216" t="str">
        <v>11-17 11 00 Specialty Store</v>
      </c>
      <c r="K216" t="str">
        <v>23-11 29 21 15 Bird Houses</v>
      </c>
      <c r="N216" t="str">
        <v>13-35 13 00 Legislative Spaces</v>
      </c>
    </row>
    <row r="217">
      <c r="E217" t="str">
        <v>21-04 10 Conveying</v>
      </c>
      <c r="F217" t="str">
        <v>11-17 11 11 Drug Store</v>
      </c>
      <c r="K217" t="str">
        <v>23-11 29 21 17 Bird Feeders</v>
      </c>
      <c r="N217" t="str">
        <v>13-35 13 11 Council Chambers</v>
      </c>
    </row>
    <row r="218">
      <c r="E218" t="str">
        <v>21-04 10 10 Vertical Conveying Systems</v>
      </c>
      <c r="F218" t="str">
        <v>11-17 11 13 Liquor Store</v>
      </c>
      <c r="K218" t="str">
        <v>23-11 29 21 19 Bird Baths</v>
      </c>
      <c r="N218" t="str">
        <v>13-35 13 13 Legislative Hearing Room</v>
      </c>
    </row>
    <row r="219">
      <c r="E219" t="str">
        <v>21-04 10 10 10 Elevators</v>
      </c>
      <c r="F219" t="str">
        <v>11-17 13 00 Garden Center</v>
      </c>
      <c r="K219" t="str">
        <v>23-11 29 23 Exterior Storage Structures</v>
      </c>
      <c r="N219" t="str">
        <v>13-35 15 00 Military Spaces</v>
      </c>
    </row>
    <row r="220">
      <c r="E220" t="str">
        <v>21-04 10 10 20 Lifts</v>
      </c>
      <c r="F220" t="str">
        <v>11-17 15 00 Grocery Store</v>
      </c>
      <c r="K220" t="str">
        <v>23-11 29 23 11 Storage Sheds</v>
      </c>
      <c r="N220" t="str">
        <v>13-35 15 11 Armory</v>
      </c>
    </row>
    <row r="221">
      <c r="E221" t="str">
        <v>21-04 10 10 30 Escalators</v>
      </c>
      <c r="F221" t="str">
        <v>11-17 17 00 Convenience Store</v>
      </c>
      <c r="K221" t="str">
        <v>23-11 29 23 13 Barns</v>
      </c>
      <c r="N221" t="str">
        <v>13-35 15 13 Armory Service Space</v>
      </c>
    </row>
    <row r="222">
      <c r="E222" t="str">
        <v>21-04 10 10 50 Dumbwaiters</v>
      </c>
      <c r="F222" t="str">
        <v>11-17 19 00 Vehicle Related Retail/Commercial</v>
      </c>
      <c r="K222" t="str">
        <v>23-11 29 25 Flagpoles</v>
      </c>
      <c r="N222" t="str">
        <v>13-37 00 00 Artistic Spaces</v>
      </c>
    </row>
    <row r="223">
      <c r="E223" t="str">
        <v>21-04 10 10 60 Moving Ramps</v>
      </c>
      <c r="F223" t="str">
        <v>11-17 19 11 Auto Auction Facility</v>
      </c>
      <c r="K223" t="str">
        <v>23-11 29 25 11 Automatic Flagpoles</v>
      </c>
      <c r="N223" t="str">
        <v>13-37 11 00 Performance Spaces</v>
      </c>
    </row>
    <row r="224">
      <c r="E224" t="str">
        <v>21-04 10 30 Horizontal Conveying</v>
      </c>
      <c r="F224" t="str">
        <v>11-17 19 13 Vehicle Dealership</v>
      </c>
      <c r="K224" t="str">
        <v>23-11 29 25 13 Ground Set Flagpoles</v>
      </c>
      <c r="N224" t="str">
        <v>13-37 11 11 Outdoor Theater</v>
      </c>
    </row>
    <row r="225">
      <c r="E225" t="str">
        <v>21-04 10 30 10 Moving Walks</v>
      </c>
      <c r="F225" t="str">
        <v>11-17 19 15 Tire Store</v>
      </c>
      <c r="K225" t="str">
        <v>23-11 29 25 15 Nautical Flagpoles</v>
      </c>
      <c r="N225" t="str">
        <v>13-37 11 13 General Performance Spaces</v>
      </c>
    </row>
    <row r="226">
      <c r="E226" t="str">
        <v>21-04 10 30 30 Turntables</v>
      </c>
      <c r="F226" t="str">
        <v>11-17 21 00 Exchange or Market</v>
      </c>
      <c r="K226" t="str">
        <v>23-11 29 25 17 Wall Mounted Flagpoles</v>
      </c>
      <c r="N226" t="str">
        <v>13-37 11 13 11 Acting Stage</v>
      </c>
    </row>
    <row r="227">
      <c r="E227" t="str">
        <v>21-04 10 30 50 Passenger Loading Bridges</v>
      </c>
      <c r="F227" t="str">
        <v>11-17 21 11 Market</v>
      </c>
      <c r="K227" t="str">
        <v>23-11 29 27 Exterior Fountains</v>
      </c>
      <c r="N227" t="str">
        <v>13-37 11 13 13 Orchestra Pit</v>
      </c>
    </row>
    <row r="228">
      <c r="E228" t="str">
        <v>21-04 10 30 70 People Movers</v>
      </c>
      <c r="F228" t="str">
        <v>11-17 21 14 Bank</v>
      </c>
      <c r="K228" t="str">
        <v>23-11 29 27 11 Exterior Ornamental Fountains</v>
      </c>
      <c r="N228" t="str">
        <v>13-37 11 13 15 Performance Rehearsal Space</v>
      </c>
    </row>
    <row r="229">
      <c r="E229" t="str">
        <v>21-04 10 50 Material Handling</v>
      </c>
      <c r="F229" t="str">
        <v>11-17 21 17 Stock Exchange</v>
      </c>
      <c r="K229" t="str">
        <v>23-11 29 29 Memorials and Statuary</v>
      </c>
      <c r="N229" t="str">
        <v>13-37 11 13 17 Soundstage</v>
      </c>
    </row>
    <row r="230">
      <c r="E230" t="str">
        <v>21-04 10 50 10 Cranes</v>
      </c>
      <c r="F230" t="str">
        <v>11-17 21 21 Auction House</v>
      </c>
      <c r="K230" t="str">
        <v>23-11 29 31 Monuments</v>
      </c>
      <c r="N230" t="str">
        <v>13-37 11 13 19 Performance Hall</v>
      </c>
    </row>
    <row r="231">
      <c r="E231" t="str">
        <v>21-04 10 50 20 Hoists</v>
      </c>
      <c r="F231" t="str">
        <v>11-17 25 00 Mixed Use Retail/Commercial Building</v>
      </c>
      <c r="K231" t="str">
        <v>23-11 29 33 Exterior Directional Signs</v>
      </c>
      <c r="N231" t="str">
        <v>13-37 11 13 21 Band Training Space</v>
      </c>
    </row>
    <row r="232">
      <c r="E232" t="str">
        <v>21-04 10 50 30 Derricks</v>
      </c>
      <c r="F232" t="str">
        <v>11-17 25 11 Retail-Office Building</v>
      </c>
      <c r="K232" t="str">
        <v>23-11 29 33 11 Finger Post Signs</v>
      </c>
      <c r="N232" t="str">
        <v>13-37 11 15 Audience Spaces</v>
      </c>
    </row>
    <row r="233">
      <c r="E233" t="str">
        <v>21-04 10 50 40 Conveyors</v>
      </c>
      <c r="F233" t="str">
        <v>11-17 25 14 Retail-Office-Residential Building</v>
      </c>
      <c r="K233" t="str">
        <v>23-11 29 33 13 Street Nameplates</v>
      </c>
      <c r="N233" t="str">
        <v>13-37 11 15 11 Pre-Function Lobby</v>
      </c>
    </row>
    <row r="234">
      <c r="E234" t="str">
        <v>21-04 10 50 50 Baggage Handling Equipment</v>
      </c>
      <c r="F234" t="str">
        <v>11-17 25 17 Retail-Residential Building</v>
      </c>
      <c r="K234" t="str">
        <v>23-11 29 33 15 Illuminated Directional Signs</v>
      </c>
      <c r="N234" t="str">
        <v>13-37 11 15 13 Audience Seating Space</v>
      </c>
    </row>
    <row r="235">
      <c r="E235" t="str">
        <v>21-04 10 50 60 Chutes</v>
      </c>
      <c r="F235" t="str">
        <v>11-17 27 00 Mixed-Commerce Facility</v>
      </c>
      <c r="K235" t="str">
        <v>23-11 29 33 17 Directional Sign Markers</v>
      </c>
      <c r="N235" t="str">
        <v>13-37 11 17 Supporting Performance Spaces</v>
      </c>
    </row>
    <row r="236">
      <c r="E236" t="str">
        <v>21-04 10 50 70 Pneumatic Tube Systems</v>
      </c>
      <c r="F236" t="str">
        <v>11-17 27 11 Commercial Mall</v>
      </c>
      <c r="K236" t="str">
        <v xml:space="preserve">23-11 29 35 Bollards </v>
      </c>
      <c r="N236" t="str">
        <v>13-37 11 17 11 Projection Booth</v>
      </c>
    </row>
    <row r="237">
      <c r="E237" t="str">
        <v>21-04 10 80 Operable Access Systems</v>
      </c>
      <c r="F237" t="str">
        <v>11-17 27 14 Shopping Center</v>
      </c>
      <c r="K237" t="str">
        <v>23-11 29 35 11 Active Anti Ram Bollards</v>
      </c>
      <c r="N237" t="str">
        <v>13-37 11 17 13 Catwalk</v>
      </c>
    </row>
    <row r="238">
      <c r="E238" t="str">
        <v>21-04 10 80 10 Suspended Scaffolding</v>
      </c>
      <c r="F238" t="str">
        <v>11-17 27 17 Retail-Pad Building</v>
      </c>
      <c r="K238" t="str">
        <v>23-11 29 35 13 Passive Anti Ram Bollards</v>
      </c>
      <c r="N238" t="str">
        <v>13-37 11 17 15 Stage Wings</v>
      </c>
    </row>
    <row r="239">
      <c r="E239" t="str">
        <v>21-04 10 80 20 Rope Climbers</v>
      </c>
      <c r="F239" t="str">
        <v>11-17 27 20 Street Retail Facility</v>
      </c>
      <c r="K239" t="str">
        <v>23-11 29 35 15 Architectural Bollards</v>
      </c>
      <c r="N239" t="str">
        <v>13-37 11 17 17 Motion Picture Screen Space</v>
      </c>
    </row>
    <row r="240">
      <c r="E240" t="str">
        <v>21-04 10 80 30 Elevating Platforms</v>
      </c>
      <c r="F240" t="str">
        <v>11-17 27 23 Convenience/Strip Center</v>
      </c>
      <c r="K240" t="str">
        <v>23-11 29 37 Public Lighting Columns</v>
      </c>
      <c r="N240" t="str">
        <v>13-37 13 00 Display Spaces</v>
      </c>
    </row>
    <row r="241">
      <c r="E241" t="str">
        <v>21-04 10 80 40 Powered Scaffolding</v>
      </c>
      <c r="F241" t="str">
        <v>11-17 27 26 Clothing Sales Store</v>
      </c>
      <c r="K241" t="str">
        <v>23-11 31 00 Athletic and Recreational Surfaces</v>
      </c>
      <c r="N241" t="str">
        <v>13-37 13 11 Art Gallery</v>
      </c>
    </row>
    <row r="242">
      <c r="E242" t="str">
        <v>21-04 10 80 50 Building Envelope Access</v>
      </c>
      <c r="F242" t="str">
        <v>11-17 27 29 Thrift Shop</v>
      </c>
      <c r="K242" t="str">
        <v>23-11 31 11 Sports Field Surfacing</v>
      </c>
      <c r="N242" t="str">
        <v>13-37 13 13 Exhibit Gallery</v>
      </c>
    </row>
    <row r="243">
      <c r="E243" t="str">
        <v>21-04 20 Plumbing</v>
      </c>
      <c r="F243" t="str">
        <v>11-17 27 32 Neighborhood Center</v>
      </c>
      <c r="K243" t="str">
        <v>23-11 31 13 Playground Surfaces</v>
      </c>
      <c r="N243" t="str">
        <v>13-37 13 15 Sculpture Garden</v>
      </c>
    </row>
    <row r="244">
      <c r="E244" t="str">
        <v>21-04 20 10 Domestic Water Distribution</v>
      </c>
      <c r="F244" t="str">
        <v>11-17 27 35 Outlet Center</v>
      </c>
      <c r="K244" t="str">
        <v>23-13 00 00 Structural and Exterior Enclosure Products</v>
      </c>
      <c r="N244" t="str">
        <v>13-37 13 17 Ornamental Garden</v>
      </c>
    </row>
    <row r="245">
      <c r="E245" t="str">
        <v>21-04 20 10 10 Facility Potable-Water Storage Tanks</v>
      </c>
      <c r="F245" t="str">
        <v>11-17 27 38 Power Center</v>
      </c>
      <c r="K245" t="str">
        <v>23-13 11 00 Loose Granular Fills, Aggregates, Chips, and Fibers</v>
      </c>
      <c r="N245" t="str">
        <v>13-37 13 19 Observation Deck</v>
      </c>
    </row>
    <row r="246">
      <c r="E246" t="str">
        <v>21-04 20 10 20 Domestic Water Equipment</v>
      </c>
      <c r="F246" t="str">
        <v>11-17 27 41 Regional Center</v>
      </c>
      <c r="K246" t="str">
        <v>23-13 11 11 Powder Fillers</v>
      </c>
      <c r="N246" t="str">
        <v>13-37 15 00 Creative Spaces</v>
      </c>
    </row>
    <row r="247">
      <c r="E247" t="str">
        <v>21-04 20 10 40 Domestic Water Piping</v>
      </c>
      <c r="F247" t="str">
        <v>11-17 27 44 Theme/Festival Center</v>
      </c>
      <c r="K247" t="str">
        <v>23-13 11 11 11 Mineral Powder Fillers</v>
      </c>
      <c r="N247" t="str">
        <v>13-37 15 11 Recording Studio</v>
      </c>
    </row>
    <row r="248">
      <c r="E248" t="str">
        <v>21-04 20 10 60 Plumbing Fixtures</v>
      </c>
      <c r="F248" t="str">
        <v>11-21 00 00 Health Care Facility</v>
      </c>
      <c r="K248" t="str">
        <v>23-13 11 11 13 Metal Powder Fillers</v>
      </c>
      <c r="N248" t="str">
        <v>13-37 15 13 Artist’s Studio</v>
      </c>
    </row>
    <row r="249">
      <c r="E249" t="str">
        <v>21-04 20 10 90 Domestic Water Distribution Supplementary Components</v>
      </c>
      <c r="F249" t="str">
        <v>11-21 12 00 Hospital</v>
      </c>
      <c r="K249" t="str">
        <v>23-13 11 11 15 Synthetic Powder Fillers</v>
      </c>
      <c r="N249" t="str">
        <v>13-37 15 15 Photo Lab</v>
      </c>
    </row>
    <row r="250">
      <c r="E250" t="str">
        <v>21-04 20 20 Sanitary Drainage</v>
      </c>
      <c r="F250" t="str">
        <v>11-21 12 11 General Acute Care Hospital</v>
      </c>
      <c r="K250" t="str">
        <v>23-13 11 11 17 Residue Powder Fillers</v>
      </c>
      <c r="N250" t="str">
        <v>13-37 15 15 11 Motion Picture Exchange</v>
      </c>
    </row>
    <row r="251">
      <c r="E251" t="str">
        <v>21-04 20 20 10 Sanitary Sewerage Equipment</v>
      </c>
      <c r="F251" t="str">
        <v>11-21 12 15 Small Primary Care Hospital</v>
      </c>
      <c r="K251" t="str">
        <v>23-13 11 13 Aggregates</v>
      </c>
      <c r="N251" t="str">
        <v>13-37 15 17 Media Production</v>
      </c>
    </row>
    <row r="252">
      <c r="E252" t="str">
        <v>21-04 20 20 30 Sanitary Sewerage Piping</v>
      </c>
      <c r="F252" t="str">
        <v>11-21 12 19 Critical Access Hospital</v>
      </c>
      <c r="K252" t="str">
        <v>23-13 11 13 11 Dense Fills and Aggregates</v>
      </c>
      <c r="N252" t="str">
        <v>13-37 15 17 11 Media Production Support</v>
      </c>
    </row>
    <row r="253">
      <c r="E253" t="str">
        <v>21-04 20 20 90 Sanitary Drainage Supplementary Components</v>
      </c>
      <c r="F253" t="str">
        <v>11-21 12 23 Freestanding Urgent Care Facility</v>
      </c>
      <c r="K253" t="str">
        <v>23-13 11 13 13 Lightweight Fills and Aggregates</v>
      </c>
      <c r="N253" t="str">
        <v>13-37 15 17 13 Sound Lock</v>
      </c>
    </row>
    <row r="254">
      <c r="E254" t="str">
        <v>21-04 20 30 Building Support Plumbing Systems</v>
      </c>
      <c r="F254" t="str">
        <v>11-21 12 27 Freestanding Cancer Treatment Facility</v>
      </c>
      <c r="K254" t="str">
        <v>23-13 11 13 15 Heavyweight Fills and Aggregates</v>
      </c>
      <c r="N254" t="str">
        <v>13-37 15 19 Zen Garden</v>
      </c>
    </row>
    <row r="255">
      <c r="E255" t="str">
        <v>21-04 20 30 10 Stormwater Drainage Equipment</v>
      </c>
      <c r="F255" t="str">
        <v>11-21 12 31 Rehabilitation Hospital</v>
      </c>
      <c r="K255" t="str">
        <v>23-13 11 15 Fibers and Shavings</v>
      </c>
      <c r="N255" t="str">
        <v>13-41 00 00 Museum Spaces</v>
      </c>
    </row>
    <row r="256">
      <c r="E256" t="str">
        <v>21-04 20 30 20 Stormwater Drainage Piping</v>
      </c>
      <c r="F256" t="str">
        <v>11-21 15 00 Outpatient Care Facility</v>
      </c>
      <c r="K256" t="str">
        <v>23-13 11 15 11 Mineral Fibers and Shavings</v>
      </c>
      <c r="N256" t="str">
        <v>13-41 11 00 Museum Gallery</v>
      </c>
    </row>
    <row r="257">
      <c r="E257" t="str">
        <v>21-04 20 30 30 Facility Stormwater Drains</v>
      </c>
      <c r="F257" t="str">
        <v>11-21 15 11 Primary Care Outpatient Care Facility</v>
      </c>
      <c r="K257" t="str">
        <v>23-13 11 15 13 Vegetable Fibers and Shavings</v>
      </c>
      <c r="N257" t="str">
        <v>13-45 00 00 Library Spaces</v>
      </c>
    </row>
    <row r="258">
      <c r="E258" t="str">
        <v>21-04 20 30 60 Gray Water Systems</v>
      </c>
      <c r="F258" t="str">
        <v>11-21 15 15 Small Outpatient Care Facility</v>
      </c>
      <c r="K258" t="str">
        <v>23-13 11 15 15 Synthetic Fibers and Shavings</v>
      </c>
      <c r="N258" t="str">
        <v>13-45 11 00 Library</v>
      </c>
    </row>
    <row r="259">
      <c r="E259" t="str">
        <v>21-04 20 30 90 Building Support Plumbing System Supplementary Components</v>
      </c>
      <c r="F259" t="str">
        <v>11-21 15 19 Freestanding Outpatient Diagnostic and Treatment Facility</v>
      </c>
      <c r="K259" t="str">
        <v>23-13 11 15 17 Other Fibers and Shavings</v>
      </c>
      <c r="N259" t="str">
        <v>13-45 11 11 Library Stack</v>
      </c>
    </row>
    <row r="260">
      <c r="E260" t="str">
        <v>21-04 20 50 General Service Compressed-Air</v>
      </c>
      <c r="F260" t="str">
        <v>11-21 15 23 Outpatient Surgery Facility</v>
      </c>
      <c r="K260" t="str">
        <v>23-13 13 00 Binding Agents and Admixtures</v>
      </c>
      <c r="N260" t="str">
        <v>13-47 00 00 Spiritual Spaces</v>
      </c>
    </row>
    <row r="261">
      <c r="E261" t="str">
        <v>21-04 20 60 Process Support Plumbing Systems</v>
      </c>
      <c r="F261" t="str">
        <v>11-21 15 27 Office Surgery Facility</v>
      </c>
      <c r="K261" t="str">
        <v>23-13 13 11 Binding Agents</v>
      </c>
      <c r="N261" t="str">
        <v>13-47 11 00 Worship spaces</v>
      </c>
    </row>
    <row r="262">
      <c r="E262" t="str">
        <v>21-04 20 60 10 Compressed-Air Systems</v>
      </c>
      <c r="F262" t="str">
        <v>11-21 15 31 Gastrointestinal Endoscopy Facility</v>
      </c>
      <c r="K262" t="str">
        <v>23-13 13 11 11 Cement</v>
      </c>
      <c r="N262" t="str">
        <v>13-47 11 11 Meditation Chapel</v>
      </c>
    </row>
    <row r="263">
      <c r="E263" t="str">
        <v>21-04 20 60 20 Vacuum Systems</v>
      </c>
      <c r="F263" t="str">
        <v>11-21 15 35 Renal Dialysis Center</v>
      </c>
      <c r="K263" t="str">
        <v>23-13 13 11 11 11 Standard Cement</v>
      </c>
      <c r="N263" t="str">
        <v>13-47 11 13 Altar</v>
      </c>
    </row>
    <row r="264">
      <c r="E264" t="str">
        <v>21-04 20 60 30 Gas Systems</v>
      </c>
      <c r="F264" t="str">
        <v>11-21 15 39 Outpatient Rehabilitation Facility</v>
      </c>
      <c r="K264" t="str">
        <v>23-13 13 11 11 13 Specialized Cement</v>
      </c>
      <c r="N264" t="str">
        <v>13-47 11 15 Reflection Space</v>
      </c>
    </row>
    <row r="265">
      <c r="E265" t="str">
        <v>21-04 20 60 40 Chemical-Waste Systems</v>
      </c>
      <c r="F265" t="str">
        <v>11-21 15 43 Freestanding Birth Center</v>
      </c>
      <c r="K265" t="str">
        <v>23-13 13 11 11 13 11 High Sulfate Resistant Cement</v>
      </c>
      <c r="N265" t="str">
        <v>13-47 11 17 Blessing Space</v>
      </c>
    </row>
    <row r="266">
      <c r="E266" t="str">
        <v>21-04 20 60 50 Processed Water Systems</v>
      </c>
      <c r="F266" t="str">
        <v>11-21 15 47 Adult Day Health Care Facility</v>
      </c>
      <c r="K266" t="str">
        <v>23-13 13 11 11 13 13 Low Alkali Cement</v>
      </c>
      <c r="N266" t="str">
        <v>13-47 11 19 Chapel</v>
      </c>
    </row>
    <row r="267">
      <c r="E267" t="str">
        <v>21-04 20 60 90 Process Support Plumbing System Supplementary Components</v>
      </c>
      <c r="F267" t="str">
        <v>11-21 17 00 Medical Office Building (MOB)</v>
      </c>
      <c r="K267" t="str">
        <v>23-13 13 11 11 13 15 Low Heat Cement</v>
      </c>
      <c r="N267" t="str">
        <v>13-47 11 21 Mihrab</v>
      </c>
    </row>
    <row r="268">
      <c r="E268" t="str">
        <v>21-04 30 Heating, Ventilation, and Air Conditioning (HVAC)</v>
      </c>
      <c r="F268" t="str">
        <v>11-21 22 00 Ambulatory Care Facility</v>
      </c>
      <c r="K268" t="str">
        <v>23-13 13 11 11 13 17 Alumina Cement</v>
      </c>
      <c r="N268" t="str">
        <v>13-47 11 23 Shrine</v>
      </c>
    </row>
    <row r="269">
      <c r="E269" t="str">
        <v>21-04 30 10 Facility Fuel Systems</v>
      </c>
      <c r="F269" t="str">
        <v>11-21 22 11 Ambulatory Surgery Center</v>
      </c>
      <c r="K269" t="str">
        <v>23-13 13 11 13 Lime</v>
      </c>
      <c r="N269" t="str">
        <v>13-47 11 25 Sanctuary</v>
      </c>
    </row>
    <row r="270">
      <c r="E270" t="str">
        <v>21-04 30 10 10 Fuel Piping</v>
      </c>
      <c r="F270" t="str">
        <v>11-21 22 15 Comprehensive Ambulatory Care Center</v>
      </c>
      <c r="K270" t="str">
        <v>23-13 13 11 13 11 Hydraulic Lime</v>
      </c>
      <c r="N270" t="str">
        <v>13-47 11 27 Confessional Space</v>
      </c>
    </row>
    <row r="271">
      <c r="E271" t="str">
        <v>21-04 30 10 30 Fuel Pumps</v>
      </c>
      <c r="F271" t="str">
        <v>11-21 25 00 Residential Health Care Facility</v>
      </c>
      <c r="K271" t="str">
        <v>23-13 13 11 13 13 Air Hardening Lime</v>
      </c>
      <c r="N271" t="str">
        <v>13-47 11 29 Ark</v>
      </c>
    </row>
    <row r="272">
      <c r="E272" t="str">
        <v>21-04 30 10 50 Fuel Storage Tanks</v>
      </c>
      <c r="F272" t="str">
        <v>11-21 25 11 Residential Nursing Facility</v>
      </c>
      <c r="K272" t="str">
        <v>23-13 13 11 15 Bitumen Asphalt</v>
      </c>
      <c r="N272" t="str">
        <v>13-47 11 31 Bimah</v>
      </c>
    </row>
    <row r="273">
      <c r="E273" t="str">
        <v>21-04 30 20 Heating Systems</v>
      </c>
      <c r="F273" t="str">
        <v>11-21 25 15 Residential Hospice Facility</v>
      </c>
      <c r="K273" t="str">
        <v>23-13 13 11 17 Resinous Binders</v>
      </c>
      <c r="N273" t="str">
        <v>13-47 11 33 Tabernacle</v>
      </c>
    </row>
    <row r="274">
      <c r="E274" t="str">
        <v>21-04 30 20 10 Heat Generation</v>
      </c>
      <c r="F274" t="str">
        <v>11-21 25 19 Assisted Living Facility</v>
      </c>
      <c r="K274" t="str">
        <v>23-13 13 11 19 Gypsum</v>
      </c>
      <c r="N274" t="str">
        <v>13-47 11 35 Pulpit</v>
      </c>
    </row>
    <row r="275">
      <c r="E275" t="str">
        <v>21-04 30 20 30 Thermal Heat Storage</v>
      </c>
      <c r="F275" t="str">
        <v>11-21 28 00 Mobile, Transportable, Relocatable Health Care Unit</v>
      </c>
      <c r="K275" t="str">
        <v>23-13 13 13 Cement Admixtures</v>
      </c>
      <c r="N275" t="str">
        <v>13-47 11 37 Choir Loft</v>
      </c>
    </row>
    <row r="276">
      <c r="E276" t="str">
        <v>21-04 30 20 70 Decentralized Heating Equipment</v>
      </c>
      <c r="F276" t="str">
        <v>11-21 32 00 Mental, Behavioral Care Facility</v>
      </c>
      <c r="K276" t="str">
        <v>23-13 13 13 11 Cement Plasticizing Agents</v>
      </c>
      <c r="N276" t="str">
        <v>13-47 13 00 Ceremonial Spaces</v>
      </c>
    </row>
    <row r="277">
      <c r="E277" t="str">
        <v>21-04 30 20 90 Heating System Supplementary Components</v>
      </c>
      <c r="F277" t="str">
        <v>11-21 32 11 Psychiatric Hospital</v>
      </c>
      <c r="K277" t="str">
        <v>23-13 13 13 13 Cement Water Retaining Agents</v>
      </c>
      <c r="N277" t="str">
        <v>13-47 13 11 Marriage Sanctuary</v>
      </c>
    </row>
    <row r="278">
      <c r="E278" t="str">
        <v>21-04 30 30 Cooling Systems</v>
      </c>
      <c r="F278" t="str">
        <v>11-21 32 15 Psychiatric Outpatient Facility</v>
      </c>
      <c r="K278" t="str">
        <v>23-13 13 13 15 Cement Air Entraining Agents</v>
      </c>
      <c r="N278" t="str">
        <v>13-47 13 13 Baptistery</v>
      </c>
    </row>
    <row r="279">
      <c r="E279" t="str">
        <v>21-04 30 30 10 Central Cooling</v>
      </c>
      <c r="F279" t="str">
        <v>11-21 35 00 Maternity Facility</v>
      </c>
      <c r="K279" t="str">
        <v>23-13 13 13 17 Cement Gas Generating Agents</v>
      </c>
      <c r="N279" t="str">
        <v>13-47 13 15 Circumcision Space</v>
      </c>
    </row>
    <row r="280">
      <c r="E280" t="str">
        <v>21-04 30 30 30 Evaporative Air-Cooling</v>
      </c>
      <c r="F280" t="str">
        <v>11-21 38 00 Animal Healthcare Facility</v>
      </c>
      <c r="K280" t="str">
        <v>23-13 13 13 19 Cement Setting Retarders</v>
      </c>
      <c r="N280" t="str">
        <v>13-47 13 17 Cathedra</v>
      </c>
    </row>
    <row r="281">
      <c r="E281" t="str">
        <v>21-04 30 30 50 Thermal Cooling Storage</v>
      </c>
      <c r="F281" t="str">
        <v>11-21 42 00 Dental Facility</v>
      </c>
      <c r="K281" t="str">
        <v>23-13 13 13 21 Cement Setting Accelerators</v>
      </c>
      <c r="N281" t="str">
        <v>13-47 15 00 Procession Spaces</v>
      </c>
    </row>
    <row r="282">
      <c r="E282" t="str">
        <v>21-04 30 30 70 Decentralized Cooling</v>
      </c>
      <c r="F282" t="str">
        <v>11-21 45 00 Medical Center</v>
      </c>
      <c r="K282" t="str">
        <v>23-13 13 13 23 Cement Frostproofing Agents</v>
      </c>
      <c r="N282" t="str">
        <v>13-47 17 00 Death Spaces</v>
      </c>
    </row>
    <row r="283">
      <c r="E283" t="str">
        <v>21-04 30 30 90 Cooling System Supplementary Components</v>
      </c>
      <c r="F283" t="str">
        <v>11-21 48 00 Medical Warehouse</v>
      </c>
      <c r="K283" t="str">
        <v>23-13 13 13 25 Cement Waterproofing Agents</v>
      </c>
      <c r="N283" t="str">
        <v>13-47 17 11 Crypt</v>
      </c>
    </row>
    <row r="284">
      <c r="E284" t="str">
        <v>21-04 30 50 Facility HVAC Distribution Systems</v>
      </c>
      <c r="F284" t="str">
        <v>11-21 52 00 Ambulance Shelter</v>
      </c>
      <c r="K284" t="str">
        <v>23-13 13 13 27 Cement Coloring Agents</v>
      </c>
      <c r="N284" t="str">
        <v>13-47 17 13 Morgue</v>
      </c>
    </row>
    <row r="285">
      <c r="E285" t="str">
        <v>21-04 30 50 10 Facility Hydronic Distribution</v>
      </c>
      <c r="F285" t="str">
        <v>11-21 55 00 Death Facility</v>
      </c>
      <c r="K285" t="str">
        <v>23-13 13 13 29 Cement Admixtures for Injections</v>
      </c>
      <c r="N285" t="str">
        <v>13-47 17 13 11 Morgue Compartment</v>
      </c>
    </row>
    <row r="286">
      <c r="E286" t="str">
        <v>21-04 30 50 30 Facility Steam Distribution</v>
      </c>
      <c r="F286" t="str">
        <v>11-21 55 11 Funeral Home</v>
      </c>
      <c r="K286" t="str">
        <v>23-13 13 13 31 Cement Admixtures for Projections</v>
      </c>
      <c r="N286" t="str">
        <v>13-47 17 17 Grave Space</v>
      </c>
    </row>
    <row r="287">
      <c r="E287" t="str">
        <v>21-04 30 50 50 HVAC Air Distribution</v>
      </c>
      <c r="F287" t="str">
        <v>11-21 55 15 Cremation Facility</v>
      </c>
      <c r="K287" t="str">
        <v>23-13 13 13 33 Cement Adherence Proofing Agents</v>
      </c>
      <c r="N287" t="str">
        <v>13-49 00 00 Environmentally Controlled Spaces</v>
      </c>
    </row>
    <row r="288">
      <c r="E288" t="str">
        <v>21-04 30 50 90 Facility Distribution Systems Supplementary Components</v>
      </c>
      <c r="F288" t="str">
        <v>11-21 55 19 Cemetery</v>
      </c>
      <c r="K288" t="str">
        <v>23-13 13 13 35 Cement Bonding Agents</v>
      </c>
      <c r="N288" t="str">
        <v>13-49 11 00 Anechoic Chamber</v>
      </c>
    </row>
    <row r="289">
      <c r="E289" t="str">
        <v>21-04 30 60 Ventilation</v>
      </c>
      <c r="F289" t="str">
        <v>11-21 55 23 Columbarium</v>
      </c>
      <c r="K289" t="str">
        <v>23-13 13 13 37 Cement Replacements</v>
      </c>
      <c r="N289" t="str">
        <v>13-49 13 00 Hazard Containment</v>
      </c>
    </row>
    <row r="290">
      <c r="E290" t="str">
        <v>21-04 30 60 10 Supply Air</v>
      </c>
      <c r="F290" t="str">
        <v>11-23 00 00 Hospitality Facility</v>
      </c>
      <c r="K290" t="str">
        <v>23-13 13 13 39 Other Cement Admixtures</v>
      </c>
      <c r="N290" t="str">
        <v>13-49 15 00 Clean Room</v>
      </c>
    </row>
    <row r="291">
      <c r="E291" t="str">
        <v>21-04 30 60 20 Return Air</v>
      </c>
      <c r="F291" t="str">
        <v>11-23 12 00 Dining Establishment</v>
      </c>
      <c r="K291" t="str">
        <v>23-13 13 15 Gypsum Admixtures</v>
      </c>
      <c r="N291" t="str">
        <v>13-49 15 11 Clean Room Class 1</v>
      </c>
    </row>
    <row r="292">
      <c r="E292" t="str">
        <v>21-04 30 60 30 Exhaust Air</v>
      </c>
      <c r="F292" t="str">
        <v>11-23 12 11 Military Dining Facility</v>
      </c>
      <c r="K292" t="str">
        <v>23-13 15 00 Mixtures</v>
      </c>
      <c r="N292" t="str">
        <v>13-49 15 13 Clean Room Class 2</v>
      </c>
    </row>
    <row r="293">
      <c r="E293" t="str">
        <v>21-04 30 60 40 Outside Air</v>
      </c>
      <c r="F293" t="str">
        <v>11-23 12 15 Military Dining Support Facility</v>
      </c>
      <c r="K293" t="str">
        <v>23-13 15 11 Concretes</v>
      </c>
      <c r="N293" t="str">
        <v>13-49 15 15 Clean Room Class 3</v>
      </c>
    </row>
    <row r="294">
      <c r="E294" t="str">
        <v>21-04 30 60 60 Air-to-Air Energy Recovery</v>
      </c>
      <c r="F294" t="str">
        <v>11-23 12 19 Military Open Mess and Club Facility</v>
      </c>
      <c r="K294" t="str">
        <v>23-13 15 11 11 Cementitious Concretes</v>
      </c>
      <c r="N294" t="str">
        <v>13-49 15 17 Clean Room Class 4</v>
      </c>
    </row>
    <row r="295">
      <c r="E295" t="str">
        <v>21-04 30 60 70 HVAC Air Cleaning</v>
      </c>
      <c r="F295" t="str">
        <v>11-23 12 23 Military Exchange Eating Facility</v>
      </c>
      <c r="K295" t="str">
        <v>23-13 15 11 13 Resinous Concretes</v>
      </c>
      <c r="N295" t="str">
        <v>13-49 15 19 Clean Room Class 5</v>
      </c>
    </row>
    <row r="296">
      <c r="E296" t="str">
        <v>21-04 30 60 90 Ventilation Supplementary Components</v>
      </c>
      <c r="F296" t="str">
        <v>11-23 12 27 Military Non-Exchange Eating Facility</v>
      </c>
      <c r="K296" t="str">
        <v>23-13 15 11 15 Hydrocarbon Concretes</v>
      </c>
      <c r="N296" t="str">
        <v>13-49 15 21 Clean Room Class 6</v>
      </c>
    </row>
    <row r="297">
      <c r="E297" t="str">
        <v>21-04 30 70 Special Purpose HVAC Systems</v>
      </c>
      <c r="F297" t="str">
        <v>11-23 12 31 Fast Food Restaurant</v>
      </c>
      <c r="K297" t="str">
        <v>23-13 15 11 17 Low Density Concretes</v>
      </c>
      <c r="N297" t="str">
        <v>13-49 15 23 Clean Room Class 7</v>
      </c>
    </row>
    <row r="298">
      <c r="E298" t="str">
        <v>21-04 30 70 10 Snow Melting</v>
      </c>
      <c r="F298" t="str">
        <v>11-23 12 35 Full Service Restaurant</v>
      </c>
      <c r="K298" t="str">
        <v>23-13 15 13 Mortars</v>
      </c>
      <c r="N298" t="str">
        <v>13-49 15 25 Clean Room Class 8</v>
      </c>
    </row>
    <row r="299">
      <c r="E299" t="str">
        <v>21-04 40 Fire Protection</v>
      </c>
      <c r="F299" t="str">
        <v>11-23 12 43 Limited Service Restaurant</v>
      </c>
      <c r="K299" t="str">
        <v>23-13 15 13 11 Portland Cement Lime Mortars</v>
      </c>
      <c r="N299" t="str">
        <v>13-49 15 27 Clean Room Class 9</v>
      </c>
    </row>
    <row r="300">
      <c r="E300" t="str">
        <v>21-04 40 10 Fire Suppression</v>
      </c>
      <c r="F300" t="str">
        <v>11-23 12 47 Student Dining Hall</v>
      </c>
      <c r="K300" t="str">
        <v>23-13 15 13 13 Masonry Cement Mortars</v>
      </c>
      <c r="N300" t="str">
        <v>13-49 15 29 Clean Room Support Space</v>
      </c>
    </row>
    <row r="301">
      <c r="E301" t="str">
        <v>21-04 40 10 10 Water-Based Fire-Suppression</v>
      </c>
      <c r="F301" t="str">
        <v>11-23 15 00 Tavern, Bar, or Micro-Brewery</v>
      </c>
      <c r="K301" t="str">
        <v>23-13 15 13 15 Mortar Cements</v>
      </c>
      <c r="N301" t="str">
        <v>13-49 17 00 Temperature and Pressure Chamber</v>
      </c>
    </row>
    <row r="302">
      <c r="E302" t="str">
        <v>21-04 40 10 50 Fire-Extinguishing</v>
      </c>
      <c r="F302" t="str">
        <v>11-23 18 00 Nightclub</v>
      </c>
      <c r="K302" t="str">
        <v>23-13 15 13 17 Gypsum Based Mortars</v>
      </c>
      <c r="N302" t="str">
        <v>13-49 19 00 Data Center</v>
      </c>
    </row>
    <row r="303">
      <c r="E303" t="str">
        <v>21-04 40 10 90 Fire Suppression Supplementary Components</v>
      </c>
      <c r="F303" t="str">
        <v>11-25 00 00 Lodging Facility</v>
      </c>
      <c r="K303" t="str">
        <v>23-13 15 13 19 Resinous Mortar</v>
      </c>
      <c r="N303" t="str">
        <v>13-49 19 11 Data Center Tier I</v>
      </c>
    </row>
    <row r="304">
      <c r="E304" t="str">
        <v>21-04 40 30 Fire Protection Specialties</v>
      </c>
      <c r="F304" t="str">
        <v>11-25 12 00 Hotel</v>
      </c>
      <c r="K304" t="str">
        <v>23-13 15 13 21 Chemical Resistant Mortar</v>
      </c>
      <c r="N304" t="str">
        <v>13-49 19 13 Data Center Tier II</v>
      </c>
    </row>
    <row r="305">
      <c r="E305" t="str">
        <v>21-04 40 30 10 Fire Protection Cabinets</v>
      </c>
      <c r="F305" t="str">
        <v>11-25 12 11 Urban Hotel</v>
      </c>
      <c r="K305" t="str">
        <v>23-13 15 13 23 Refractory Mortar</v>
      </c>
      <c r="N305" t="str">
        <v>13-49 19 15 Data Center Tier III</v>
      </c>
    </row>
    <row r="306">
      <c r="E306" t="str">
        <v>21-04 40 30 30 Fire Extinguishers</v>
      </c>
      <c r="F306" t="str">
        <v>11-25 12 15 Motel</v>
      </c>
      <c r="K306" t="str">
        <v>23-13 15 13 25 Premixed Mortar</v>
      </c>
      <c r="N306" t="str">
        <v>13-49 19 17 Data Center Tier IV</v>
      </c>
    </row>
    <row r="307">
      <c r="E307" t="str">
        <v>21-04 40 30 50 Breathing Air Replenishment Systems</v>
      </c>
      <c r="F307" t="str">
        <v>11-25 12 19 Bed and Breakfast</v>
      </c>
      <c r="K307" t="str">
        <v>23-13 15 13 27 Surface Bonding Mortar</v>
      </c>
      <c r="N307" t="str">
        <v>13-49 19 19 Data Center Support Space</v>
      </c>
    </row>
    <row r="308">
      <c r="E308" t="str">
        <v>21-04 40 30 70 Fire Extinguisher Accessories</v>
      </c>
      <c r="F308" t="str">
        <v>11-25 12 23 Residence Hotel</v>
      </c>
      <c r="K308" t="str">
        <v>23-13 15 13 29 Mortar Pigments</v>
      </c>
      <c r="N308" t="str">
        <v>13-49 21 00 Controlled Space Support</v>
      </c>
    </row>
    <row r="309">
      <c r="E309" t="str">
        <v>21-04 50 Electrical</v>
      </c>
      <c r="F309" t="str">
        <v>11-25 12 27 Resort Hotel</v>
      </c>
      <c r="K309" t="str">
        <v>23-13 15 15 Grouts</v>
      </c>
      <c r="N309" t="str">
        <v>13-49 23 00 Miscellaneous Environmentally Controlled Spaces</v>
      </c>
    </row>
    <row r="310">
      <c r="E310" t="str">
        <v>21-04 50 10 Facility Power Generation</v>
      </c>
      <c r="F310" t="str">
        <v>11-25 12 39 All-Suites Lodging</v>
      </c>
      <c r="K310" t="str">
        <v>23-13 15 15 11 Concrete Grouts</v>
      </c>
      <c r="N310" t="str">
        <v>13-49 23 11 Film Storage Vault</v>
      </c>
    </row>
    <row r="311">
      <c r="E311" t="str">
        <v>21-04 50 10 10 Packaged Generator Assemblies</v>
      </c>
      <c r="F311" t="str">
        <v>11-25 12 43 Recreational Camp and Trailer Park</v>
      </c>
      <c r="K311" t="str">
        <v>23-13 15 15 11 11 Shrink Resistant Concrete Grouts</v>
      </c>
      <c r="N311" t="str">
        <v>13-49 23 13 Computer Server Room</v>
      </c>
    </row>
    <row r="312">
      <c r="E312" t="str">
        <v>21-04 50 10 20 Battery Equipment</v>
      </c>
      <c r="F312" t="str">
        <v>11-25 12 47 Emergency Unaccompanied Personnel Housing</v>
      </c>
      <c r="K312" t="str">
        <v>23-13 15 15 11 13 Catalyzed Metallic Concrete Grouts</v>
      </c>
      <c r="N312" t="str">
        <v>13-51 00 00 Healthcare Spaces</v>
      </c>
    </row>
    <row r="313">
      <c r="E313" t="str">
        <v>21-04 50 10 30 Photovoltaic Collectors</v>
      </c>
      <c r="F313" t="str">
        <v>11-25 12 51 EUPH Tent Pad</v>
      </c>
      <c r="K313" t="str">
        <v>23-13 15 15 11 15 Epoxy Concrete Grouts</v>
      </c>
      <c r="N313" t="str">
        <v>13-51 11 00 General Examination Spaces</v>
      </c>
    </row>
    <row r="314">
      <c r="E314" t="str">
        <v>21-04 50 10 40 Fuel Cells</v>
      </c>
      <c r="F314" t="str">
        <v>11-25 12 55 Casino Hotel</v>
      </c>
      <c r="K314" t="str">
        <v>23-13 15 15 11 17 Nonmetallic Concrete Grouts</v>
      </c>
      <c r="N314" t="str">
        <v>13-51 11 11 Exam Room</v>
      </c>
    </row>
    <row r="315">
      <c r="E315" t="str">
        <v>21-04 50 10 60 Power Filtering and Conditioning</v>
      </c>
      <c r="F315" t="str">
        <v>11-25 12 59 Convention Hotel</v>
      </c>
      <c r="K315" t="str">
        <v>23-13 15 15 13 Masonry Grouts</v>
      </c>
      <c r="N315" t="str">
        <v>13-51 11 13 Exam Room, Airborne Infection Isolation</v>
      </c>
    </row>
    <row r="316">
      <c r="E316" t="str">
        <v>21-04 50 10 70 Transfer Switches</v>
      </c>
      <c r="F316" t="str">
        <v>11-25 12 63 Full Service Lodging</v>
      </c>
      <c r="K316" t="str">
        <v>23-13 15 15 13 11 Chemical Resistant Masonry Grouts</v>
      </c>
      <c r="N316" t="str">
        <v>13-51 11 15 Exam Room, Isolation</v>
      </c>
    </row>
    <row r="317">
      <c r="E317" t="str">
        <v>21-04 50 10 90 Facility Power Generation Supplementary Components</v>
      </c>
      <c r="F317" t="str">
        <v>11-25 12 67 Luxury Lodging</v>
      </c>
      <c r="K317" t="str">
        <v>23-13 17 00 Profiles</v>
      </c>
      <c r="N317" t="str">
        <v>13-51 11 17 Exam Room, OB/Gyn</v>
      </c>
    </row>
    <row r="318">
      <c r="E318" t="str">
        <v>21-04 50 20 Electrical Service and Distribution</v>
      </c>
      <c r="F318" t="str">
        <v>11-25 12 71 Mixed Use Lodging</v>
      </c>
      <c r="K318" t="str">
        <v>23-13 17 11 Rigid Profiles</v>
      </c>
      <c r="N318" t="str">
        <v>13-51 11 19 Exam Room, Pediatric</v>
      </c>
    </row>
    <row r="319">
      <c r="E319" t="str">
        <v>21-04 50 20 10 Electrical Service</v>
      </c>
      <c r="F319" t="str">
        <v>11-25 55 00 Animal Lodging Facility</v>
      </c>
      <c r="K319" t="str">
        <v>23-13 17 11 11 Ferrous Metal Rigid Profiles</v>
      </c>
      <c r="N319" t="str">
        <v>13-51 11 21 Exam Room, Protective Environment Isolation</v>
      </c>
    </row>
    <row r="320">
      <c r="E320" t="str">
        <v>21-04 50 20 30 Power Distribution</v>
      </c>
      <c r="F320" t="str">
        <v>11-25 55 12 Kennel</v>
      </c>
      <c r="K320" t="str">
        <v>23-13 17 11 13 Non Ferrous Metal Rigid Profiles</v>
      </c>
      <c r="N320" t="str">
        <v>13-51 11 23 Exam Room, Podiatry</v>
      </c>
    </row>
    <row r="321">
      <c r="E321" t="str">
        <v>21-04 50 20 70 Facility Grounding</v>
      </c>
      <c r="F321" t="str">
        <v>11-25 55 15 Stable</v>
      </c>
      <c r="K321" t="str">
        <v>23-13 17 11 15 Wood Rigid Profiles</v>
      </c>
      <c r="N321" t="str">
        <v>13-51 11 25 Exam Room, Security</v>
      </c>
    </row>
    <row r="322">
      <c r="E322" t="str">
        <v>21-04 50 20 90 Electrical Service and Distribution Supplementary Components</v>
      </c>
      <c r="F322" t="str">
        <v>11-27 00 00 Office Facility</v>
      </c>
      <c r="K322" t="str">
        <v>23-13 17 11 15 11 Lumber Rigid Profiles</v>
      </c>
      <c r="N322" t="str">
        <v>13-51 11 27 Height/Weight Screening Space</v>
      </c>
    </row>
    <row r="323">
      <c r="E323" t="str">
        <v>21-04 50 30 General Purpose Electrical Power</v>
      </c>
      <c r="F323" t="str">
        <v>11-27 12 00 Administrative Building</v>
      </c>
      <c r="K323" t="str">
        <v>23-13 17 11 15 11 11 Hardwood Rigid Profiles</v>
      </c>
      <c r="N323" t="str">
        <v>13-51 11 29 Holding Room, Secured</v>
      </c>
    </row>
    <row r="324">
      <c r="E324" t="str">
        <v>21-04 50 30 10 Branch Wiring System</v>
      </c>
      <c r="F324" t="str">
        <v>11-27 12 11 Vocational Training Facility</v>
      </c>
      <c r="K324" t="str">
        <v>23-13 17 11 15 11 13 Softwood Rigid Profiles</v>
      </c>
      <c r="N324" t="str">
        <v>13-51 14 00 Inpatient Care Spaces</v>
      </c>
    </row>
    <row r="325">
      <c r="E325" t="str">
        <v>21-04 50 30 50 Wiring Devices</v>
      </c>
      <c r="F325" t="str">
        <v>11-27 12 15 Family Service Center</v>
      </c>
      <c r="K325" t="str">
        <v>23-13 17 11 15 11 15 Laminated Rigid Profiles</v>
      </c>
      <c r="N325" t="str">
        <v>13-51 14 11 Anteroom, Inpatient Airborne Infection Isolation</v>
      </c>
    </row>
    <row r="326">
      <c r="E326" t="str">
        <v>21-04 50 30 90 General Purpose Electrical Power Supplementary Components</v>
      </c>
      <c r="F326" t="str">
        <v>11-27 15 00 Military Headquarters Office</v>
      </c>
      <c r="K326" t="str">
        <v>23-13 17 11 15 13 Non Structural Heavy Timber Rigid Profiles</v>
      </c>
      <c r="N326" t="str">
        <v>13-51 14 13 Anteroom, Inpatient Protective Environment Isolation</v>
      </c>
    </row>
    <row r="327">
      <c r="E327" t="str">
        <v>21-04 50 40 Lighting</v>
      </c>
      <c r="F327" t="str">
        <v>11-27 15 11 Small Unit Headquarters Office Building</v>
      </c>
      <c r="K327" t="str">
        <v>23-13 17 11 17 Plastic Rigid Profiles</v>
      </c>
      <c r="N327" t="str">
        <v>13-51 14 17 Anteroom, Inpatient Isolation/Seclusion</v>
      </c>
    </row>
    <row r="328">
      <c r="E328" t="str">
        <v>21-04 50 40 10 Lighting Control</v>
      </c>
      <c r="F328" t="str">
        <v>11-27 15 15 Large Unit Headquarters Office Building</v>
      </c>
      <c r="K328" t="str">
        <v>23-13 17 11 19 Composite Rigid Profiles</v>
      </c>
      <c r="N328" t="str">
        <v>13-51 14 19 Labor, Delivery, Recovery, Postpartum Room</v>
      </c>
    </row>
    <row r="329">
      <c r="E329" t="str">
        <v>21-04 50 40 20 Branch Wiring for Lighting</v>
      </c>
      <c r="F329" t="str">
        <v>11-27 18 00 Headquarters Office</v>
      </c>
      <c r="K329" t="str">
        <v>23-13 17 13 Flexible Profiles</v>
      </c>
      <c r="N329" t="str">
        <v>13-51 14 21 Medical Information Computer System Room</v>
      </c>
    </row>
    <row r="330">
      <c r="E330" t="str">
        <v>21-04 50 40 50 Lighting Fixtures</v>
      </c>
      <c r="F330" t="str">
        <v>11-27 22 00 Regional Administrative Office</v>
      </c>
      <c r="K330" t="str">
        <v>23-13 17 13 11 Plastic Flexible Profiles</v>
      </c>
      <c r="N330" t="str">
        <v>13-51 14 23 Newborn Nursery</v>
      </c>
    </row>
    <row r="331">
      <c r="E331" t="str">
        <v>21-04 50 40 90 Lighting Supplementary Components</v>
      </c>
      <c r="F331" t="str">
        <v>11-27 22 11 Field Office</v>
      </c>
      <c r="K331" t="str">
        <v>23-13 17 13 13 Rubber Flexible Profiles</v>
      </c>
      <c r="N331" t="str">
        <v>13-51 14 25 NICU Nursery</v>
      </c>
    </row>
    <row r="332">
      <c r="E332" t="str">
        <v>21-04 50 80 Miscellaneous Electrical Systems</v>
      </c>
      <c r="F332" t="str">
        <v>11-27 25 00 Multi-tenant Office Building</v>
      </c>
      <c r="K332" t="str">
        <v>23-13 17 13 13 11 Natural Rubber Flexible Profiles</v>
      </c>
      <c r="N332" t="str">
        <v>13-51 14 27 Nursery Transport Unit Alcove</v>
      </c>
    </row>
    <row r="333">
      <c r="E333" t="str">
        <v>21-04 50 80 10 Lightning Protection</v>
      </c>
      <c r="F333" t="str">
        <v>11-27 25 11 Office-Industrial Building</v>
      </c>
      <c r="K333" t="str">
        <v>23-13 17 13 13 13 Butyl Flexible Profiles</v>
      </c>
      <c r="N333" t="str">
        <v>13-51 14 29 Nursery, Airborne Infection Isolation</v>
      </c>
    </row>
    <row r="334">
      <c r="E334" t="str">
        <v>21-04 50 80 40 Cathodic Protection</v>
      </c>
      <c r="F334" t="str">
        <v>11-27 25 15 Office-Multi-Family Residence Building</v>
      </c>
      <c r="K334" t="str">
        <v>23-13 17 13 13 15 Neoprene Flexible Profiles</v>
      </c>
      <c r="N334" t="str">
        <v>13-51 14 31 Nursery, Observation</v>
      </c>
    </row>
    <row r="335">
      <c r="E335" t="str">
        <v>21-04 50 80 70 Transient Voltage Suppression</v>
      </c>
      <c r="F335" t="str">
        <v>11-27 25 19 Office-Retail Building</v>
      </c>
      <c r="K335" t="str">
        <v>23-13 17 13 13 17 Silicone Flexible Profiles</v>
      </c>
      <c r="N335" t="str">
        <v>13-51 14 33 Nursery, Special Care</v>
      </c>
    </row>
    <row r="336">
      <c r="E336" t="str">
        <v>21-04 50 80 90 Miscellaneous Electrical Systems Supplementary Components</v>
      </c>
      <c r="F336" t="str">
        <v>11-27 25 23 Office-Retail-Industrial Building</v>
      </c>
      <c r="K336" t="str">
        <v>23-13 17 13 13 19 Polysulfide Flexible Profiles</v>
      </c>
      <c r="N336" t="str">
        <v>13-51 14 35 Patient Room</v>
      </c>
    </row>
    <row r="337">
      <c r="E337" t="str">
        <v>21-04 60 Communications</v>
      </c>
      <c r="F337" t="str">
        <v>11-27 25 27 Office-Retail-Multi-Family Residence Building</v>
      </c>
      <c r="K337" t="str">
        <v>23-13 17 15 Precast Profiles</v>
      </c>
      <c r="N337" t="str">
        <v>13-51 14 35 11 Patient Room, Airborne Infection Isolation</v>
      </c>
    </row>
    <row r="338">
      <c r="E338" t="str">
        <v>21-04 60 10 Data Communications</v>
      </c>
      <c r="F338" t="str">
        <v>11-27 28 00 Business Park</v>
      </c>
      <c r="K338" t="str">
        <v>23-13 17 15 11 Precast Hollow Core Sheets</v>
      </c>
      <c r="N338" t="str">
        <v>13-51 14 35 13 Patient Room, Bariatric</v>
      </c>
    </row>
    <row r="339">
      <c r="E339" t="str">
        <v>21-04 60 10 10 Data Communications Network Equipment</v>
      </c>
      <c r="F339" t="str">
        <v>11-27 32 00 Flex Space Office Building</v>
      </c>
      <c r="K339" t="str">
        <v>23-13 17 15 13 Precast Tees</v>
      </c>
      <c r="N339" t="str">
        <v>13-51 14 35 15 Patient Room, Intensive Care</v>
      </c>
    </row>
    <row r="340">
      <c r="E340" t="str">
        <v>21-04 60 10 20 Data Communications Hardware</v>
      </c>
      <c r="F340" t="str">
        <v>11-27 35 00 Creative/Loft Office Building</v>
      </c>
      <c r="K340" t="str">
        <v>23-13 17 15 15 Precast Double Tees</v>
      </c>
      <c r="N340" t="str">
        <v>13-51 14 35 17 Patient Room, Intensive Care, Airborne Infection Isolation</v>
      </c>
    </row>
    <row r="341">
      <c r="E341" t="str">
        <v>21-04 60 10 30 Data Communications Peripheral Data Equipment</v>
      </c>
      <c r="F341" t="str">
        <v>11-27 38 00 Office Building</v>
      </c>
      <c r="K341" t="str">
        <v>23-13 17 17 Lath</v>
      </c>
      <c r="N341" t="str">
        <v>13-51 14 35 19 Patient Room, Intensive Care, Protective Environment Isolation</v>
      </c>
    </row>
    <row r="342">
      <c r="E342" t="str">
        <v>21-04 60 10 50 Data Communications Software</v>
      </c>
      <c r="F342" t="str">
        <v>11-27 38 11 Commercial Office Building</v>
      </c>
      <c r="K342" t="str">
        <v>23-13 17 17 11 Gypsum Lath</v>
      </c>
      <c r="N342" t="str">
        <v>13-51 14 35 21 Patient Room, Isolation</v>
      </c>
    </row>
    <row r="343">
      <c r="E343" t="str">
        <v>21-04 60 10 60 Data Communication Program and Integration Services</v>
      </c>
      <c r="F343" t="str">
        <v>11-27 38 14 Government Office Building</v>
      </c>
      <c r="K343" t="str">
        <v>23-13 17 17 13 Lead Lined Lath</v>
      </c>
      <c r="N343" t="str">
        <v>13-51 14 35 23 Patient Room, Monitored</v>
      </c>
    </row>
    <row r="344">
      <c r="E344" t="str">
        <v>21-04 60 20 Voice Communications</v>
      </c>
      <c r="F344" t="str">
        <v>11-27 38 17 Private Office Building</v>
      </c>
      <c r="K344" t="str">
        <v>23-13 17 17 15 Metal Lath</v>
      </c>
      <c r="N344" t="str">
        <v>13-51 14 35 25 Patient Room, One-Bed</v>
      </c>
    </row>
    <row r="345">
      <c r="E345" t="str">
        <v>21-04 60 20 10 Voice Communications Switching and Routing Equipment</v>
      </c>
      <c r="F345" t="str">
        <v>11-27 42 00 Office/Research and Development Building</v>
      </c>
      <c r="K345" t="str">
        <v>23-13 17 17 17 Veneer Plaster Base Lath</v>
      </c>
      <c r="N345" t="str">
        <v>13-51 14 35 27 Patient Room, Protective Environment Isolation</v>
      </c>
    </row>
    <row r="346">
      <c r="E346" t="str">
        <v>21-04 60 20 20 Voice Communications Terminal Equipment</v>
      </c>
      <c r="F346" t="str">
        <v>11-27 45 00 Office/Warehouse Building</v>
      </c>
      <c r="K346" t="str">
        <v>23-13 17 17 19 Wood Lath</v>
      </c>
      <c r="N346" t="str">
        <v>13-51 14 35 29 Patient Room, Seclusion</v>
      </c>
    </row>
    <row r="347">
      <c r="E347" t="str">
        <v>21-04 60 20 30 Voice Communications Messaging</v>
      </c>
      <c r="F347" t="str">
        <v>11-27 48 00 Underground Administrative Structure</v>
      </c>
      <c r="K347" t="str">
        <v>23-13 19 00 Sheets, Boards, and Slabs</v>
      </c>
      <c r="N347" t="str">
        <v>13-51 14 35 31 Patient Room, Transitional, One-Bed</v>
      </c>
    </row>
    <row r="348">
      <c r="E348" t="str">
        <v>21-04 60 20 40 Call Accounting</v>
      </c>
      <c r="F348" t="str">
        <v>11-27 48 11 Administrative Structure, Underground</v>
      </c>
      <c r="K348" t="str">
        <v xml:space="preserve">23-13 19 11 Thin Flexible Sheets </v>
      </c>
      <c r="N348" t="str">
        <v>13-51 14 35 33 Patient Room, Two-Bed</v>
      </c>
    </row>
    <row r="349">
      <c r="E349" t="str">
        <v>21-04 60 20 50 Call Management</v>
      </c>
      <c r="F349" t="str">
        <v>11-27 48 15 Alternate Joint Communications Center</v>
      </c>
      <c r="K349" t="str">
        <v>23-13 19 11 11 Thin Sheets</v>
      </c>
      <c r="N349" t="str">
        <v>13-51 17 00 Multi-Medical Service Support Spaces</v>
      </c>
    </row>
    <row r="350">
      <c r="E350" t="str">
        <v>21-04 60 30 Audio-Video Communication</v>
      </c>
      <c r="F350" t="str">
        <v>11-27 52 00 Administrative Structure, Other Than Building</v>
      </c>
      <c r="K350" t="str">
        <v>23-13 19 11 11 11 Thin Metal Sheets</v>
      </c>
      <c r="N350" t="str">
        <v>13-51 17 11 Clean Linen Storage Room, Healthcare</v>
      </c>
    </row>
    <row r="351">
      <c r="E351" t="str">
        <v>21-04 60 30 10 Audio-Video Systems</v>
      </c>
      <c r="F351" t="str">
        <v>11-27 55 00 Operational Support Building</v>
      </c>
      <c r="K351" t="str">
        <v>23-13 19 11 11 13 Thin Wood Sheets</v>
      </c>
      <c r="N351" t="str">
        <v>13-51 17 13 Clean Supply Room, Healthcare</v>
      </c>
    </row>
    <row r="352">
      <c r="E352" t="str">
        <v>21-04 60 30 50 Electronic Digital Systems</v>
      </c>
      <c r="F352" t="str">
        <v>11-27 55 11 Operations Support Lab</v>
      </c>
      <c r="K352" t="str">
        <v>23-13 19 11 11 15 Building Papers</v>
      </c>
      <c r="N352" t="str">
        <v>13-51 17 15 Clean Utility Room, Healthcare</v>
      </c>
    </row>
    <row r="353">
      <c r="E353" t="str">
        <v>21-04 60 60 Distributed Communications and Monitoring</v>
      </c>
      <c r="F353" t="str">
        <v>11-27 55 15 Operations Supply Building</v>
      </c>
      <c r="K353" t="str">
        <v>23-13 19 11 11 17 Thin Plastic Sheets</v>
      </c>
      <c r="N353" t="str">
        <v>13-51 17 17 Consultation Room, Patient</v>
      </c>
    </row>
    <row r="354">
      <c r="E354" t="str">
        <v>21-04 60 60 10 Distributed Audio-Video Communications Systems</v>
      </c>
      <c r="F354" t="str">
        <v>11-27 55 19 Miscellaneous Operations Support Building</v>
      </c>
      <c r="K354" t="str">
        <v>23-13 19 11 11 19 Thin Rubber Sheets</v>
      </c>
      <c r="N354" t="str">
        <v>13-51 17 19 Mental Health Interview/Counseling Room</v>
      </c>
    </row>
    <row r="355">
      <c r="E355" t="str">
        <v>21-04 60 60 30 Healthcare Communications and Monitoring</v>
      </c>
      <c r="F355" t="str">
        <v>11-27 55 21 Logistics</v>
      </c>
      <c r="K355" t="str">
        <v>23-13 19 11 13 Textiles</v>
      </c>
      <c r="N355" t="str">
        <v>13-51 17 21 Equipment Storage Room, Healthcare</v>
      </c>
    </row>
    <row r="356">
      <c r="E356" t="str">
        <v>21-04 60 60 50 Distributed Systems</v>
      </c>
      <c r="F356" t="str">
        <v>11-27 55 22 Logistics Support Building</v>
      </c>
      <c r="K356" t="str">
        <v>23-13 19 11 15 Mesh for General Use</v>
      </c>
      <c r="N356" t="str">
        <v>13-51 17 22 Medical Records Storage Room</v>
      </c>
    </row>
    <row r="357">
      <c r="E357" t="str">
        <v>21-04 60 90 Communications Supplementary Components</v>
      </c>
      <c r="F357" t="str">
        <v>11-27 55 23 Working Animal Support Building</v>
      </c>
      <c r="K357" t="str">
        <v>23-13 19 13 Rigid Sheets, Slabs, Plates</v>
      </c>
      <c r="N357" t="str">
        <v>13-51 17 23 Nurse Workspaces</v>
      </c>
    </row>
    <row r="358">
      <c r="E358" t="str">
        <v>21-04 60 90 10 Supplementary Components</v>
      </c>
      <c r="F358" t="str">
        <v>11-29 00 00 Research Facility</v>
      </c>
      <c r="K358" t="str">
        <v>23-13 19 13 11 Solid Sheets</v>
      </c>
      <c r="N358" t="str">
        <v>13-51 17 23 11 Nurse Station</v>
      </c>
    </row>
    <row r="359">
      <c r="E359" t="str">
        <v>21-04 70 Electronic Safety and Security</v>
      </c>
      <c r="F359" t="str">
        <v>11-29 12 00 Scientific Research and Development Facility</v>
      </c>
      <c r="K359" t="str">
        <v>23-13 19 13 11 11 Solid Stone Sheets</v>
      </c>
      <c r="N359" t="str">
        <v>13-51 17 23 13 Nurse Station/Communication Center</v>
      </c>
    </row>
    <row r="360">
      <c r="E360" t="str">
        <v>21-04 70 10 Access Control and Intrusion Detection</v>
      </c>
      <c r="F360" t="str">
        <v>11-29 12 11 Physical Sciences Research and Development Facility</v>
      </c>
      <c r="K360" t="str">
        <v>23-13 19 13 11 13 Solid Cementitious Sheets</v>
      </c>
      <c r="N360" t="str">
        <v>13-51 17 23 15 Nurse Sub-Station</v>
      </c>
    </row>
    <row r="361">
      <c r="E361" t="str">
        <v>21-04 70 10 10 Access Control</v>
      </c>
      <c r="F361" t="str">
        <v>11-29 12 11 11 Chemical Research Facility</v>
      </c>
      <c r="K361" t="str">
        <v>23-13 19 13 11 15 Solid Mineral Sheets</v>
      </c>
      <c r="N361" t="str">
        <v>13-51 17 23 17 Nurse Triage Space</v>
      </c>
    </row>
    <row r="362">
      <c r="E362" t="str">
        <v>21-04 70 10 50 Intrusion Detection</v>
      </c>
      <c r="F362" t="str">
        <v>11-29 12 14 Engineering Research and Development Facility</v>
      </c>
      <c r="K362" t="str">
        <v>23-13 19 13 11 17 Solid Glass Sheets</v>
      </c>
      <c r="N362" t="str">
        <v>13-51 17 25 Soiled Utility Room, Healthcare</v>
      </c>
    </row>
    <row r="363">
      <c r="E363" t="str">
        <v>21-04 70 30 Electronic Surveillance</v>
      </c>
      <c r="F363" t="str">
        <v>11-29 12 14 14 Computing Research Facility</v>
      </c>
      <c r="K363" t="str">
        <v>23-13 19 13 11 19 Solid Metal Sheets</v>
      </c>
      <c r="N363" t="str">
        <v>13-51 17 27 Soiled Utility/Supply Room, Healthcare</v>
      </c>
    </row>
    <row r="364">
      <c r="E364" t="str">
        <v>21-04 70 30 10 Video Surveillance</v>
      </c>
      <c r="F364" t="str">
        <v>11-29 12 14 17 Nanotechnology Research Facility</v>
      </c>
      <c r="K364" t="str">
        <v>23-13 19 13 11 21 Solid Wood Based Sheets</v>
      </c>
      <c r="N364" t="str">
        <v>13-51 17 29 Mental Health Multipurpose Room w/Control Room</v>
      </c>
    </row>
    <row r="365">
      <c r="E365" t="str">
        <v>21-04 70 30 50 Electronic Personal Protection</v>
      </c>
      <c r="F365" t="str">
        <v>11-29 12 14 20 Electronics Research Facility</v>
      </c>
      <c r="K365" t="str">
        <v>23-13 19 13 11 23 Solid Plastic Sheets</v>
      </c>
      <c r="N365" t="str">
        <v>13-51 17 31 Resuscitation Cart Alcove</v>
      </c>
    </row>
    <row r="366">
      <c r="E366" t="str">
        <v>21-04 70 50 Detection and Alarm</v>
      </c>
      <c r="F366" t="str">
        <v>11-29 12 14 23 Engineering Research Facility</v>
      </c>
      <c r="K366" t="str">
        <v>23-13 19 13 11 25 Solid Resin Sheets</v>
      </c>
      <c r="N366" t="str">
        <v>13-51 17 35 Mental Health Quiet Room</v>
      </c>
    </row>
    <row r="367">
      <c r="E367" t="str">
        <v>21-04 70 50 10 Fire Detection and Alarm</v>
      </c>
      <c r="F367" t="str">
        <v>11-29 12 14 33 Nuclear Research Facility</v>
      </c>
      <c r="K367" t="str">
        <v>23-13 19 13 11 27 Solid Fiberglass Sheets</v>
      </c>
      <c r="N367" t="str">
        <v>13-51 21 00 Diagnostic Imaging Spaces</v>
      </c>
    </row>
    <row r="368">
      <c r="E368" t="str">
        <v>21-04 70 50 20 Radiation Detection and Alarm</v>
      </c>
      <c r="F368" t="str">
        <v>11-29 12 18 Life Sciences Research and Development Facility</v>
      </c>
      <c r="K368" t="str">
        <v>23-13 19 13 13 Hollow Core Sheets</v>
      </c>
      <c r="N368" t="str">
        <v>13-51 21 11 Angiographic Procedure Room</v>
      </c>
    </row>
    <row r="369">
      <c r="E369" t="str">
        <v>21-04 70 50 30 Fuel-Gas Detection and Alarm</v>
      </c>
      <c r="F369" t="str">
        <v>11-29 12 18 11 Life Sciences Research Facility</v>
      </c>
      <c r="K369" t="str">
        <v>23-13 19 13 13 11 Wood Based Hollow Core Sheets</v>
      </c>
      <c r="N369" t="str">
        <v>13-51 21 13 Bone Densitometry Room</v>
      </c>
    </row>
    <row r="370">
      <c r="E370" t="str">
        <v>21-04 70 50 40 Fuel-Oil Detection and Alarm</v>
      </c>
      <c r="F370" t="str">
        <v>11-29 12 18 15 Biomedical Research Facility</v>
      </c>
      <c r="K370" t="str">
        <v>23-13 19 13 13 13 Mineral Hollow Core Sheets</v>
      </c>
      <c r="N370" t="str">
        <v>13-51 21 15 CT Scanning Room</v>
      </c>
    </row>
    <row r="371">
      <c r="E371" t="str">
        <v>21-04 70 50 50 Refrigeration Detection and Alarm</v>
      </c>
      <c r="F371" t="str">
        <v>11-29 12 18 17 Biometrics Research Facility</v>
      </c>
      <c r="K371" t="str">
        <v>23-13 19 13 13 15 Metal Hollow Core Sheets</v>
      </c>
      <c r="N371" t="str">
        <v>13-51 21 17 CT Simulator Room</v>
      </c>
    </row>
    <row r="372">
      <c r="E372" t="str">
        <v>21-04 70 50 60 Water Intrusion Detection and Alarm</v>
      </c>
      <c r="F372" t="str">
        <v>11-29 12 18 19 Agricultural Research and Development Facility</v>
      </c>
      <c r="K372" t="str">
        <v>23-13 19 13 13 17 Plastic Hollow Core Sheets</v>
      </c>
      <c r="N372" t="str">
        <v>13-51 21 19 Cystoscopic Radiology Room</v>
      </c>
    </row>
    <row r="373">
      <c r="E373" t="str">
        <v>21-04 70 70 Electronic Monitoring and Control</v>
      </c>
      <c r="F373" t="str">
        <v>11-29 12 18 21 Forensics Research Facility</v>
      </c>
      <c r="K373" t="str">
        <v>23-13 19 15 Gratings</v>
      </c>
      <c r="N373" t="str">
        <v>13-51 21 21 Head Radiographic Room</v>
      </c>
    </row>
    <row r="374">
      <c r="E374" t="str">
        <v>21-04 70 70 10 Electronic Detention Monitoring and Control</v>
      </c>
      <c r="F374" t="str">
        <v>11-29 12 18 27 High Hazard Research Facility</v>
      </c>
      <c r="K374" t="str">
        <v>23-13 19 17 Blankets, Quilts</v>
      </c>
      <c r="N374" t="str">
        <v>13-51 21 23 Mammography Room</v>
      </c>
    </row>
    <row r="375">
      <c r="E375" t="str">
        <v>21-04 70 90 Electronic Safety and Security Supplementary Components</v>
      </c>
      <c r="F375" t="str">
        <v>11-29 12 18 31 Hazardous Materials Containment Research Facility</v>
      </c>
      <c r="K375" t="str">
        <v>23-13 21 00 Blocks and Bricks</v>
      </c>
      <c r="N375" t="str">
        <v>13-51 21 25 Mobile Imaging System Alcove</v>
      </c>
    </row>
    <row r="376">
      <c r="E376" t="str">
        <v>21-04 70 90 10 Supplementary Components</v>
      </c>
      <c r="F376" t="str">
        <v>11-29 12 25 Social and Behavioral Sciences Research and Development Facility</v>
      </c>
      <c r="K376" t="str">
        <v>23-13 21 11 Concrete Masonry Units</v>
      </c>
      <c r="N376" t="str">
        <v>13-51 21 27 MRI Scanning Room</v>
      </c>
    </row>
    <row r="377">
      <c r="E377" t="str">
        <v>21-04 80 Integrated Automation</v>
      </c>
      <c r="F377" t="str">
        <v>11-29 28 00 Manufacturing Research and Development Facility</v>
      </c>
      <c r="K377" t="str">
        <v>23-13 21 11 11 Concrete Blocks</v>
      </c>
      <c r="N377" t="str">
        <v>13-51 21 29 MRI System Component Room</v>
      </c>
    </row>
    <row r="378">
      <c r="E378" t="str">
        <v>21-04 80 10 Integrated Automation Facility Controls</v>
      </c>
      <c r="F378" t="str">
        <v>11-29 28 11 Research Development Test and Evaluation Technical Service Facility</v>
      </c>
      <c r="K378" t="str">
        <v>23-13 21 11 13 Exposed Aggregate Concrete Masonry Units</v>
      </c>
      <c r="N378" t="str">
        <v>13-51 21 31 PET/CT Scanning Room</v>
      </c>
    </row>
    <row r="379">
      <c r="E379" t="str">
        <v>21-04 80 10 10 Integrated Automation Control of Equipment</v>
      </c>
      <c r="F379" t="str">
        <v>11-29 28 15 Food Manufacturing Research Development Test and Evaluation Facility</v>
      </c>
      <c r="K379" t="str">
        <v>23-13 21 11 15 Fluted Concrete Masonry Units</v>
      </c>
      <c r="N379" t="str">
        <v>13-51 21 33 PET/CT Simulator Room</v>
      </c>
    </row>
    <row r="380">
      <c r="E380" t="str">
        <v>21-04 80 10 20 Integrated Automation Control of Conveying Equipment</v>
      </c>
      <c r="F380" t="str">
        <v>11-29 28 19 Beverage and Tobacco Manufacturing Research Development Test and Evaluation Facility</v>
      </c>
      <c r="K380" t="str">
        <v>23-13 21 11 17 Interlocking Concrete Masonry Units</v>
      </c>
      <c r="N380" t="str">
        <v>13-51 21 35 Radiographic Chest Room</v>
      </c>
    </row>
    <row r="381">
      <c r="E381" t="str">
        <v>21-04 80 10 30 Integrated Automation Control of Fire-Suppression Systems</v>
      </c>
      <c r="F381" t="str">
        <v>11-29 28 23 Textile Mill and Textile Product Manufacturing Research Development Test and Evaluation Facility</v>
      </c>
      <c r="K381" t="str">
        <v>23-13 21 11 19 Molded Face Concrete Masonry Units</v>
      </c>
      <c r="N381" t="str">
        <v>13-51 21 37 Radiographic Room</v>
      </c>
    </row>
    <row r="382">
      <c r="E382" t="str">
        <v>21-04 80 10 40 Integrated Automation Control of Plumbing Systems</v>
      </c>
      <c r="F382" t="str">
        <v>11-29 28 27 Leather and Allied Product Manufacturing Research Development Test and Evaluation Facility</v>
      </c>
      <c r="K382" t="str">
        <v>23-13 21 11 21 Prefaced Concrete Masonry Units</v>
      </c>
      <c r="N382" t="str">
        <v>13-51 21 39 Radiographic/Fluoroscopic Room</v>
      </c>
    </row>
    <row r="383">
      <c r="E383" t="str">
        <v>21-04 80 10 50 Integrated Automation Control of HVAC Systems</v>
      </c>
      <c r="F383" t="str">
        <v>11-29 28 31 Wood Product Manufacturing Research Development Test and Evaluation Facility</v>
      </c>
      <c r="K383" t="str">
        <v>23-13 21 11 23 Preinsulated Concrete Masonry Units</v>
      </c>
      <c r="N383" t="str">
        <v>13-51 21 41 Radiographic/Tomographic Room</v>
      </c>
    </row>
    <row r="384">
      <c r="E384" t="str">
        <v>21-04 80 10 60 Integrated Automation Control of Electrical Systems</v>
      </c>
      <c r="F384" t="str">
        <v>11-29 28 35 Pulp, Paper, and Paperboard Manufacturing Research Development Test and Evaluation Facility</v>
      </c>
      <c r="K384" t="str">
        <v>23-13 21 11 25 Sound Absorbing Concrete Masonry Units</v>
      </c>
      <c r="N384" t="str">
        <v>13-51 21 43 Radiology Computer Systems Room</v>
      </c>
    </row>
    <row r="385">
      <c r="E385" t="str">
        <v>21-04 80 10 70 Integrated Automation Control of Communication Systems</v>
      </c>
      <c r="F385" t="str">
        <v>11-29 28 39 Petroleum and Coal Products Manufacturing Research Development Test and Evaluation Facility</v>
      </c>
      <c r="K385" t="str">
        <v>23-13 21 11 27 Split Face Concrete Masonry Units</v>
      </c>
      <c r="N385" t="str">
        <v>13-51 21 45 Stereotactic Mammography Room</v>
      </c>
    </row>
    <row r="386">
      <c r="E386" t="str">
        <v>21-04 80 10 80 Integrated Automation Control of Electronic Safety and Security Systems</v>
      </c>
      <c r="F386" t="str">
        <v>11-29 28 43 Chemical Manufacturing Research Development Test and Evaluation Facility</v>
      </c>
      <c r="K386" t="str">
        <v>23-13 21 13 Calcium Silicate Masonry Units</v>
      </c>
      <c r="N386" t="str">
        <v>13-51 21 47 Ultrasound Room</v>
      </c>
    </row>
    <row r="387">
      <c r="E387" t="str">
        <v>21-04 80 10 90 Integrated Automation Supplementary Components</v>
      </c>
      <c r="F387" t="str">
        <v>11-29 28 47 Plastics and Rubber Products Manufacturing Research Development Test and Evaluation Facility</v>
      </c>
      <c r="K387" t="str">
        <v>23-13 21 15 Glass Masonry Units</v>
      </c>
      <c r="N387" t="str">
        <v>13-51 21 49 Ultrasound/Optical Coherence Tomography Room</v>
      </c>
    </row>
    <row r="388">
      <c r="E388" t="str">
        <v>21-05 00 00 Equipment and Furnishings</v>
      </c>
      <c r="F388" t="str">
        <v>11-29 28 51 Nonmetallic Mineral Product Manufacturing Research Development Test and Evaluation Facility</v>
      </c>
      <c r="K388" t="str">
        <v>23-13 21 17 Adobe Masonry Units</v>
      </c>
      <c r="N388" t="str">
        <v>13-51 21 51 Whole Body Scanning Room</v>
      </c>
    </row>
    <row r="389">
      <c r="E389" t="str">
        <v>21-05 10 Equipment</v>
      </c>
      <c r="F389" t="str">
        <v>11-29 28 55 Primary Metal Manufacturing Research Development Test and Evaluation Facility</v>
      </c>
      <c r="K389" t="str">
        <v>23-13 21 19 Clay Masonry Units</v>
      </c>
      <c r="N389" t="str">
        <v>13-51 24 00 Diagnostic Imaging Support Spaces</v>
      </c>
    </row>
    <row r="390">
      <c r="E390" t="str">
        <v>21-05 10 10 Vehicle and Pedestrian Equipment</v>
      </c>
      <c r="F390" t="str">
        <v>11-29 28 55 11 Fabricated Metal Product Manufacturing Research Development Test and Evaluation Facility</v>
      </c>
      <c r="K390" t="str">
        <v>23-13 21 19 11 Common Bricks</v>
      </c>
      <c r="N390" t="str">
        <v>13-51 24 11 Angiographic Control Room</v>
      </c>
    </row>
    <row r="391">
      <c r="E391" t="str">
        <v>21-05 10 10 10 Vehicle Servicing Equipment</v>
      </c>
      <c r="F391" t="str">
        <v>11-29 28 55 15 Weapons Research Development Test and Evaluation Facility</v>
      </c>
      <c r="K391" t="str">
        <v>23-13 21 19 13 Face Bricks</v>
      </c>
      <c r="N391" t="str">
        <v>13-51 24 13 Angiographic Instrument Room</v>
      </c>
    </row>
    <row r="392">
      <c r="E392" t="str">
        <v>21-05 10 10 30 Interior Parking Control Equipment</v>
      </c>
      <c r="F392" t="str">
        <v>11-29 28 55 21 Ammunition, Explosive, and Toxic Research Development Test and Evaluation Facility</v>
      </c>
      <c r="K392" t="str">
        <v>23-13 21 19 15 Fire Bricks</v>
      </c>
      <c r="N392" t="str">
        <v>13-51 24 15 Angiographic Procedure Control Area</v>
      </c>
    </row>
    <row r="393">
      <c r="E393" t="str">
        <v>21-05 10 10 50 Loading Dock Equipment</v>
      </c>
      <c r="F393" t="str">
        <v>11-29 28 59 Research Development Test and Evaluation Range Facilities</v>
      </c>
      <c r="K393" t="str">
        <v>23-13 21 19 17 Glazed Bricks</v>
      </c>
      <c r="N393" t="str">
        <v>13-51 24 17 Angiographic System Component Room</v>
      </c>
    </row>
    <row r="394">
      <c r="E394" t="str">
        <v>21-05 10 10 70 Interior Pedestrian Control Equipment</v>
      </c>
      <c r="F394" t="str">
        <v>11-29 28 59 11 Machinery Manufacturing Research Development Test and Evaluation Facility</v>
      </c>
      <c r="K394" t="str">
        <v>23-13 21 19 19 Ceramic Glazed Clay Masonry Units</v>
      </c>
      <c r="N394" t="str">
        <v>13-51 24 19 Silver Collection Area, Diagnostic Imaging</v>
      </c>
    </row>
    <row r="395" xml:space="preserve">
      <c r="E395" t="str">
        <v>21-05 10 30 Commercial Equipment</v>
      </c>
      <c r="F395" t="str" xml:space="preserve">
        <v xml:space="preserve">11-29 28 63 Propulsion Research Development Test and Evaluation Facility _x000d_
(or Engine, Turbine, and Power Transmission Equipment Manufacturing Research Development Test and Evaluation Facility)</v>
      </c>
      <c r="K395" t="str">
        <v>23-13 21 19 21 Clay Tile</v>
      </c>
      <c r="N395" t="str">
        <v>13-51 24 21 Computed Radiology Reader Area</v>
      </c>
    </row>
    <row r="396">
      <c r="E396" t="str">
        <v>21-05 10 30 10 Mercantile and Service Equipment</v>
      </c>
      <c r="F396" t="str">
        <v>11-29 28 67 Computer and Electronic Product Manufacturing Research Development Test and Evaluation Facility</v>
      </c>
      <c r="K396" t="str">
        <v>23-13 21 19 23 Structural Clay Tiles</v>
      </c>
      <c r="N396" t="str">
        <v>13-51 24 23 Computer Image Processing Area, Diagnostic Imaging</v>
      </c>
    </row>
    <row r="397">
      <c r="E397" t="str">
        <v>21-05 10 30 20 Vault Equipment</v>
      </c>
      <c r="F397" t="str">
        <v>11-29 28 71 Electrical Equipment, Appliance, and Component Manufacturing Research Development Test and Evaluation Facility</v>
      </c>
      <c r="K397" t="str">
        <v>23-13 21 19 25 Clay Flue Linings</v>
      </c>
      <c r="N397" t="str">
        <v>13-51 24 24 X-Ray, Digital Image Storage Space</v>
      </c>
    </row>
    <row r="398">
      <c r="E398" t="str">
        <v>21-05 10 30 25 Teller and Service Equipment</v>
      </c>
      <c r="F398" t="str">
        <v>11-29 28 71 11 Transportation Equipment Manufacturing Research Development Test and Evaluation Facility</v>
      </c>
      <c r="K398" t="str">
        <v>23-13 21 19 27 Terra Cotta Units</v>
      </c>
      <c r="N398" t="str">
        <v>13-51 24 25 CT Control Area</v>
      </c>
    </row>
    <row r="399">
      <c r="E399" t="str">
        <v>21-05 10 30 30 Refrigerated Display Equipment</v>
      </c>
      <c r="F399" t="str">
        <v>11-29 28 71 15 Aircraft Research Development Test and Evaluation Facility</v>
      </c>
      <c r="K399" t="str">
        <v>23-13 21 21 Masonry Anchorage and Reinforcement</v>
      </c>
      <c r="N399" t="str">
        <v>13-51 24 27 CT Power and Equipment Room</v>
      </c>
    </row>
    <row r="400">
      <c r="E400" t="str">
        <v>21-05 10 30 35 Commercial Laundry and Dry Cleaning Equipment</v>
      </c>
      <c r="F400" t="str">
        <v>11-29 28 71 19 Missile and Space Research Development Test and Evaluation Facility</v>
      </c>
      <c r="K400" t="str">
        <v>23-13 21 21 11 Masonry Reinforcing</v>
      </c>
      <c r="N400" t="str">
        <v>13-51 24 29 Image Quality Control Room</v>
      </c>
    </row>
    <row r="401">
      <c r="E401" t="str">
        <v>21-05 10 30 40 Maintenance Equipment</v>
      </c>
      <c r="F401" t="str">
        <v>11-29 28 71 23 Ship and Marine Research Development Test and Evaluation Facility</v>
      </c>
      <c r="K401" t="str">
        <v>23-13 21 21 11 11 Continuous Joint Reinforcing</v>
      </c>
      <c r="N401" t="str">
        <v>13-51 24 31 Image Reading Room</v>
      </c>
    </row>
    <row r="402">
      <c r="E402" t="str">
        <v>21-05 10 30 50 Hospitality Equipment</v>
      </c>
      <c r="F402" t="str">
        <v>11-29 28 71 27 Tank and Automotive Research Development Test and Evaluation Facility</v>
      </c>
      <c r="K402" t="str">
        <v>23-13 21 21 11 13 Reinforcing Bars</v>
      </c>
      <c r="N402" t="str">
        <v>13-51 24 32 X-Ray, Plane Film Storage Space</v>
      </c>
    </row>
    <row r="403">
      <c r="E403" t="str">
        <v>21-05 10 30 55 Unit Kitchens</v>
      </c>
      <c r="F403" t="str">
        <v>11-29 28 71 31 Underwater Equipment Research Development Test and Evaluation Facility</v>
      </c>
      <c r="K403" t="str">
        <v>23-13 21 21 13 Masonry Ties</v>
      </c>
      <c r="N403" t="str">
        <v>13-51 24 33 Mammography Processing Room</v>
      </c>
    </row>
    <row r="404">
      <c r="E404" t="str">
        <v>21-05 10 30 60 Photographic Processing Equipment</v>
      </c>
      <c r="F404" t="str">
        <v>11-35 00 00 Production Facility</v>
      </c>
      <c r="K404" t="str">
        <v>23-13 21 21 13 11 Flexible Masonry Ties</v>
      </c>
      <c r="N404" t="str">
        <v>13-51 24 34 X-Ray Film, Daylight Processing Space</v>
      </c>
    </row>
    <row r="405">
      <c r="E405" t="str">
        <v>21-05 10 30 70 Postal, Packaging, and Shipping Equipment</v>
      </c>
      <c r="F405" t="str">
        <v>11-35 11 00 Manufacturing Facility</v>
      </c>
      <c r="K405" t="str">
        <v>23-13 21 21 13 13 Masonry Veneer Ties</v>
      </c>
      <c r="N405" t="str">
        <v>13-51 24 35 MRI Control Room</v>
      </c>
    </row>
    <row r="406">
      <c r="E406" t="str">
        <v>21-05 10 30 75 Office Equipment</v>
      </c>
      <c r="F406" t="str">
        <v>11-35 11 11 Pharmaceutical or Biotechnology Manufacturing Facility</v>
      </c>
      <c r="K406" t="str">
        <v>23-13 21 21 13 15 Rigid Masonry Ties</v>
      </c>
      <c r="N406" t="str">
        <v>13-51 24 37 MRI Equipment Storage Room</v>
      </c>
    </row>
    <row r="407">
      <c r="E407" t="str">
        <v>21-05 10 30 80 Foodservice Equipment</v>
      </c>
      <c r="F407" t="str">
        <v>11-35 11 14 Food Processing and Manufacturing Facility</v>
      </c>
      <c r="K407" t="str">
        <v>23-13 21 21 15 Masonry Anchors</v>
      </c>
      <c r="N407" t="str">
        <v>13-51 24 39 MRI Viewing Room</v>
      </c>
    </row>
    <row r="408">
      <c r="E408" t="str">
        <v>21-05 10 40 Institutional Equipment</v>
      </c>
      <c r="F408" t="str">
        <v>11-35 11 17 Beverage or Tobacco Manufacturing Facility</v>
      </c>
      <c r="K408" t="str">
        <v>23-13 21 21 15 11 Masonry Veneer Anchors</v>
      </c>
      <c r="N408" t="str">
        <v>13-51 24 41 PET/CT Control Room</v>
      </c>
    </row>
    <row r="409">
      <c r="E409" t="str">
        <v>21-05 10 40 10 Educational and Scientific Equipment</v>
      </c>
      <c r="F409" t="str">
        <v>11-35 11 21 Textile Manufacturing Facility</v>
      </c>
      <c r="K409" t="str">
        <v>23-13 21 21 15 13 Stone Masonry Anchors</v>
      </c>
      <c r="N409" t="str">
        <v>13-51 24 43 Radiographic Control Room</v>
      </c>
    </row>
    <row r="410">
      <c r="E410" t="str">
        <v>21-05 10 40 20 Healthcare Equipment</v>
      </c>
      <c r="F410" t="str">
        <v>11-35 11 23 Leather and Allied Industry Manufacturing Facility</v>
      </c>
      <c r="K410" t="str">
        <v xml:space="preserve">23-13 21 23 Special Profiles for Masonry </v>
      </c>
      <c r="N410" t="str">
        <v>13-51 24 45 Radiographic Darkroom</v>
      </c>
    </row>
    <row r="411">
      <c r="E411" t="str">
        <v>21-05 10 40 40 Religious Equipment</v>
      </c>
      <c r="F411" t="str">
        <v>11-35 11 26 Wood Product Manufacturing Facility</v>
      </c>
      <c r="K411" t="str">
        <v>23-13 21 23 11 Special Masonry Shapes</v>
      </c>
      <c r="N411" t="str">
        <v>13-51 24 47 Tele-Radiology/Tele-Medicine Room</v>
      </c>
    </row>
    <row r="412">
      <c r="E412" t="str">
        <v>21-05 10 40 60 Security Equipment</v>
      </c>
      <c r="F412" t="str">
        <v>11-35 11 29 Paper Manufacturing Facility</v>
      </c>
      <c r="K412" t="str">
        <v>23-13 21 23 13 Masonry Sills and Thresholds</v>
      </c>
      <c r="N412" t="str">
        <v>13-51 24 49 Viewing/Consultation Room, Diagnostic Imaging</v>
      </c>
    </row>
    <row r="413">
      <c r="E413" t="str">
        <v>21-05 10 40 70 Detention Equipment</v>
      </c>
      <c r="F413" t="str">
        <v>11-35 11 32 Printing Facility</v>
      </c>
      <c r="K413" t="str">
        <v>23-13 21 23 15 Masonry Moldings</v>
      </c>
      <c r="N413" t="str">
        <v>13-51 24 51 X-Ray, Mobile C-Arm Alcove</v>
      </c>
    </row>
    <row r="414">
      <c r="E414" t="str">
        <v>21-05 10 60 Residential Equipment</v>
      </c>
      <c r="F414" t="str">
        <v>11-35 11 35 Petroleum or Coal Products Manufacturing Facility</v>
      </c>
      <c r="K414" t="str">
        <v>23-13 21 23 17 Masonry Copings</v>
      </c>
      <c r="N414" t="str">
        <v>13-51 27 00 Radiation Diagnostic and Therapy Spaces</v>
      </c>
    </row>
    <row r="415">
      <c r="E415" t="str">
        <v>21-05 10 60 10 Residential Appliances</v>
      </c>
      <c r="F415" t="str">
        <v>11-35 11 38 Chemical Manufacturing Facility</v>
      </c>
      <c r="K415" t="str">
        <v>23-13 21 23 19 Masonry Quoins</v>
      </c>
      <c r="N415" t="str">
        <v>13-51 27 11 Equipment Calibration Space, Radiation Diagnostic and Therapy</v>
      </c>
    </row>
    <row r="416">
      <c r="E416" t="str">
        <v>21-05 10 60 50 Retractable Stairs</v>
      </c>
      <c r="F416" t="str">
        <v>11-35 11 41 Ammunition, Explosives, and Toxics Production Facility</v>
      </c>
      <c r="K416" t="str">
        <v>23-13 21 23 21 Masonry Cornices</v>
      </c>
      <c r="N416" t="str">
        <v>13-51 27 13 Health Physics Laboratory</v>
      </c>
    </row>
    <row r="417">
      <c r="E417" t="str">
        <v>21-05 10 60 70 Residential Ceiling Fans</v>
      </c>
      <c r="F417" t="str">
        <v>11-35 11 44 Plastics or Rubber Manufacturing Facility</v>
      </c>
      <c r="K417" t="str">
        <v>23-13 21 25 Structural Support for Masonry</v>
      </c>
      <c r="N417" t="str">
        <v>13-51 27 15 Linear Accelerator Component Room, Healthcare</v>
      </c>
    </row>
    <row r="418">
      <c r="E418" t="str">
        <v>21-05 10 70 Entertainment and Recreational Equipment</v>
      </c>
      <c r="F418" t="str">
        <v>11-35 11 47 Nonmetallic Mineral Product Manufacturing Facility</v>
      </c>
      <c r="K418" t="str">
        <v>23-13 21 25 11 Lintels</v>
      </c>
      <c r="N418" t="str">
        <v>13-51 27 17 Linear Accelerator Entrance Maze, Healthcare</v>
      </c>
    </row>
    <row r="419">
      <c r="E419" t="str">
        <v>21-05 10 70 10 Theater and Stage Equipment</v>
      </c>
      <c r="F419" t="str">
        <v>11-35 11 51 Cement/Rock/Gravel Plant</v>
      </c>
      <c r="K419" t="str">
        <v>23-13 21 25 11 11 Lintel Former Units</v>
      </c>
      <c r="N419" t="str">
        <v>13-51 27 19 Linear Accelerator Room, Healthcare</v>
      </c>
    </row>
    <row r="420">
      <c r="E420" t="str">
        <v>21-05 10 70 20 Musical Equipment</v>
      </c>
      <c r="F420" t="str">
        <v>11-35 11 53 Primary Metal Manufacturing Facility</v>
      </c>
      <c r="K420" t="str">
        <v>23-13 21 25 13 Wall Connectors and Starters</v>
      </c>
      <c r="N420" t="str">
        <v>13-51 27 21 Linear Accelerator Control Room, Healthcare</v>
      </c>
    </row>
    <row r="421">
      <c r="E421" t="str">
        <v>21-05 10 70 50 Athletic Equipment</v>
      </c>
      <c r="F421" t="str">
        <v>11-35 11 56 Fabricated Metal Product Manufacturing Facility</v>
      </c>
      <c r="K421" t="str">
        <v>23-13 21 25 15 Supports for Masonry</v>
      </c>
      <c r="N421" t="str">
        <v>13-51 27 23 Radioactive Waste Storage Room, Healthcare</v>
      </c>
    </row>
    <row r="422">
      <c r="E422" t="str">
        <v>21-05 10 70 60 Recreational Equipment</v>
      </c>
      <c r="F422" t="str">
        <v>11-35 11 59 Machinery Manufacturing Facility</v>
      </c>
      <c r="K422" t="str">
        <v>23-13 21 25 15 11 Masonry Angles</v>
      </c>
      <c r="N422" t="str">
        <v>13-51 27 25 Nuclear Medicine Dose Calibration Space</v>
      </c>
    </row>
    <row r="423">
      <c r="E423" t="str">
        <v>21-05 10 90 Other Equipment</v>
      </c>
      <c r="F423" t="str">
        <v>11-35 11 62 Guided Missile Production Facility</v>
      </c>
      <c r="K423" t="str">
        <v>23-13 21 25 15 11 11 Masonry Shelf Angles</v>
      </c>
      <c r="N423" t="str">
        <v>13-51 27 27 Nuclear Medicine Scanning Room</v>
      </c>
    </row>
    <row r="424">
      <c r="E424" t="str">
        <v>21-05 10 90 10 Solid Waste Handling Equipment</v>
      </c>
      <c r="F424" t="str">
        <v>11-35 11 65 Weapons and Spares Production Facility</v>
      </c>
      <c r="K424" t="str">
        <v>23-13 21 25 15 13 Gussets</v>
      </c>
      <c r="N424" t="str">
        <v>13-51 27 29 Nuclear Medicine Patient "Hot" Waiting Room</v>
      </c>
    </row>
    <row r="425">
      <c r="E425" t="str">
        <v>21-05 10 90 30 Agricultural Equipment</v>
      </c>
      <c r="F425" t="str">
        <v>11-35 11 68 Computer or Electronics Manufacturing Facility</v>
      </c>
      <c r="K425" t="str">
        <v>23-13 21 27 Ancillary Products for Masonry</v>
      </c>
      <c r="N425" t="str">
        <v>13-51 27 31 Patient Dose/Thyroid Uptake Room</v>
      </c>
    </row>
    <row r="426">
      <c r="E426" t="str">
        <v>21-05 10 90 40 Horticultural Equipment</v>
      </c>
      <c r="F426" t="str">
        <v>11-35 11 71 Electrical Equipment or Appliance Manufacturing Facility</v>
      </c>
      <c r="K426" t="str">
        <v>23-13 21 27 11 Embedded Flashing</v>
      </c>
      <c r="N426" t="str">
        <v>13-51 27 33 Radiation Dosimetry Planning Room</v>
      </c>
    </row>
    <row r="427">
      <c r="E427" t="str">
        <v>21-05 10 90 60 Decontamination Equipment</v>
      </c>
      <c r="F427" t="str">
        <v>11-35 11 74 Transportation Manufacturing Facility</v>
      </c>
      <c r="K427" t="str">
        <v>23-13 21 27 13 Cavity Closers</v>
      </c>
      <c r="N427" t="str">
        <v>13-51 27 35 Radiopharmacy</v>
      </c>
    </row>
    <row r="428">
      <c r="E428" t="str">
        <v>21-05 20 Furnishings</v>
      </c>
      <c r="F428" t="str">
        <v>11-35 11 77 Furniture Manufacturing Facility</v>
      </c>
      <c r="K428" t="str">
        <v>23-13 21 27 15 Cavity Weep and Ventilation Units</v>
      </c>
      <c r="N428" t="str">
        <v>13-51 27 37 Radium Cart Holding Space</v>
      </c>
    </row>
    <row r="429">
      <c r="E429" t="str">
        <v>21-05 20 10 Fixed Furnishings</v>
      </c>
      <c r="F429" t="str">
        <v>11-35 11 81 Light Manufacturing Facility</v>
      </c>
      <c r="K429" t="str">
        <v>23-13 21 27 15 11 Cavity Weeps</v>
      </c>
      <c r="N429" t="str">
        <v>13-51 27 38 Radiation Therapy, Mold Fabrication Shop</v>
      </c>
    </row>
    <row r="430">
      <c r="E430" t="str">
        <v>21-05 20 10 10 Fixed Art</v>
      </c>
      <c r="F430" t="str">
        <v>11-35 11 83 Heavy Manufacturing Facility</v>
      </c>
      <c r="K430" t="str">
        <v>23-13 21 27 15 13 Cavity Vents</v>
      </c>
      <c r="N430" t="str">
        <v>13-51 27 39 Sealed Source Room</v>
      </c>
    </row>
    <row r="431">
      <c r="E431" t="str">
        <v>21-05 20 10 20 Window Treatments</v>
      </c>
      <c r="F431" t="str">
        <v>11-35 11 86 High-Tech Manufacturing Facility</v>
      </c>
      <c r="K431" t="str">
        <v>23-13 21 27 15 15 Cavity Drainage Material</v>
      </c>
      <c r="N431" t="str">
        <v>13-51 31 00 Heart and Lung Diagnostic and Treatment Spaces</v>
      </c>
    </row>
    <row r="432">
      <c r="E432" t="str">
        <v>21-05 20 10 30 Casework</v>
      </c>
      <c r="F432" t="str">
        <v>11-35 11 89 Installation Maintenance and Repair Production Facility</v>
      </c>
      <c r="K432" t="str">
        <v>23-13 21 27 17 Masonry Joint Materials</v>
      </c>
      <c r="N432" t="str">
        <v>13-51 31 11 Brachytherapy Room</v>
      </c>
    </row>
    <row r="433">
      <c r="E433" t="str">
        <v>21-05 20 10 70 Fixed Multiple Seating</v>
      </c>
      <c r="F433" t="str">
        <v>11-35 15 00 Agricultural Facility</v>
      </c>
      <c r="K433" t="str">
        <v>23-13 21 27 17 11 Masonry Control Joints</v>
      </c>
      <c r="N433" t="str">
        <v>13-51 31 13 Cardiac Catheter Instrument Room</v>
      </c>
    </row>
    <row r="434">
      <c r="E434" t="str">
        <v>21-05 20 10 90 Other Fixed Furnishings</v>
      </c>
      <c r="F434" t="str">
        <v>11-35 15 11 Agribusiness Facility</v>
      </c>
      <c r="K434" t="str">
        <v>23-13 21 27 17 13 Masonry Expansion Joints</v>
      </c>
      <c r="N434" t="str">
        <v>13-51 31 15 Cardiac Catheter System Component Room</v>
      </c>
    </row>
    <row r="435">
      <c r="E435" t="str">
        <v>21-05 20 50 Movable Furnishings</v>
      </c>
      <c r="F435" t="str">
        <v>11-35 15 15 Crop Farm</v>
      </c>
      <c r="K435" t="str">
        <v>23-13 21 27 19 Airbricks</v>
      </c>
      <c r="N435" t="str">
        <v>13-51 31 17 Cardiac Catheterization Control Room</v>
      </c>
    </row>
    <row r="436">
      <c r="E436" t="str">
        <v>21-05 20 50 10 Movable Art</v>
      </c>
      <c r="F436" t="str">
        <v>11-35 15 19 Ornamental Crop Farm</v>
      </c>
      <c r="K436" t="str">
        <v>23-13 23 00 Mechanical Fasteners, Adhesives, and Sealants</v>
      </c>
      <c r="N436" t="str">
        <v>13-51 31 19 Cardiac Catheterization Laboratory</v>
      </c>
    </row>
    <row r="437">
      <c r="E437" t="str">
        <v>21-05 20 50 30 Furniture</v>
      </c>
      <c r="F437" t="str">
        <v>11-35 15 23 Orchard</v>
      </c>
      <c r="K437" t="str">
        <v>23-13 23 11 Mechanical Fasteners</v>
      </c>
      <c r="N437" t="str">
        <v>13-51 31 21 Cardiac Electrophysiology Room</v>
      </c>
    </row>
    <row r="438">
      <c r="E438" t="str">
        <v>21-05 20 50 40 Accessories</v>
      </c>
      <c r="F438" t="str">
        <v>11-35 15 27 Livestock Farm</v>
      </c>
      <c r="K438" t="str">
        <v>23-13 23 11 11 Cast In Anchorages</v>
      </c>
      <c r="N438" t="str">
        <v>13-51 31 23 Cardiac Testing Room</v>
      </c>
    </row>
    <row r="439">
      <c r="E439" t="str">
        <v>21-05 20 50 60 Movable Multiple Seating</v>
      </c>
      <c r="F439" t="str">
        <v>11-35 15 31 Apiary and Other Related Structures</v>
      </c>
      <c r="K439" t="str">
        <v>23-13 23 11 11 11 Rail Anchors</v>
      </c>
      <c r="N439" t="str">
        <v>13-51 31 25 Echocardiograph Room</v>
      </c>
    </row>
    <row r="440">
      <c r="E440" t="str">
        <v>21-05 20 50 90 Other Movable Furnishings</v>
      </c>
      <c r="F440" t="str">
        <v>11-35 15 35 Slaughterhouse and Processing Facility</v>
      </c>
      <c r="K440" t="str">
        <v>23-13 23 11 11 13 Screw Cases</v>
      </c>
      <c r="N440" t="str">
        <v>13-51 31 27 EKG Testing Room</v>
      </c>
    </row>
    <row r="441">
      <c r="E441" t="str">
        <v>21-06 00 00 Special Construction and Demolition</v>
      </c>
      <c r="F441" t="str">
        <v>11-35 15 39 Forestry and Timber Fabrication Facility</v>
      </c>
      <c r="K441" t="str">
        <v>23-13 23 11 11 15 Anchor Blocks</v>
      </c>
      <c r="N441" t="str">
        <v>13-51 31 29 Extended Pulmonary Function Testing Laboratory</v>
      </c>
    </row>
    <row r="442">
      <c r="E442" t="str">
        <v>21-06 10 Special Construction</v>
      </c>
      <c r="F442" t="str">
        <v>11-35 15 43 Green House</v>
      </c>
      <c r="K442" t="str">
        <v>23-13 23 11 11 17 Cast In Anchorages Inserts</v>
      </c>
      <c r="N442" t="str">
        <v>13-51 31 31 Microvascular Laboratory</v>
      </c>
    </row>
    <row r="443">
      <c r="E443" t="str">
        <v>21-06 10 10 Integrated Construction</v>
      </c>
      <c r="F443" t="str">
        <v>11-35 15 47 Aquaculture Facility</v>
      </c>
      <c r="K443" t="str">
        <v>23-13 23 11 11 17 11 Cast In Anchorages Inserts Adjustable Wedges</v>
      </c>
      <c r="N443" t="str">
        <v>13-51 31 33 Pacemaker ICD Interrogation Room</v>
      </c>
    </row>
    <row r="444">
      <c r="E444" t="str">
        <v>21-06 10 10 10 Building Modules</v>
      </c>
      <c r="F444" t="str">
        <v>11-35 15 51 Agricultural Auction/Market Facility</v>
      </c>
      <c r="K444" t="str">
        <v>23-13 23 11 11 17 13 Cast In Anchorages Inserts Adjustable Boxes</v>
      </c>
      <c r="N444" t="str">
        <v>13-51 31 35 Pacemaker/Holter Monitor Room</v>
      </c>
    </row>
    <row r="445">
      <c r="E445" t="str">
        <v>21-06 10 10 50 Manufactured/Fabricated Rooms</v>
      </c>
      <c r="F445" t="str">
        <v>11-35 15 55 Dairy Facility</v>
      </c>
      <c r="K445" t="str">
        <v xml:space="preserve">23-13 23 11 11 17 15 Threaded Cast In Anchorages Inserts </v>
      </c>
      <c r="N445" t="str">
        <v>13-51 31 37 Procedure Viewing Area</v>
      </c>
    </row>
    <row r="446">
      <c r="E446" t="str">
        <v>21-06 10 10 70 Modular Mezzanines</v>
      </c>
      <c r="F446" t="str">
        <v>11-35 15 59 Feedlot</v>
      </c>
      <c r="K446" t="str">
        <v>23-13 23 11 11 19 Dovetail Slots</v>
      </c>
      <c r="N446" t="str">
        <v>13-51 31 39 Pulmonary Function Testing Laboratory</v>
      </c>
    </row>
    <row r="447">
      <c r="E447" t="str">
        <v>21-06 10 20 Special Structures</v>
      </c>
      <c r="F447" t="str">
        <v>11-35 15 63 Animal Feed Operations Facility</v>
      </c>
      <c r="K447" t="str">
        <v>23-13 23 11 13 Multi Purpose Mechanical Fasteners</v>
      </c>
      <c r="N447" t="str">
        <v>13-51 31 40 Pulmonary Function Treadmill Room</v>
      </c>
    </row>
    <row r="448">
      <c r="E448" t="str">
        <v>21-06 10 20 10 Fabric Structures</v>
      </c>
      <c r="F448" t="str">
        <v>11-35 15 67 Agricultural Maintenance Facility</v>
      </c>
      <c r="K448" t="str">
        <v>23-13 23 11 13 11 Plugs</v>
      </c>
      <c r="N448" t="str">
        <v>13-51 31 41 Pulmonary Screening Room</v>
      </c>
    </row>
    <row r="449">
      <c r="E449" t="str">
        <v>21-06 10 20 20 Space Frames</v>
      </c>
      <c r="F449" t="str">
        <v>11-35 19 00 Mineral Extraction Facility</v>
      </c>
      <c r="K449" t="str">
        <v>23-13 23 11 13 13 Staples</v>
      </c>
      <c r="N449" t="str">
        <v>13-51 31 43 Respiratory Inhalation Cubicle</v>
      </c>
    </row>
    <row r="450">
      <c r="E450" t="str">
        <v>21-06 10 20 30 Geodesic Structures</v>
      </c>
      <c r="F450" t="str">
        <v>11-35 19 21 Oil and Gas Extraction Facility</v>
      </c>
      <c r="K450" t="str">
        <v>23-13 23 11 13 15 Nails</v>
      </c>
      <c r="N450" t="str">
        <v>13-51 31 45 Respiratory Therapy Clean-up Room</v>
      </c>
    </row>
    <row r="451">
      <c r="E451" t="str">
        <v>21-06 10 20 40 Manufacturer-Engineered Structures</v>
      </c>
      <c r="F451" t="str">
        <v>11-35 19 31 Mining Facility</v>
      </c>
      <c r="K451" t="str">
        <v>23-13 23 11 13 17 Rivets</v>
      </c>
      <c r="N451" t="str">
        <v>13-51 31 47 Spirometry Test Room</v>
      </c>
    </row>
    <row r="452">
      <c r="E452" t="str">
        <v>21-06 10 20 60 Manufactured Canopies</v>
      </c>
      <c r="F452" t="str">
        <v>11-35 23 00 Craft Production Facility</v>
      </c>
      <c r="K452" t="str">
        <v>23-13 23 11 13 19 Screws</v>
      </c>
      <c r="N452" t="str">
        <v>13-51 31 49 Stress Echocardiograph Room</v>
      </c>
    </row>
    <row r="453">
      <c r="E453" t="str">
        <v>21-06 10 20 65 Rammed Earth Construction</v>
      </c>
      <c r="F453" t="str">
        <v>11-35 23 11 Painting Craft Production Facility</v>
      </c>
      <c r="K453" t="str">
        <v>23-13 23 11 13 21 Bolts and Nuts</v>
      </c>
      <c r="N453" t="str">
        <v>13-51 31 51 Stress Testing Treadmill Room</v>
      </c>
    </row>
    <row r="454">
      <c r="E454" t="str">
        <v>21-06 10 20 70 Towers</v>
      </c>
      <c r="F454" t="str">
        <v>11-35 23 15 Wood and Plastic Craft Production Facility</v>
      </c>
      <c r="K454" t="str">
        <v>23-13 23 11 13 23 Threaded Rods and Nuts</v>
      </c>
      <c r="N454" t="str">
        <v>13-51 31 53 Transesophageal Echocardiography Room</v>
      </c>
    </row>
    <row r="455">
      <c r="E455" t="str">
        <v>21-06 10 30 Special Function Construction</v>
      </c>
      <c r="F455" t="str">
        <v>11-35 23 19 Metal Craft Production Facility</v>
      </c>
      <c r="K455" t="str">
        <v>23-13 23 11 13 25 Bandings</v>
      </c>
      <c r="N455" t="str">
        <v>13-51 34 00 General Diagnostic Procedure and Treatment Spaces</v>
      </c>
    </row>
    <row r="456">
      <c r="E456" t="str">
        <v>21-06 10 30 10 Sound and Vibration Control</v>
      </c>
      <c r="F456" t="str">
        <v>11-35 23 23 Ceramic Craft Production Facility</v>
      </c>
      <c r="K456" t="str">
        <v>23-13 23 11 15 Structural Mechanical Fasteners in Hardened Concrete and Masonry</v>
      </c>
      <c r="N456" t="str">
        <v>13-51 34 11 Allergen Preparation Space</v>
      </c>
    </row>
    <row r="457">
      <c r="E457" t="str">
        <v>21-06 10 30 30 Seismic Control</v>
      </c>
      <c r="F457" t="str">
        <v>11-35 23 27 Glass-Making Craft Production Facility</v>
      </c>
      <c r="K457" t="str">
        <v>23-13 23 11 15 11 Expansion Anchors</v>
      </c>
      <c r="N457" t="str">
        <v>13-51 34 13 Allergy Injection Room</v>
      </c>
    </row>
    <row r="458">
      <c r="E458" t="str">
        <v>21-06 10 30 50 Radiation Protection</v>
      </c>
      <c r="F458" t="str">
        <v>11-35 23 31 Craft Textile Production Facility</v>
      </c>
      <c r="K458" t="str">
        <v>23-13 23 11 15 13 Undercut Anchors</v>
      </c>
      <c r="N458" t="str">
        <v>13-51 34 15 Allergy Skin Testing</v>
      </c>
    </row>
    <row r="459">
      <c r="E459" t="str">
        <v>21-06 10 50 Special Facility Components</v>
      </c>
      <c r="F459" t="str">
        <v>11-35 55 00 Entertainment Production Facility</v>
      </c>
      <c r="K459" t="str">
        <v>23-13 23 11 15 15 Bonded Anchors</v>
      </c>
      <c r="N459" t="str">
        <v>13-51 34 17 Antepartum Testing (NST) Room</v>
      </c>
    </row>
    <row r="460">
      <c r="E460" t="str">
        <v>21-06 10 50 10 Pools</v>
      </c>
      <c r="F460" t="str">
        <v>11-35 55 11 Entertainment Rehearsal Facility</v>
      </c>
      <c r="K460" t="str">
        <v>23-13 23 11 17 Mechanical Fasteners for Metal Structures</v>
      </c>
      <c r="N460" t="str">
        <v>13-51 34 19 Biofeedback Treatment Control/Office</v>
      </c>
    </row>
    <row r="461">
      <c r="E461" t="str">
        <v>21-06 10 50 20 Interior Fountains</v>
      </c>
      <c r="F461" t="str">
        <v>11-35 55 21 Movie Studio</v>
      </c>
      <c r="K461" t="str">
        <v>23-13 23 11 19 Mechanical Fasteners for Wood Structures</v>
      </c>
      <c r="N461" t="str">
        <v>13-51 34 21 Biofeedback Treatment Room</v>
      </c>
    </row>
    <row r="462">
      <c r="E462" t="str">
        <v>21-06 10 50 30 Interior Water Features</v>
      </c>
      <c r="F462" t="str">
        <v>11-35 55 31 Broadcasting Facility</v>
      </c>
      <c r="K462" t="str">
        <v>23-13 23 11 19 11 Nail Plates</v>
      </c>
      <c r="N462" t="str">
        <v>13-51 34 23 Cast and Splint Room</v>
      </c>
    </row>
    <row r="463">
      <c r="E463" t="str">
        <v>21-06 10 50 40 Aquariums</v>
      </c>
      <c r="F463" t="str">
        <v>11-37 00 00 Storage Facility</v>
      </c>
      <c r="K463" t="str">
        <v>23-13 23 11 19 13 Wood Connectors</v>
      </c>
      <c r="N463" t="str">
        <v>13-51 34 25 Chemotherapy Treatment Room</v>
      </c>
    </row>
    <row r="464">
      <c r="E464" t="str">
        <v>21-06 10 50 50 Amusement Park Structures and Equipment</v>
      </c>
      <c r="F464" t="str">
        <v>11-37 12 00 Dry Storage Facility</v>
      </c>
      <c r="K464" t="str">
        <v>23-13 23 11 19 15 Framing Anchors</v>
      </c>
      <c r="N464" t="str">
        <v>13-51 34 27 Dermatology Cryotherapy Space</v>
      </c>
    </row>
    <row r="465">
      <c r="E465" t="str">
        <v>21-06 10 50 60 Ice Rinks</v>
      </c>
      <c r="F465" t="str">
        <v>11-37 12 11 Food Storage Facility</v>
      </c>
      <c r="K465" t="str">
        <v>23-13 23 11 21 Mechanical Fasteners for Glass Structures</v>
      </c>
      <c r="N465" t="str">
        <v>13-51 34 29 Dermatology Procedure Room</v>
      </c>
    </row>
    <row r="466">
      <c r="E466" t="str">
        <v>21-06 10 50 70 Animal Containment</v>
      </c>
      <c r="F466" t="str">
        <v>11-37 12 15 Agricultural Storage Facility</v>
      </c>
      <c r="K466" t="str">
        <v>23-13 23 13 Welded Joint Products</v>
      </c>
      <c r="N466" t="str">
        <v>13-51 34 31 Dialysis Clean Equipment Preparation Room</v>
      </c>
    </row>
    <row r="467">
      <c r="E467" t="str">
        <v>21-06 10 60 Athletic and Recreational Special Construction</v>
      </c>
      <c r="F467" t="str">
        <v>11-37 12 19 Grain Silo</v>
      </c>
      <c r="K467" t="str">
        <v>23-13 23 13 11 Soldering Products</v>
      </c>
      <c r="N467" t="str">
        <v>13-51 34 33 Dialysis Soiled Equipment Processing</v>
      </c>
    </row>
    <row r="468">
      <c r="E468" t="str">
        <v>21-06 10 60 10 Indoor Soccer Boards</v>
      </c>
      <c r="F468" t="str">
        <v>11-37 12 23 Grain Elevator</v>
      </c>
      <c r="K468" t="str">
        <v>23-13 23 13 13 Brazing Products</v>
      </c>
      <c r="N468" t="str">
        <v>13-51 34 35 Dialysis Training Room</v>
      </c>
    </row>
    <row r="469">
      <c r="E469" t="str">
        <v>21-06 10 60 20 Safety Netting</v>
      </c>
      <c r="F469" t="str">
        <v>11-37 12 27 Consumer Products Storage Facility</v>
      </c>
      <c r="K469" t="str">
        <v>23-13 23 13 15 Welding Products</v>
      </c>
      <c r="N469" t="str">
        <v>13-51 34 37 EEG Exam Room</v>
      </c>
    </row>
    <row r="470">
      <c r="E470" t="str">
        <v>21-06 10 60 30 Arena Football Boards</v>
      </c>
      <c r="F470" t="str">
        <v>11-37 12 31 Parts Storage Facility</v>
      </c>
      <c r="K470" t="str">
        <v>23-13 23 15 Adhesives</v>
      </c>
      <c r="N470" t="str">
        <v>13-51 34 39 EEG Instrument and Work Room</v>
      </c>
    </row>
    <row r="471">
      <c r="E471" t="str">
        <v>21-06 10 60 40 Floor Sockets</v>
      </c>
      <c r="F471" t="str">
        <v>11-37 12 35 Equipment Storage Facility</v>
      </c>
      <c r="K471" t="str">
        <v>23-13 23 15 11 Natural Adhesives and Glues</v>
      </c>
      <c r="N471" t="str">
        <v>13-51 34 41 EEG/Sleep Study Monitoring Room</v>
      </c>
    </row>
    <row r="472">
      <c r="E472" t="str">
        <v>21-06 10 60 50 Athletic and Recreational Court Walls</v>
      </c>
      <c r="F472" t="str">
        <v>11-37 12 39 Raw Material Storage Facility</v>
      </c>
      <c r="K472" t="str">
        <v>23-13 23 15 13 Synthetic Adhesives</v>
      </c>
      <c r="N472" t="str">
        <v>13-51 34 43 Electromyography Room</v>
      </c>
    </row>
    <row r="473">
      <c r="E473" t="str">
        <v>21-06 10 60 60 Demountable Athletic Surfaces</v>
      </c>
      <c r="F473" t="str">
        <v>11-37 12 43 Self-Storage/Mini-Storage Facility</v>
      </c>
      <c r="K473" t="str">
        <v>23-13 23 15 15 Sound Proofing Adhesive</v>
      </c>
      <c r="N473" t="str">
        <v>13-51 34 45 ENT Procedure Room</v>
      </c>
    </row>
    <row r="474">
      <c r="E474" t="str">
        <v>21-06 10 80 Special Instrumentation</v>
      </c>
      <c r="F474" t="str">
        <v>11-37 15 00 Salvage Yard</v>
      </c>
      <c r="K474" t="str">
        <v>23-13 23 17 General Purpose Tape</v>
      </c>
      <c r="N474" t="str">
        <v>13-51 34 47 Evoked Potential Response Room</v>
      </c>
    </row>
    <row r="475">
      <c r="E475" t="str">
        <v>21-06 10 80 10 Stress Instrumentation</v>
      </c>
      <c r="F475" t="str">
        <v>11-37 19 00 Underground/Cave Storage</v>
      </c>
      <c r="K475" t="str">
        <v>23-13 23 19 Joint Fillers, Sealants, and Mastics</v>
      </c>
      <c r="N475" t="str">
        <v>13-51 34 49 General Purpose Dirty Treatment Room</v>
      </c>
    </row>
    <row r="476">
      <c r="E476" t="str">
        <v>21-06 10 80 20 Seismic Instrumentation</v>
      </c>
      <c r="F476" t="str">
        <v>11-37 23 00 Loft/Multi-Story Warehouse</v>
      </c>
      <c r="K476" t="str">
        <v>23-13 23 19 11 Joint Fillers</v>
      </c>
      <c r="N476" t="str">
        <v>13-51 34 51 Immunization Room</v>
      </c>
    </row>
    <row r="477">
      <c r="E477" t="str">
        <v>21-06 10 80 40 Meteorological Instrumentation</v>
      </c>
      <c r="F477" t="str">
        <v>11-37 26 00 Covered Storage Facility</v>
      </c>
      <c r="K477" t="str">
        <v>23-13 23 19 11 11 Backer Rods</v>
      </c>
      <c r="N477" t="str">
        <v>13-51 34 53 Infectious Disease Decontamination Shower</v>
      </c>
    </row>
    <row r="478">
      <c r="E478" t="str">
        <v>21-06 10 80 60 Earth Movement Monitoring</v>
      </c>
      <c r="F478" t="str">
        <v>11-37 26 11 Depot and Arsenal Covered Storage</v>
      </c>
      <c r="K478" t="str">
        <v>23-13 23 19 13 Putties</v>
      </c>
      <c r="N478" t="str">
        <v>13-51 34 55 Infectious Disease Decontamination Suite</v>
      </c>
    </row>
    <row r="479">
      <c r="E479" t="str">
        <v>21-06 20 Facility Remediation</v>
      </c>
      <c r="F479" t="str">
        <v>11-37 26 15 Installation and Organization Covered Storage</v>
      </c>
      <c r="K479" t="str">
        <v>23-13 23 19 15 Construction Sealants</v>
      </c>
      <c r="N479" t="str">
        <v>13-51 34 57 Life Support Unit Room</v>
      </c>
    </row>
    <row r="480">
      <c r="E480" t="str">
        <v>21-06 20 10 Hazardous Materials Remediation</v>
      </c>
      <c r="F480" t="str">
        <v>11-37 32 00 Open Storage Facility</v>
      </c>
      <c r="K480" t="str">
        <v>23-13 23 19 15 11 Elastomeric Construction Sealants</v>
      </c>
      <c r="N480" t="str">
        <v>13-51 34 61 OB/GYN Treatment Room</v>
      </c>
    </row>
    <row r="481">
      <c r="E481" t="str">
        <v>21-06 20 10 10 Transportation and Disposal of Hazardous Materials</v>
      </c>
      <c r="F481" t="str">
        <v>11-37 32 11 Depot Open Storage Facility</v>
      </c>
      <c r="K481" t="str">
        <v>23-13 23 19 15 13 Rigid Construction Sealants</v>
      </c>
      <c r="N481" t="str">
        <v>13-51 34 63 Patient Observation and Treatment Room</v>
      </c>
    </row>
    <row r="482">
      <c r="E482" t="str">
        <v>21-06 20 10 20 Asbestos Remediation</v>
      </c>
      <c r="F482" t="str">
        <v>11-37 32 15 Open Storage, Installation Facility</v>
      </c>
      <c r="K482" t="str">
        <v>23-13 23 19 15 15 Sanitary Construction Sealants</v>
      </c>
      <c r="N482" t="str">
        <v>13-51 34 65 Pentamidine Treatment Room</v>
      </c>
    </row>
    <row r="483">
      <c r="E483" t="str">
        <v>21-06 20 10 30 Lead Remediation</v>
      </c>
      <c r="F483" t="str">
        <v>11-37 35 00 Environmentally-Controlled Storage Facility</v>
      </c>
      <c r="K483" t="str">
        <v>23-13 23 19 15 17 Chemical Resistant Construction Sealants</v>
      </c>
      <c r="N483" t="str">
        <v>13-51 34 67 Peritoneal Dialysis Exam Room</v>
      </c>
    </row>
    <row r="484">
      <c r="E484" t="str">
        <v>21-06 20 10 40 Polychlorinate Biphenyl Remediation</v>
      </c>
      <c r="F484" t="str">
        <v>11-37 35 11 Cold Storage Facility</v>
      </c>
      <c r="K484" t="str">
        <v>23-13 23 19 15 19 Water Immersed Construction Sealants</v>
      </c>
      <c r="N484" t="str">
        <v>13-51 34 69 Peritoneal Dialysis Procedure Room</v>
      </c>
    </row>
    <row r="485">
      <c r="E485" t="str">
        <v>21-06 20 10 50 Mold Remediation</v>
      </c>
      <c r="F485" t="str">
        <v>11-37 35 21 Freezer Storage Facility</v>
      </c>
      <c r="K485" t="str">
        <v>23-13 23 19 17 Preformed Joint Seals</v>
      </c>
      <c r="N485" t="str">
        <v>13-51 34 71 Phototherapy Treatment Room</v>
      </c>
    </row>
    <row r="486">
      <c r="E486" t="str">
        <v>21-06 30 Demolition</v>
      </c>
      <c r="F486" t="str">
        <v>11-37 35 31 Warm Storage Facility</v>
      </c>
      <c r="K486" t="str">
        <v>23-13 23 19 17 11 Compression Seals</v>
      </c>
      <c r="N486" t="str">
        <v>13-51 34 73 Renal Dialysis Bed Station, Private</v>
      </c>
    </row>
    <row r="487">
      <c r="E487" t="str">
        <v>21-06 30 10 Structure Demolition</v>
      </c>
      <c r="F487" t="str">
        <v>11-37 39 00 Hazardous Storage Facility</v>
      </c>
      <c r="K487" t="str">
        <v>23-13 23 19 17 13 Joint Gaskets</v>
      </c>
      <c r="N487" t="str">
        <v>13-51 34 75 Renal Dialysis Room, Negative Pressure</v>
      </c>
    </row>
    <row r="488">
      <c r="E488" t="str">
        <v>21-06 30 10 10 Building Demolition</v>
      </c>
      <c r="F488" t="str">
        <v>11-37 39 11 Explosives Storage Facility</v>
      </c>
      <c r="K488" t="str">
        <v>23-13 23 21 Ropes, Wires, and Cables</v>
      </c>
      <c r="N488" t="str">
        <v>13-51 34 77 Renal Dialysis, Chair Station, Cubicle</v>
      </c>
    </row>
    <row r="489">
      <c r="E489" t="str">
        <v>21-06 30 10 30 Tower Demolition</v>
      </c>
      <c r="F489" t="str">
        <v>11-37 39 21 Toxins Storage Facility</v>
      </c>
      <c r="K489" t="str">
        <v>23-13 23 21 11 Ropes</v>
      </c>
      <c r="N489" t="str">
        <v>13-51 34 78 Renal Dialysis, Water Treatment Room</v>
      </c>
    </row>
    <row r="490">
      <c r="E490" t="str">
        <v>21-06 30 10 50 Bridge Demolition</v>
      </c>
      <c r="F490" t="str">
        <v>11-37 39 31 Radioactive Material Storage Facility</v>
      </c>
      <c r="K490" t="str">
        <v>23-13 23 21 13 Wires</v>
      </c>
      <c r="N490" t="str">
        <v>13-51 34 79 Sleep Study Room</v>
      </c>
    </row>
    <row r="491">
      <c r="E491" t="str">
        <v>21-06 30 10 70 Dam Demolition</v>
      </c>
      <c r="F491" t="str">
        <v>11-37 45 00 Gas Plant and Storage Facility</v>
      </c>
      <c r="K491" t="str">
        <v>23-13 23 21 15 Cables</v>
      </c>
      <c r="N491" t="str">
        <v>13-51 34 81 Provider Trainee Observation Area, Healthcare</v>
      </c>
    </row>
    <row r="492">
      <c r="E492" t="str">
        <v>21-06 30 30 Selective Demolition</v>
      </c>
      <c r="F492" t="str">
        <v>11-37 45 11 Helium Production/Storage Building</v>
      </c>
      <c r="K492" t="str">
        <v xml:space="preserve">23-13 25 00 Thermal and Moisture Protective Products </v>
      </c>
      <c r="N492" t="str">
        <v>13-51 34 83 Treatment Cubicle, Healthcare</v>
      </c>
    </row>
    <row r="493">
      <c r="E493" t="str">
        <v>21-06 30 30 10 Selective Building Demolition</v>
      </c>
      <c r="F493" t="str">
        <v>11-37 45 15 Helium Storage Facility</v>
      </c>
      <c r="K493" t="str">
        <v>23-13 25 11 Fireproofing</v>
      </c>
      <c r="N493" t="str">
        <v>13-51 34 85 Treatment Room, Healthcare</v>
      </c>
    </row>
    <row r="494">
      <c r="E494" t="str">
        <v>21-06 30 30 30 Selective Interior Demolition</v>
      </c>
      <c r="F494" t="str">
        <v>11-37 45 19 Installation Gas Storage Facility</v>
      </c>
      <c r="K494" t="str">
        <v>23-13 25 11 11 Board Fireproofing</v>
      </c>
      <c r="N494" t="str">
        <v>13-51 34 87 Neuropsychology Testing Laboratory</v>
      </c>
    </row>
    <row r="495">
      <c r="E495" t="str">
        <v>21-06 30 30 50 Selective Bridge Demolition</v>
      </c>
      <c r="F495" t="str">
        <v>11-37 49 00 Bulk Liquid Fuel Storage Facility</v>
      </c>
      <c r="K495" t="str">
        <v>23-13 25 11 11 11 Calcium Silicate Board Fireproofing</v>
      </c>
      <c r="N495" t="str">
        <v>13-51 37 00 Eye and Ear Healthcare Spaces</v>
      </c>
    </row>
    <row r="496">
      <c r="E496" t="str">
        <v>21-06 30 30 70 Selective Historic Demolition</v>
      </c>
      <c r="F496" t="str">
        <v>11-37 49 11 Strategic Petroleum Reserve Facility</v>
      </c>
      <c r="K496" t="str">
        <v>23-13 25 11 11 13 Slag Fiberboard Fireproofing</v>
      </c>
      <c r="N496" t="str">
        <v>13-51 37 11 Audiology Immittance Room</v>
      </c>
    </row>
    <row r="497">
      <c r="E497" t="str">
        <v>21-06 30 50 Structure Moving</v>
      </c>
      <c r="F497" t="str">
        <v>11-37 55 00 Bulk Liquid Non-Fuel Storage Facility</v>
      </c>
      <c r="K497" t="str">
        <v>23-13 25 11 13 Blanket Fireproofing</v>
      </c>
      <c r="N497" t="str">
        <v>13-51 37 13 Audiometric Exam Booth</v>
      </c>
    </row>
    <row r="498">
      <c r="E498" t="str">
        <v>21-06 30 50 10 Structure Relocation</v>
      </c>
      <c r="F498" t="str">
        <v>11-37 55 11 Liquid Oxygen Storage Facility</v>
      </c>
      <c r="K498" t="str">
        <v>23-13 25 11 13 11 Blanket Fireproofing Smoke Containment Barriers</v>
      </c>
      <c r="N498" t="str">
        <v>13-51 37 15 Audiometric Exam Suite</v>
      </c>
    </row>
    <row r="499">
      <c r="E499" t="str">
        <v>21-06 30 50 30 Structure Raising</v>
      </c>
      <c r="F499" t="str">
        <v>11-37 65 00 Intermodal/Transportation Facility</v>
      </c>
      <c r="K499" t="str">
        <v>23-13 25 11 15 Fireproofing Coatings</v>
      </c>
      <c r="N499" t="str">
        <v>13-51 37 17 Audiometric Multi-Exam Suite</v>
      </c>
    </row>
    <row r="500">
      <c r="E500" t="str">
        <v>21-07 00 00 Sitework</v>
      </c>
      <c r="F500" t="str">
        <v>11-37 65 11 Truck Terminal/Transit Facility</v>
      </c>
      <c r="K500" t="str">
        <v>23-13 25 11 15 11 Cement Aggregate Fireproofing</v>
      </c>
      <c r="N500" t="str">
        <v>13-51 37 19 Audiology Electrophysiology Exam Room</v>
      </c>
    </row>
    <row r="501">
      <c r="E501" t="str">
        <v>21-07 10 Site Preparation</v>
      </c>
      <c r="F501" t="str">
        <v>11-37 65 15 Air Cargo Warehouse</v>
      </c>
      <c r="K501" t="str">
        <v>23-13 25 11 15 13 Cementitious Fireproofing</v>
      </c>
      <c r="N501" t="str">
        <v>13-51 37 20 Hearing Aid Testing Laboratory</v>
      </c>
    </row>
    <row r="502">
      <c r="E502" t="str">
        <v>21-07 10 10 Site Clearing</v>
      </c>
      <c r="F502" t="str">
        <v>11-37 65 19 Distribution Warehouse</v>
      </c>
      <c r="K502" t="str">
        <v>23-13 25 11 15 15 Foamed Magnesium Oxychloride Fireproofing</v>
      </c>
      <c r="N502" t="str">
        <v>13-51 37 21 Electroretinography Room</v>
      </c>
    </row>
    <row r="503">
      <c r="E503" t="str">
        <v>21-07 10 10 10 Clearing and Grubbing</v>
      </c>
      <c r="F503" t="str">
        <v>11-37 65 23 Loading Platform/Ramp</v>
      </c>
      <c r="K503" t="str">
        <v>23-13 25 11 15 17 Intumescent Mastic Fireproofing</v>
      </c>
      <c r="N503" t="str">
        <v>13-51 37 23 ENT Exam Room</v>
      </c>
    </row>
    <row r="504">
      <c r="E504" t="str">
        <v>21-07 10 10 30 Tree and Shrub Removal and Trimming</v>
      </c>
      <c r="F504" t="str">
        <v>11-37 65 27 Cargo Handling and Storage Area</v>
      </c>
      <c r="K504" t="str">
        <v>23-13 25 11 15 19 Magnesium Cement Fireproofing</v>
      </c>
      <c r="N504" t="str">
        <v>13-51 37 25 Exam/Training Room, Low Vision</v>
      </c>
    </row>
    <row r="505">
      <c r="E505" t="str">
        <v>21-07 10 10 50 Earth Stripping and Stockpiling</v>
      </c>
      <c r="F505" t="str">
        <v>11-37 65 31 Marine Cargo Staging Area</v>
      </c>
      <c r="K505" t="str">
        <v>23-13 25 11 15 21 Mineral Fiber Cementitious Fireproofing</v>
      </c>
      <c r="N505" t="str">
        <v>13-51 37 27 Eye Lane</v>
      </c>
    </row>
    <row r="506">
      <c r="E506" t="str">
        <v>21-07 10 20 Site Elements Demolition</v>
      </c>
      <c r="F506" t="str">
        <v>11-37 65 41 Customs Facility</v>
      </c>
      <c r="K506" t="str">
        <v>23-13 25 11 15 23 Miner Fiber Fireproofing</v>
      </c>
      <c r="N506" t="str">
        <v>13-51 37 29 Laser Treatment Room</v>
      </c>
    </row>
    <row r="507">
      <c r="E507" t="str">
        <v>21-07 10 20 10 Utility Demolition</v>
      </c>
      <c r="F507" t="str">
        <v>11-41 00 00 Water Infrastructure Facility</v>
      </c>
      <c r="K507" t="str">
        <v>23-13 25 13 Firestopping</v>
      </c>
      <c r="N507" t="str">
        <v>13-51 37 31 Ophthalmology Procedure Room</v>
      </c>
    </row>
    <row r="508">
      <c r="E508" t="str">
        <v>21-07 10 20 30 Infrastructure Demolition</v>
      </c>
      <c r="F508" t="str">
        <v>11-41 11 00 Water Holding and Collection Facility</v>
      </c>
      <c r="K508" t="str">
        <v>23-13 25 13 11 Penetrations Firestopping</v>
      </c>
      <c r="N508" t="str">
        <v>13-51 37 33 Ophthalmology/Optometry Exam Room</v>
      </c>
    </row>
    <row r="509">
      <c r="E509" t="str">
        <v>21-07 10 20 50 Selective Site Demolition</v>
      </c>
      <c r="F509" t="str">
        <v>11-41 11 11 Water Tank or Tower</v>
      </c>
      <c r="K509" t="str">
        <v>23-13 25 13 11 11 Annular Space Protection Firestopping</v>
      </c>
      <c r="N509" t="str">
        <v>13-51 37 35 Photography Room, Ophthalmology/Optometry</v>
      </c>
    </row>
    <row r="510">
      <c r="E510" t="str">
        <v>21-07 10 30 Site Element Relocations</v>
      </c>
      <c r="F510" t="str">
        <v>11-41 11 14 Dam</v>
      </c>
      <c r="K510" t="str">
        <v>23-13 25 13 11 13 Fire Resistant Joint Sealants</v>
      </c>
      <c r="N510" t="str">
        <v>13-51 37 37 PRK/LASIK Treatment Room</v>
      </c>
    </row>
    <row r="511">
      <c r="E511" t="str">
        <v>21-07 10 30 10 Utility Relocation</v>
      </c>
      <c r="F511" t="str">
        <v>11-41 11 17 Reservoir</v>
      </c>
      <c r="K511" t="str">
        <v>23-13 25 13 11 15 Firestopping Foams</v>
      </c>
      <c r="N511" t="str">
        <v>13-51 37 39 Sinusoidal Vertical Axis Rotational Rest Room</v>
      </c>
    </row>
    <row r="512">
      <c r="E512" t="str">
        <v>21-07 10 50 Site Remediation</v>
      </c>
      <c r="F512" t="str">
        <v>11-41 11 25 Shore Erosion Prevention Facility</v>
      </c>
      <c r="K512" t="str">
        <v>23-13 25 13 11 15 11 Intumescent Firestopping Foams</v>
      </c>
      <c r="N512" t="str">
        <v>13-51 37 41 Tilt Table Testing Room</v>
      </c>
    </row>
    <row r="513">
      <c r="E513" t="str">
        <v>21-07 10 50 10 Physical Decontamination</v>
      </c>
      <c r="F513" t="str">
        <v>11-41 21 00 Water Distribution Facility</v>
      </c>
      <c r="K513" t="str">
        <v>23-13 25 13 11 15 13 Silicone Firestopping Foams</v>
      </c>
      <c r="N513" t="str">
        <v>13-51 37 43 Training Room, Low Vision, Polytrauma</v>
      </c>
    </row>
    <row r="514">
      <c r="E514" t="str">
        <v>21-07 10 50 15 Chemical Decontamination</v>
      </c>
      <c r="F514" t="str">
        <v>11-41 21 11 Potable Water Distribution Facility</v>
      </c>
      <c r="K514" t="str">
        <v>23-13 25 13 11 17 Firestopping Mortars</v>
      </c>
      <c r="N514" t="str">
        <v>13-51 37 45 Ultrasound/Optical Coherence Tomography Room</v>
      </c>
    </row>
    <row r="515">
      <c r="E515" t="str">
        <v>21-07 10 50 20 Thermal Decontamination</v>
      </c>
      <c r="F515" t="str">
        <v>11-41 21 14 Storm Water Sewer Distribution Facility</v>
      </c>
      <c r="K515" t="str">
        <v>23-13 25 13 11 19 Firestopping Pillows</v>
      </c>
      <c r="N515" t="str">
        <v>13-51 37 47 Vestibulography Room</v>
      </c>
    </row>
    <row r="516">
      <c r="E516" t="str">
        <v>21-07 10 50 25 Biological Decontamination</v>
      </c>
      <c r="F516" t="str">
        <v>11-41 21 17 Sanitary Sewer Distribution Facility</v>
      </c>
      <c r="K516" t="str">
        <v>23-13 25 13 11 21 Firestopping Thermal Barriers for Plastics</v>
      </c>
      <c r="N516" t="str">
        <v>13-51 37 49 Vision/Hearing Screening Room</v>
      </c>
    </row>
    <row r="517">
      <c r="E517" t="str">
        <v>21-07 10 50 30 Remediation Soil Stabilization</v>
      </c>
      <c r="F517" t="str">
        <v>11-41 21 21 Irrigation Distribution Facility</v>
      </c>
      <c r="K517" t="str">
        <v>23-13 25 13 13 Fire Safing</v>
      </c>
      <c r="N517" t="str">
        <v>13-51 37 51 Vision Screening Room</v>
      </c>
    </row>
    <row r="518">
      <c r="E518" t="str">
        <v>21-07 10 50 40 Site Containment</v>
      </c>
      <c r="F518" t="str">
        <v>11-41 21 24 Canal</v>
      </c>
      <c r="K518" t="str">
        <v>23-13 25 13 13 11 Fire Safing Fibrous Blankets</v>
      </c>
      <c r="N518" t="str">
        <v>13-51 37 53 Vision Testing Station</v>
      </c>
    </row>
    <row r="519">
      <c r="E519" t="str">
        <v>21-07 10 50 45 Sinkhole Remediation</v>
      </c>
      <c r="F519" t="str">
        <v>11-41 21 27 Canal Lock</v>
      </c>
      <c r="K519" t="str">
        <v>23-13 25 13 13 13 Fire Safing Sealants</v>
      </c>
      <c r="N519" t="str">
        <v>13-51 37 55 Visual Fields Room</v>
      </c>
    </row>
    <row r="520">
      <c r="E520" t="str">
        <v>21-07 10 50 50 Hazardous Waste Drum Handling</v>
      </c>
      <c r="F520" t="str">
        <v>11-41 21 31 Aqueduct</v>
      </c>
      <c r="K520" t="str">
        <v>23-13 25 13 13 15 Fire Safing Clip Anchors</v>
      </c>
      <c r="N520" t="str">
        <v>13-51 37 57 Eye, Contact Lens Fitting/Dispensing Space</v>
      </c>
    </row>
    <row r="521">
      <c r="E521" t="str">
        <v>21-07 10 50 60 Contaminated Site Material Removal</v>
      </c>
      <c r="F521" t="str">
        <v>11-41 21 35 Navigation Revetment</v>
      </c>
      <c r="K521" t="str">
        <v>23-13 25 15 Dampproofings</v>
      </c>
      <c r="N521" t="str">
        <v>13-51 37 59 Eyeglass Fitting and Dispensing Space</v>
      </c>
    </row>
    <row r="522">
      <c r="E522" t="str">
        <v>21-07 10 50 80 Water Remediation</v>
      </c>
      <c r="F522" t="str">
        <v>11-41 21 39 Training Dike/Wing Dam/Pile Dike</v>
      </c>
      <c r="K522" t="str">
        <v>23-13 25 15 11 Dampproofing Membranes</v>
      </c>
      <c r="N522" t="str">
        <v>13-51 41 00 Endoscopy/Gastroenterology Spaces</v>
      </c>
    </row>
    <row r="523">
      <c r="E523" t="str">
        <v>21-07 10 70 Site Earthwork</v>
      </c>
      <c r="F523" t="str">
        <v>11-41 24 00 Water Treatment Facility</v>
      </c>
      <c r="K523" t="str">
        <v>23-13 25 15 13 Dampproofing Coatings</v>
      </c>
      <c r="N523" t="str">
        <v>13-51 41 11 Bronchoscopy Equipment Preparation Room</v>
      </c>
    </row>
    <row r="524">
      <c r="E524" t="str">
        <v>21-07 10 70 10 Grading</v>
      </c>
      <c r="F524" t="str">
        <v>11-41 24 11 Potable Water Treatment Facility</v>
      </c>
      <c r="K524" t="str">
        <v>23-13 25 15 13 11 Bituminous Dampproofing Coatings</v>
      </c>
      <c r="N524" t="str">
        <v>13-51 41 13 Bronchoscopy Procedure Room</v>
      </c>
    </row>
    <row r="525">
      <c r="E525" t="str">
        <v>21-07 10 70 20 Excavation and Fill</v>
      </c>
      <c r="F525" t="str">
        <v>11-41 24 14 Waste Water Treatment Facility</v>
      </c>
      <c r="K525" t="str">
        <v>23-13 25 15 13 13 Cementitious Dampproofing Coatings</v>
      </c>
      <c r="N525" t="str">
        <v>13-51 41 15 Endoscope Clean-up, Sterilization, and Storage Room</v>
      </c>
    </row>
    <row r="526">
      <c r="E526" t="str">
        <v>21-07 10 70 30 Embankments</v>
      </c>
      <c r="F526" t="str">
        <v>11-41 24 17 Wetlands Water Treatment Facility</v>
      </c>
      <c r="K526" t="str">
        <v>23-13 25 17 Waterproofing</v>
      </c>
      <c r="N526" t="str">
        <v>13-51 41 17 Endoscopy Room</v>
      </c>
    </row>
    <row r="527">
      <c r="E527" t="str">
        <v>21-07 10 70 35 Erosion and Sedimentation Controls</v>
      </c>
      <c r="F527" t="str">
        <v>11-41 27 00 Special Water Production Facility</v>
      </c>
      <c r="K527" t="str">
        <v>23-13 25 17 11 Built Up Bituminous Waterproofing</v>
      </c>
      <c r="N527" t="str">
        <v>13-51 41 19 Gastroenterology Laboratory</v>
      </c>
    </row>
    <row r="528">
      <c r="E528" t="str">
        <v>21-07 10 70 40 Soil Stabilization</v>
      </c>
      <c r="F528" t="str">
        <v>11-41 27 11 Water Distillation Facility</v>
      </c>
      <c r="K528" t="str">
        <v>23-13 25 17 13 Sheet Waterproofing</v>
      </c>
      <c r="N528" t="str">
        <v>13-51 41 21 Proctoscopy/Sigmoidoscopy Room</v>
      </c>
    </row>
    <row r="529">
      <c r="E529" t="str">
        <v>21-07 10 70 45 Rock Stabilization</v>
      </c>
      <c r="F529" t="str">
        <v>11-41 27 14 Special Water Purification Facility</v>
      </c>
      <c r="K529" t="str">
        <v>23-13 25 17 13 11 Bituminous Sheet Waterproofing</v>
      </c>
      <c r="N529" t="str">
        <v>13-51 41 23 Urodynamics Treatment Room</v>
      </c>
    </row>
    <row r="530">
      <c r="E530" t="str">
        <v>21-07 10 70 50 Soil Reinforcement</v>
      </c>
      <c r="F530" t="str">
        <v>11-41 27 17 Chilled Water Facility</v>
      </c>
      <c r="K530" t="str">
        <v>23-13 25 17 13 13 Elastomeric Sheet Waterproofing</v>
      </c>
      <c r="N530" t="str">
        <v>13-51 44 00 Surgical Spaces</v>
      </c>
    </row>
    <row r="531">
      <c r="E531" t="str">
        <v>21-07 10 70 55 Slope Protection</v>
      </c>
      <c r="F531" t="str">
        <v>11-41 35 00 Fire Protection Water Facility</v>
      </c>
      <c r="K531" t="str">
        <v>23-13 25 17 13 15 Modified Bituminous Sheet Waterproofing</v>
      </c>
      <c r="N531" t="str">
        <v>13-51 44 11 Anesthesia Workroom and Equipment Storage</v>
      </c>
    </row>
    <row r="532">
      <c r="E532" t="str">
        <v>21-07 10 70 60 Gabions</v>
      </c>
      <c r="F532" t="str">
        <v>11-41 35 11 Water Source, Fire Protection</v>
      </c>
      <c r="K532" t="str">
        <v>23-13 25 17 13 17 Thermoplastic Sheet Waterproofing</v>
      </c>
      <c r="N532" t="str">
        <v>13-51 44 13 Cardiac Operating Room</v>
      </c>
    </row>
    <row r="533">
      <c r="E533" t="str">
        <v>21-07 10 70 65 Riprap</v>
      </c>
      <c r="F533" t="str">
        <v>11-41 35 15 Water Distribution Line, Fire Protection</v>
      </c>
      <c r="K533" t="str">
        <v>23-13 25 17 15 Fluid Applied Waterproofing</v>
      </c>
      <c r="N533" t="str">
        <v>13-51 44 15 Cardiac Pump Room</v>
      </c>
    </row>
    <row r="534">
      <c r="E534" t="str">
        <v>21-07 10 70 70 Wetlands</v>
      </c>
      <c r="F534" t="str">
        <v>11-41 35 19 Water Impoundment, Fire Protection</v>
      </c>
      <c r="K534" t="str">
        <v>23-13 25 17 15 11 Hot Applied Rubberized Asphalt</v>
      </c>
      <c r="N534" t="str">
        <v>13-51 44 17 Cesarean Birth Room</v>
      </c>
    </row>
    <row r="535">
      <c r="E535" t="str">
        <v>21-07 10 70 80 Earth Dams</v>
      </c>
      <c r="F535" t="str">
        <v>11-41 35 23 Water Pump Facility, Fire Protection</v>
      </c>
      <c r="K535" t="str">
        <v>23-13 25 17 17 Sheet Metal Waterproofing</v>
      </c>
      <c r="N535" t="str">
        <v>13-51 44 19 Cystoscopy Room</v>
      </c>
    </row>
    <row r="536">
      <c r="E536" t="str">
        <v>21-07 10 70 90 Site Soil Treatment</v>
      </c>
      <c r="F536" t="str">
        <v>11-41 35 27 Water Tank, Fire Protection</v>
      </c>
      <c r="K536" t="str">
        <v>23-13 25 17 19 Cementitious and Reactive Waterproofing</v>
      </c>
      <c r="N536" t="str">
        <v>13-51 44 21 Equipment Storage Room, Surgical</v>
      </c>
    </row>
    <row r="537">
      <c r="E537" t="str">
        <v>21-07 20 Site Improvements</v>
      </c>
      <c r="F537" t="str">
        <v>11-41 39 00 Marine Improvement</v>
      </c>
      <c r="K537" t="str">
        <v>23-13 25 17 19 11 Acrylic Modified Cement Waterproofing</v>
      </c>
      <c r="N537" t="str">
        <v>13-51 44 23 Frozen Section Laboratory</v>
      </c>
    </row>
    <row r="538">
      <c r="E538" t="str">
        <v>21-07 20 10 Roadways</v>
      </c>
      <c r="F538" t="str">
        <v>11-41 39 11 Harbor Marine Improvements</v>
      </c>
      <c r="K538" t="str">
        <v>23-13 25 17 19 13 Crystalline Waterproofing</v>
      </c>
      <c r="N538" t="str">
        <v>13-51 44 25 General Operating Room</v>
      </c>
    </row>
    <row r="539">
      <c r="E539" t="str">
        <v>21-07 20 10 10 Roadway Pavement</v>
      </c>
      <c r="F539" t="str">
        <v>11-41 43 00 Fish Passage</v>
      </c>
      <c r="K539" t="str">
        <v>23-13 25 17 19 15 Metal Oxide Waterproofing</v>
      </c>
      <c r="N539" t="str">
        <v>13-51 44 27 Nerve Block Induction Room</v>
      </c>
    </row>
    <row r="540">
      <c r="E540" t="str">
        <v>21-07 20 10 20 Roadway Curbs and Gutters</v>
      </c>
      <c r="F540" t="str">
        <v>11-41 43 11 Fish Facility</v>
      </c>
      <c r="K540" t="str">
        <v>23-13 25 17 21 Bentonite Waterproofing</v>
      </c>
      <c r="N540" t="str">
        <v>13-51 44 29 Neurosurgery Operating Room</v>
      </c>
    </row>
    <row r="541">
      <c r="E541" t="str">
        <v>21-07 20 10 40 Roadway Appurtenances</v>
      </c>
      <c r="F541" t="str">
        <v>11-41 47 00 Ground Improvement Structure</v>
      </c>
      <c r="K541" t="str">
        <v>23-13 25 17 21 11 Bentonite Panel Waterproofing</v>
      </c>
      <c r="N541" t="str">
        <v>13-51 44 31 Orthopedic Operating Room</v>
      </c>
    </row>
    <row r="542">
      <c r="E542" t="str">
        <v>21-07 20 10 70 Roadway Lighting</v>
      </c>
      <c r="F542" t="str">
        <v>11-41 47 11 Grounds Drainage</v>
      </c>
      <c r="K542" t="str">
        <v>23-13 25 17 21 13 Bentonite Sheet Waterproofing</v>
      </c>
      <c r="N542" t="str">
        <v>13-51 44 33 Patient Holding Area, Surgical</v>
      </c>
    </row>
    <row r="543">
      <c r="E543" t="str">
        <v>21-07 20 10 80 Vehicle Fare Collection</v>
      </c>
      <c r="F543" t="str">
        <v>11-42 00 00 Energy Infrastructure Facility</v>
      </c>
      <c r="K543" t="str">
        <v>23-13 25 17 23 Waterproof Traffic Coatings</v>
      </c>
      <c r="N543" t="str">
        <v>13-51 44 35 Postanesthesia Recovery Cubicle</v>
      </c>
    </row>
    <row r="544">
      <c r="E544" t="str">
        <v>21-07 20 20 Parking Lots</v>
      </c>
      <c r="F544" t="str">
        <v>11-42 11 00 Energy Production Facility</v>
      </c>
      <c r="K544" t="str">
        <v>23-13 25 17 23 11 Pedestrian Waterproof Traffic Coatings</v>
      </c>
      <c r="N544" t="str">
        <v>13-51 44 37 Postanesthesia Recovery Isolation Room</v>
      </c>
    </row>
    <row r="545">
      <c r="E545" t="str">
        <v>21-07 20 20 10 Parking Lot Pavement</v>
      </c>
      <c r="F545" t="str">
        <v>11-42 11 11 Nuclear-Powered Electrical Generation Facility</v>
      </c>
      <c r="K545" t="str">
        <v>23-13 25 17 23 13 Vehicular Waterproof Traffic Coatings</v>
      </c>
      <c r="N545" t="str">
        <v>13-51 44 39 Postoperative Recovery Lounge</v>
      </c>
    </row>
    <row r="546">
      <c r="E546" t="str">
        <v>21-07 20 20 20 Parking Lot Curbs and Gutters</v>
      </c>
      <c r="F546" t="str">
        <v>11-42 11 14 Wind-Powered Electrical Generation Facility</v>
      </c>
      <c r="K546" t="str">
        <v xml:space="preserve">23-13 25 19 Thermal Insulation </v>
      </c>
      <c r="N546" t="str">
        <v>13-51 44 41 Preparation/Recovery Spaces, Surgical</v>
      </c>
    </row>
    <row r="547">
      <c r="E547" t="str">
        <v>21-07 20 20 40 Parking Lot Appurtenances</v>
      </c>
      <c r="F547" t="str">
        <v>11-42 11 17 Solar-Powered Electrical Generation Facility</v>
      </c>
      <c r="K547" t="str">
        <v>23-13 25 19 11 Slab and Board Thermal Insulation</v>
      </c>
      <c r="N547" t="str">
        <v>13-51 44 41 11 Preparation/Recovery Cubicle, Surgical</v>
      </c>
    </row>
    <row r="548">
      <c r="E548" t="str">
        <v>21-07 20 20 70 Parking Lot Lighting</v>
      </c>
      <c r="F548" t="str">
        <v>11-42 11 21 Hydroelectric Generation Facility</v>
      </c>
      <c r="K548" t="str">
        <v>23-13 25 19 11 11 Polystyrene Slab and Board Thermal Insulation</v>
      </c>
      <c r="N548" t="str">
        <v>13-51 44 41 13 Preparation/Recovery Room, Surgical</v>
      </c>
    </row>
    <row r="549">
      <c r="E549" t="str">
        <v>21-07 20 20 80 Exterior Parking Control Equipment</v>
      </c>
      <c r="F549" t="str">
        <v>11-42 11 24 Geothermal-Powered Electrical Generation Facility</v>
      </c>
      <c r="K549" t="str">
        <v>23-13 25 19 11 11 11 Expanded Polystyrene Slab and Board Thermal Insulation</v>
      </c>
      <c r="N549" t="str">
        <v>13-51 44 43 Procedure/Minor Operating Room</v>
      </c>
    </row>
    <row r="550">
      <c r="E550" t="str">
        <v>21-07 20 30 Pedestrian Plazas and Walkways</v>
      </c>
      <c r="F550" t="str">
        <v>11-42 11 27 Gas-Powered Electrical Generation Facility</v>
      </c>
      <c r="K550" t="str">
        <v>23-13 25 19 11 11 13 Extruded Polystyrene Slab and Board Thermal Insulation</v>
      </c>
      <c r="N550" t="str">
        <v>13-51 44 45 Scrub/Gowning Area</v>
      </c>
    </row>
    <row r="551">
      <c r="E551" t="str">
        <v>21-07 20 30 10 Pedestrian Pavement</v>
      </c>
      <c r="F551" t="str">
        <v>11-42 11 31 Coal-Powered Electrical Generation Facility</v>
      </c>
      <c r="K551" t="str">
        <v>23-13 25 19 11 13 Urethane Slab and Board Thermal Insulation</v>
      </c>
      <c r="N551" t="str">
        <v>13-51 44 47 Sub-Sterile Room</v>
      </c>
    </row>
    <row r="552">
      <c r="E552" t="str">
        <v>21-07 20 30 20 Pedestrian Pavement Curbs and Gutters</v>
      </c>
      <c r="F552" t="str">
        <v>11-42 11 34 Oil-Powered Electrical Generation Facility</v>
      </c>
      <c r="K552" t="str">
        <v>23-13 25 19 11 15 Perlite Slab and Board Thermal Insulation</v>
      </c>
      <c r="N552" t="str">
        <v>13-51 44 50 Operating Room, Sterile Storage</v>
      </c>
    </row>
    <row r="553">
      <c r="E553" t="str">
        <v>21-07 20 30 30 Exterior Steps and Ramps</v>
      </c>
      <c r="F553" t="str">
        <v>11-42 11 37 Steam Production Facility</v>
      </c>
      <c r="K553" t="str">
        <v>23-13 25 19 11 17 Fiberglass Slab and Board Thermal Insulation</v>
      </c>
      <c r="N553" t="str">
        <v>13-51 44 51 Surgical Laser Treatment Room</v>
      </c>
    </row>
    <row r="554">
      <c r="E554" t="str">
        <v>21-07 20 30 40 Pedestrian Pavement Appurtenances</v>
      </c>
      <c r="F554" t="str">
        <v>11-42 11 55 Stand-By/Emergency Power Facility</v>
      </c>
      <c r="K554" t="str">
        <v>23-13 25 19 13 Blanket Thermal Insulation</v>
      </c>
      <c r="N554" t="str">
        <v>13-51 44 53 Recovery Room, Surgical</v>
      </c>
    </row>
    <row r="555">
      <c r="E555" t="str">
        <v>21-07 20 30 70 Plaza and Walkway Lighting</v>
      </c>
      <c r="F555" t="str">
        <v>11-42 21 00 Energy Distribution Node</v>
      </c>
      <c r="K555" t="str">
        <v>23-13 25 19 13 11 Fiberglass Blanket Thermal Insulation</v>
      </c>
      <c r="N555" t="str">
        <v>13-51 44 55 Surgical Suite, Workroom and Supply Space</v>
      </c>
    </row>
    <row r="556">
      <c r="E556" t="str">
        <v>21-07 20 30 80 Exterior Pedestrian Control Equipment</v>
      </c>
      <c r="F556" t="str">
        <v>11-42 21 11 Electrical Substation</v>
      </c>
      <c r="K556" t="str">
        <v>23-13 25 19 13 13 Rock Wool Blanket Thermal Insulation</v>
      </c>
      <c r="N556" t="str">
        <v>13-51 47 00 Clinical Laboratory Spaces</v>
      </c>
    </row>
    <row r="557">
      <c r="E557" t="str">
        <v>21-07 20 40 Airfields</v>
      </c>
      <c r="F557" t="str">
        <v>11-42 21 14 Electrical Switching Station</v>
      </c>
      <c r="K557" t="str">
        <v>23-13 25 19 15 Thermal Insulation Coatings</v>
      </c>
      <c r="N557" t="str">
        <v>13-51 47 11 Automated Clinical Laboratory</v>
      </c>
    </row>
    <row r="558">
      <c r="E558" t="str">
        <v>21-07 20 40 10 Aviation Pavement</v>
      </c>
      <c r="F558" t="str">
        <v>11-42 21 21 Electrical Transformer</v>
      </c>
      <c r="K558" t="str">
        <v>23-13 25 19 15 11 Sprayed Thermal Insulation Coatings</v>
      </c>
      <c r="N558" t="str">
        <v>13-51 47 13 Bioassay (Radioimmunoassay) Room</v>
      </c>
    </row>
    <row r="559">
      <c r="E559" t="str">
        <v>21-07 20 40 20 Aviation Pavement Curbs and Gutters</v>
      </c>
      <c r="F559" t="str">
        <v>11-42 21 24 Natural Gas Pumping Station</v>
      </c>
      <c r="K559" t="str">
        <v>23-13 25 19 15 11 11 Sprayed Cellulose Thermal Insulation Coatings</v>
      </c>
      <c r="N559" t="str">
        <v>13-51 47 15 Blood Gas Laboratory</v>
      </c>
    </row>
    <row r="560">
      <c r="E560" t="str">
        <v>21-07 20 40 40 Aviation Pavement Appurtenances</v>
      </c>
      <c r="F560" t="str">
        <v>11-42 21 29 Miscellaneous Pump Station</v>
      </c>
      <c r="K560" t="str">
        <v>23-13 25 19 17 Loose Fill Thermal Insulation</v>
      </c>
      <c r="N560" t="str">
        <v>13-51 47 17 Blood Hemotherapeutics Room</v>
      </c>
    </row>
    <row r="561">
      <c r="E561" t="str">
        <v>21-07 20 40 70 Airfield Lighting</v>
      </c>
      <c r="F561" t="str">
        <v>11-42 24 00 Energy Storage Facility</v>
      </c>
      <c r="K561" t="str">
        <v>23-13 25 19 17 11 Granular Fill Thermal Insulation</v>
      </c>
      <c r="N561" t="str">
        <v>13-51 47 19 Bone Dissection Laboratory</v>
      </c>
    </row>
    <row r="562">
      <c r="E562" t="str">
        <v>21-07 20 40 80 Airfield Signaling and Control Equipment</v>
      </c>
      <c r="F562" t="str">
        <v>11-42 24 11 Liquid Fuel Storage</v>
      </c>
      <c r="K562" t="str">
        <v>23-13 25 21 Sound Isolation Insulation</v>
      </c>
      <c r="N562" t="str">
        <v>13-51 47 21 Clinical Chemistry Laboratory</v>
      </c>
    </row>
    <row r="563">
      <c r="E563" t="str">
        <v>21-07 20 50 Athletic, Recreational, and Playfield Areas</v>
      </c>
      <c r="F563" t="str">
        <v>11-42 24 14 Solid Fuel Storage</v>
      </c>
      <c r="K563" t="str">
        <v>23-13 25 21 11 Slab and Board Sound Isolation Insulation</v>
      </c>
      <c r="N563" t="str">
        <v>13-51 47 23 Clinical Microbiology Laboratory</v>
      </c>
    </row>
    <row r="564">
      <c r="E564" t="str">
        <v>21-07 20 50 10 Athletic Areas</v>
      </c>
      <c r="F564" t="str">
        <v>11-42 24 17 Gas Fuel Storage</v>
      </c>
      <c r="K564" t="str">
        <v>23-13 25 21 13 Fiberglass Slab and Board Sound Isolation Insulation</v>
      </c>
      <c r="N564" t="str">
        <v>13-51 47 25 Cytology Laboratory</v>
      </c>
    </row>
    <row r="565">
      <c r="E565" t="str">
        <v>21-07 20 50 30 Recreational Areas</v>
      </c>
      <c r="F565" t="str">
        <v>11-42 24 21 Electrical Storage</v>
      </c>
      <c r="K565" t="str">
        <v>23-13 25 21 15 Blanket Sound Isolation Insulation</v>
      </c>
      <c r="N565" t="str">
        <v>13-51 47 27 Cytology Screening and Histology Space</v>
      </c>
    </row>
    <row r="566">
      <c r="E566" t="str">
        <v>21-07 20 50 50 Playfield Areas</v>
      </c>
      <c r="F566" t="str">
        <v>11-42 24 25 Miscellaneous Liquid Storage Tank and Basin</v>
      </c>
      <c r="K566" t="str">
        <v>23-13 25 21 15 11 Fiberglass Blanket Sound Isolation Insulation</v>
      </c>
      <c r="N566" t="str">
        <v>13-51 47 29 Dermatology Laboratory</v>
      </c>
    </row>
    <row r="567">
      <c r="E567" t="str">
        <v>21-07 20 60 Site Development</v>
      </c>
      <c r="F567" t="str">
        <v>11-42 27 00 Energy Distribution Facility</v>
      </c>
      <c r="K567" t="str">
        <v>23-13 25 21 15 13 Rock Wool Blanket Sound Isolation Insulation</v>
      </c>
      <c r="N567" t="str">
        <v>13-51 47 31 Electron Microscope Suite</v>
      </c>
    </row>
    <row r="568">
      <c r="E568" t="str">
        <v>21-07 20 60 10 Exterior Fountains</v>
      </c>
      <c r="F568" t="str">
        <v>11-42 27 11 Power Tunnel</v>
      </c>
      <c r="K568" t="str">
        <v>23-13 25 21 17 Sound Isolation Coatings</v>
      </c>
      <c r="N568" t="str">
        <v>13-51 47 33 Electron Microscope System Room</v>
      </c>
    </row>
    <row r="569">
      <c r="E569" t="str">
        <v>21-07 20 60 20 Fences and Gates</v>
      </c>
      <c r="F569" t="str">
        <v>11-42 27 14 Power Trench</v>
      </c>
      <c r="K569" t="str">
        <v>23-13 25 21 19 Sound Isolation Loose Fills</v>
      </c>
      <c r="N569" t="str">
        <v>13-51 47 35 Entomology Laboratory</v>
      </c>
    </row>
    <row r="570">
      <c r="E570" t="str">
        <v>21-07 20 60 25 Site Furnishings</v>
      </c>
      <c r="F570" t="str">
        <v>11-42 27 17 Pipe Line</v>
      </c>
      <c r="K570" t="str">
        <v>23-13 25 21 19 11 Granular Sound Isolation Loose Fills</v>
      </c>
      <c r="N570" t="str">
        <v>13-51 47 37 Flow Cytometer Space</v>
      </c>
    </row>
    <row r="571">
      <c r="E571" t="str">
        <v>21-07 20 60 30 Exterior Signage</v>
      </c>
      <c r="F571" t="str">
        <v>11-42 27 21 Power Line</v>
      </c>
      <c r="K571" t="str">
        <v>23-13 25 23 Damage Prevention Products</v>
      </c>
      <c r="N571" t="str">
        <v>13-51 47 39 Fluorescence Microscope Room</v>
      </c>
    </row>
    <row r="572">
      <c r="E572" t="str">
        <v>21-07 20 60 35 Flagpoles</v>
      </c>
      <c r="F572" t="str">
        <v>11-42 27 24 Steam Tunnel</v>
      </c>
      <c r="K572" t="str">
        <v>23-13 25 23 11 Products for Prevention of Biological Damage</v>
      </c>
      <c r="N572" t="str">
        <v>13-51 47 41 General Clinical Laboratory Area</v>
      </c>
    </row>
    <row r="573">
      <c r="E573" t="str">
        <v>21-07 20 60 40 Covers and Shelters</v>
      </c>
      <c r="F573" t="str">
        <v>11-42 27 27 Natural Gas Pipeline</v>
      </c>
      <c r="K573" t="str">
        <v>23-13 25 23 11 11 Coatings for Prevention of Biological Damage</v>
      </c>
      <c r="N573" t="str">
        <v>13-51 47 43 Hematology Laboratory, Coagulation</v>
      </c>
    </row>
    <row r="574">
      <c r="E574" t="str">
        <v>21-07 20 60 45 Exterior Gas Lighting</v>
      </c>
      <c r="F574" t="str">
        <v>11-42 27 32 Overhead Electrical Power Distribution Line</v>
      </c>
      <c r="K574" t="str">
        <v>23-13 25 23 13 Products for Prevention of Chemical Damage</v>
      </c>
      <c r="N574" t="str">
        <v>13-51 47 45 Hematology Laboratory, Routine</v>
      </c>
    </row>
    <row r="575">
      <c r="E575" t="str">
        <v>21-07 20 60 50 Site Equipment</v>
      </c>
      <c r="F575" t="str">
        <v>11-42 27 35 Exterior Lighting Pole</v>
      </c>
      <c r="K575" t="str">
        <v>23-13 25 23 13 11 Tiles and Slabs for Prevention of Chemical Damage</v>
      </c>
      <c r="N575" t="str">
        <v>13-51 47 47 Histology Laboratory</v>
      </c>
    </row>
    <row r="576">
      <c r="E576" t="str">
        <v>21-07 20 60 60 Retaining Walls</v>
      </c>
      <c r="F576" t="str">
        <v>11-42 27 39 Underground Electrical Power Distribution Line</v>
      </c>
      <c r="K576" t="str">
        <v>23-13 25 23 13 13 Sheets for Prevention of Chemical Damage</v>
      </c>
      <c r="N576" t="str">
        <v>13-51 47 49 Immunopathology Laboratory</v>
      </c>
    </row>
    <row r="577">
      <c r="E577" t="str">
        <v>21-07 20 60 70 Site Bridges</v>
      </c>
      <c r="F577" t="str">
        <v>11-42 38 00 Heat and Refrigeration Facility</v>
      </c>
      <c r="K577" t="str">
        <v>23-13 25 23 13 15 Coatings for Prevention of Chemical Damage</v>
      </c>
      <c r="N577" t="str">
        <v>13-51 47 51 Microbiology Biosafety Laboratory</v>
      </c>
    </row>
    <row r="578">
      <c r="E578" t="str">
        <v>21-07 20 60 80 Site Screening Devices</v>
      </c>
      <c r="F578" t="str">
        <v>11-42 38 11 Heat Source</v>
      </c>
      <c r="K578" t="str">
        <v>23-13 25 23 15 Products for Prevention of Abrasive Wear</v>
      </c>
      <c r="N578" t="str">
        <v>13-51 47 53 Microbiology Mycology Laboratory</v>
      </c>
    </row>
    <row r="579">
      <c r="E579" t="str">
        <v>21-07 20 60 85 Site Specialties</v>
      </c>
      <c r="F579" t="str">
        <v>11-42 38 15 Heat Distribution Line</v>
      </c>
      <c r="K579" t="str">
        <v>23-13 25 25 Air Barriers</v>
      </c>
      <c r="N579" t="str">
        <v>13-51 47 55 Microbiology Mycobacteriology Laboratory</v>
      </c>
    </row>
    <row r="580">
      <c r="E580" t="str">
        <v>21-07 20 80 Landscaping</v>
      </c>
      <c r="F580" t="str">
        <v>11-42 38 19 Heat Gas Production Plant</v>
      </c>
      <c r="K580" t="str">
        <v>23-13 25 27 Vapor Barriers</v>
      </c>
      <c r="N580" t="str">
        <v>13-51 47 57 Moh's Laboratory</v>
      </c>
    </row>
    <row r="581">
      <c r="E581" t="str">
        <v>21-07 20 80 10 Planting Irrigation</v>
      </c>
      <c r="F581" t="str">
        <v>11-42 38 23 Heat Gas Storage</v>
      </c>
      <c r="K581" t="str">
        <v>23-13 27 00 Maintenance Products and Chemicals for Construction</v>
      </c>
      <c r="N581" t="str">
        <v>13-51 47 59 Mycology Laboratory</v>
      </c>
    </row>
    <row r="582">
      <c r="E582" t="str">
        <v>21-07 20 80 20 Turf and Grasses</v>
      </c>
      <c r="F582" t="str">
        <v>11-42 38 27 Installation Gas Distribution Line</v>
      </c>
      <c r="K582" t="str">
        <v>23-13 27 11 Cleaning and Maintenance Products</v>
      </c>
      <c r="N582" t="str">
        <v>13-51 47 61 Nephrology Renal Study Space</v>
      </c>
    </row>
    <row r="583">
      <c r="E583" t="str">
        <v>21-07 20 80 30 Plants</v>
      </c>
      <c r="F583" t="str">
        <v>11-42 38 31 Heat Gas Distribution Line</v>
      </c>
      <c r="K583" t="str">
        <v>23-13 27 11 11 Cleaning Products</v>
      </c>
      <c r="N583" t="str">
        <v>13-51 47 63 Renal Studies Laboratory</v>
      </c>
    </row>
    <row r="584">
      <c r="E584" t="str">
        <v>21-07 20 80 50 Planting Accessories</v>
      </c>
      <c r="F584" t="str">
        <v>11-42 38 35 Refrigeration and Air Conditioning Source</v>
      </c>
      <c r="K584" t="str">
        <v>23-13 27 11 13 Maintenance Products</v>
      </c>
      <c r="N584" t="str">
        <v>13-51 47 65 Special Chemistry Laboratory</v>
      </c>
    </row>
    <row r="585">
      <c r="E585" t="str">
        <v>21-07 20 80 70 Landscape Lighting</v>
      </c>
      <c r="F585" t="str">
        <v>11-42 38 39 Chilled Water and Refrigerant Distribution Line</v>
      </c>
      <c r="K585" t="str">
        <v>23-13 27 11 15 Combined Cleaning and Protection Products</v>
      </c>
      <c r="N585" t="str">
        <v>13-51 47 67 Urine Testing Alcove</v>
      </c>
    </row>
    <row r="586">
      <c r="E586" t="str">
        <v>21-07 20 80 80 Landscaping Activities</v>
      </c>
      <c r="F586" t="str">
        <v>11-43 00 00 Waste Infrastructure Facility</v>
      </c>
      <c r="K586" t="str">
        <v>23-13 27 13 Repair Products</v>
      </c>
      <c r="N586" t="str">
        <v>13-51 47 69 Urinalysis Laboratory</v>
      </c>
    </row>
    <row r="587">
      <c r="E587" t="str">
        <v>21-07 30 Liquid and Gas Site Utilities</v>
      </c>
      <c r="F587" t="str">
        <v>11-43 11 00 Waste Collection and Holding Facility</v>
      </c>
      <c r="K587" t="str">
        <v>23-13 27 13 11 Repair Mortars</v>
      </c>
      <c r="N587" t="str">
        <v>13-51 47 71 Urology Laboratory</v>
      </c>
    </row>
    <row r="588">
      <c r="E588" t="str">
        <v>21-07 30 10 Water Utilities</v>
      </c>
      <c r="F588" t="str">
        <v>11-43 11 05 Refuse Collection and Recycling Facility</v>
      </c>
      <c r="K588" t="str">
        <v>23-13 27 13 13 Concrete Restoration and Cleaning Products</v>
      </c>
      <c r="N588" t="str">
        <v>13-51 47 73 Medical Autopsy Room</v>
      </c>
    </row>
    <row r="589">
      <c r="E589" t="str">
        <v>21-07 30 10 10 Site Domestic Water Distribution</v>
      </c>
      <c r="F589" t="str">
        <v>11-43 11 08 Incinerator</v>
      </c>
      <c r="K589" t="str">
        <v>23-13 27 13 13 11 Concrete Cleaning Products</v>
      </c>
      <c r="N589" t="str">
        <v>13-51 51 00 Clinical Laboratory Support Spaces</v>
      </c>
    </row>
    <row r="590">
      <c r="E590" t="str">
        <v>21-07 30 10 30 Site Fire Protection Water Distribution</v>
      </c>
      <c r="F590" t="str">
        <v>11-43 11 11 Land Fill</v>
      </c>
      <c r="K590" t="str">
        <v>23-13 27 13 13 13 Concrete Resurfacing Products</v>
      </c>
      <c r="N590" t="str">
        <v>13-51 51 11 Blood Bank Donor Station</v>
      </c>
    </row>
    <row r="591">
      <c r="E591" t="str">
        <v>21-07 30 10 50 Site Irrigation Water Distribution</v>
      </c>
      <c r="F591" t="str">
        <v>11-43 11 12 Hazardous Waste Landfill</v>
      </c>
      <c r="K591" t="str">
        <v>23-13 27 13 13 15 Concrete Rehabilitation Products</v>
      </c>
      <c r="N591" t="str">
        <v>13-51 51 13 Blood Bank Preparation Rom</v>
      </c>
    </row>
    <row r="592">
      <c r="E592" t="str">
        <v>21-07 30 20 Sanitary Sewerage Utilities</v>
      </c>
      <c r="F592" t="str">
        <v>11-43 11 14 Special Waste Holding Facility</v>
      </c>
      <c r="K592" t="str">
        <v>23-13 27 13 15 Masonry Restoration and Cleaning Products</v>
      </c>
      <c r="N592" t="str">
        <v>13-51 51 15 Blood Bank Blood Product Storage Space</v>
      </c>
    </row>
    <row r="593">
      <c r="E593" t="str">
        <v>21-07 30 20 10 Sanitary Sewerage Utility Connection</v>
      </c>
      <c r="F593" t="str">
        <v>11-43 11 25 Animal Waste Handling Facility</v>
      </c>
      <c r="K593" t="str">
        <v>23-13 27 13 15 11 Unit Masonry Restoration Products</v>
      </c>
      <c r="N593" t="str">
        <v>13-51 51 17 Blood Bank Storage and Transfusion Room</v>
      </c>
    </row>
    <row r="594">
      <c r="E594" t="str">
        <v>21-07 30 20 20 Sanitary Sewerage Piping</v>
      </c>
      <c r="F594" t="str">
        <v>11-43 21 00 Waste Processing Facility</v>
      </c>
      <c r="K594" t="str">
        <v>23-13 27 13 15 13 Stone Restoration products</v>
      </c>
      <c r="N594" t="str">
        <v>13-51 51 19 Blood Specimen Collection Room</v>
      </c>
    </row>
    <row r="595">
      <c r="E595" t="str">
        <v>21-07 30 20 40 Utility Septic Tanks</v>
      </c>
      <c r="F595" t="str">
        <v>11-43 21 11 Sewage Treatment Facility</v>
      </c>
      <c r="K595" t="str">
        <v>23-13 27 13 15 15 Unit Masonry Cleaning Products</v>
      </c>
      <c r="N595" t="str">
        <v>13-51 51 21 Cell Bank Freezer, Ultra Low</v>
      </c>
    </row>
    <row r="596">
      <c r="E596" t="str">
        <v>21-07 30 20 50 Sanitary Sewerage Structures</v>
      </c>
      <c r="F596" t="str">
        <v>11-43 21 14 Industrial Waste Treatment Facility</v>
      </c>
      <c r="K596" t="str">
        <v>23-13 27 13 15 17 Stone Cleaning products</v>
      </c>
      <c r="N596" t="str">
        <v>13-51 51 23 Electron Microscope Automated Data Processing Room</v>
      </c>
    </row>
    <row r="597">
      <c r="E597" t="str">
        <v>21-07 30 20 60 Sanitary Sewerage Lagoons</v>
      </c>
      <c r="F597" t="str">
        <v>11-43 21 17 Water Separation Facility</v>
      </c>
      <c r="K597" t="str">
        <v>23-13 27 13 17 Metal Restoration and Cleaning Products</v>
      </c>
      <c r="N597" t="str">
        <v>13-51 51 25 Electron Microscope Cutting Room</v>
      </c>
    </row>
    <row r="598">
      <c r="E598" t="str">
        <v>21-07 30 30 Storm Drainage Utilities</v>
      </c>
      <c r="F598" t="str">
        <v>11-43 21 21 Septic Tank and Drain Field</v>
      </c>
      <c r="K598" t="str">
        <v>23-13 27 13 19 Wood and Plastic Restoration and Cleaning Products</v>
      </c>
      <c r="N598" t="str">
        <v>13-51 51 27 Electron Microscope Dark Room</v>
      </c>
    </row>
    <row r="599">
      <c r="E599" t="str">
        <v>21-07 30 30 10 Storm Drainage Utility Connection</v>
      </c>
      <c r="F599" t="str">
        <v>11-43 21 23 Septic Lagoon and Settlement Ponds</v>
      </c>
      <c r="K599" t="str">
        <v>23-13 27 13 19 11 Wood Restoration and Cleaning Products</v>
      </c>
      <c r="N599" t="str">
        <v>13-51 51 29 Electron Microscope Developing, Printing and Enlarging Room</v>
      </c>
    </row>
    <row r="600">
      <c r="E600" t="str">
        <v>21-07 30 30 20 Storm Drainage Piping</v>
      </c>
      <c r="F600" t="str">
        <v>11-43 21 26 Sewage Lift Stations</v>
      </c>
      <c r="K600" t="str">
        <v>23-13 27 13 19 13 Plastic Restoration and Cleaning Products</v>
      </c>
      <c r="N600" t="str">
        <v>13-51 51 31 Electron Microscope Finishing Room</v>
      </c>
    </row>
    <row r="601">
      <c r="E601" t="str">
        <v>21-07 30 30 30 Culverts</v>
      </c>
      <c r="F601" t="str">
        <v>11-43 21 29 Recycling Processing Center</v>
      </c>
      <c r="K601" t="str">
        <v>23-13 27 15 Chemicals for Construction</v>
      </c>
      <c r="N601" t="str">
        <v>13-51 51 33 Electron Microscope Preparation Room</v>
      </c>
    </row>
    <row r="602">
      <c r="E602" t="str">
        <v>21-07 30 30 40 Site Storm Water Drains</v>
      </c>
      <c r="F602" t="str">
        <v>11-43 21 32 Special Waste Reclamation Facility</v>
      </c>
      <c r="K602" t="str">
        <v>23-13 27 15 11 Solvents</v>
      </c>
      <c r="N602" t="str">
        <v>13-51 51 35 Glassware Washing and Decontamination Room, Clinical Laboratory</v>
      </c>
    </row>
    <row r="603">
      <c r="E603" t="str">
        <v>21-07 30 30 50 Storm Drainage Pumps</v>
      </c>
      <c r="F603" t="str">
        <v>11-44 00 00 Information Infrastructure Facility</v>
      </c>
      <c r="K603" t="str">
        <v>23-13 27 15 13 Acids</v>
      </c>
      <c r="N603" t="str">
        <v>13-51 51 37 Glassware Washing Room, Clinical Laboratory</v>
      </c>
    </row>
    <row r="604">
      <c r="E604" t="str">
        <v>21-07 30 30 60 Site Subdrainage</v>
      </c>
      <c r="F604" t="str">
        <v>11-44 11 00 Information Node</v>
      </c>
      <c r="K604" t="str">
        <v>23-13 27 15 15 Alkalis</v>
      </c>
      <c r="N604" t="str">
        <v>13-51 51 39 Slides and Blocks Storage Room, Clinical Laboratory</v>
      </c>
    </row>
    <row r="605">
      <c r="E605" t="str">
        <v>21-07 30 30 70 Storm Drainage Ponds and Reservoirs</v>
      </c>
      <c r="F605" t="str">
        <v>11-44 11 11 Computing Center</v>
      </c>
      <c r="K605" t="str">
        <v>23-13 27 15 17 Salts</v>
      </c>
      <c r="N605" t="str">
        <v>13-51 51 41 Sterilization and Solution Preparation Room, Clinical Laboratory</v>
      </c>
    </row>
    <row r="606">
      <c r="E606" t="str">
        <v>21-07 30 50 Site Energy Distribution</v>
      </c>
      <c r="F606" t="str">
        <v>11-44 11 14 Tier I Data Center</v>
      </c>
      <c r="K606" t="str">
        <v>23-13 29 00 Foundations</v>
      </c>
      <c r="N606" t="str">
        <v>13-51 51 43 Tissue Storage Area, Clinical Laboratory</v>
      </c>
    </row>
    <row r="607">
      <c r="E607" t="str">
        <v>21-07 30 50 10 Site Hydronic Heating Distribution</v>
      </c>
      <c r="F607" t="str">
        <v>11-44 11 17 Tier II Data Center</v>
      </c>
      <c r="K607" t="str">
        <v>23-13 29 11 Foundation Piles</v>
      </c>
      <c r="N607" t="str">
        <v>13-51 51 45 Microbiology Media Preparation Laboratory</v>
      </c>
    </row>
    <row r="608">
      <c r="E608" t="str">
        <v>21-07 30 50 20 Site Steam Energy Distribution</v>
      </c>
      <c r="F608" t="str">
        <v>11-44 11 21 Tier III Data Center</v>
      </c>
      <c r="K608" t="str">
        <v xml:space="preserve">23-13 29 11 11 Foundation Pile Components </v>
      </c>
      <c r="N608" t="str">
        <v>13-51 51 47 Specimen Accessioning, Processing and Distribution Room</v>
      </c>
    </row>
    <row r="609">
      <c r="E609" t="str">
        <v>21-07 30 50 40 Site Hydronic Cooling Distribution</v>
      </c>
      <c r="F609" t="str">
        <v>11-44 11 24 Tier IV Data Center</v>
      </c>
      <c r="K609" t="str">
        <v>23-13 29 11 11 11 Pile Casings (Linings)</v>
      </c>
      <c r="N609" t="str">
        <v>13-51 51 49 Laboratory, Water</v>
      </c>
    </row>
    <row r="610">
      <c r="E610" t="str">
        <v>21-07 30 60 Site Fuel Distribution</v>
      </c>
      <c r="F610" t="str">
        <v>11-44 11 27 Automated Data Processing Center</v>
      </c>
      <c r="K610" t="str">
        <v>23-13 29 11 11 13 Cores and Mandrels</v>
      </c>
      <c r="N610" t="str">
        <v>13-51 54 00 Pharmacy Spaces</v>
      </c>
    </row>
    <row r="611">
      <c r="E611" t="str">
        <v>21-07 30 60 10 Site Gas Distribution</v>
      </c>
      <c r="F611" t="str">
        <v>11-44 11 75 Outdoor Sign</v>
      </c>
      <c r="K611" t="str">
        <v>23-13 29 11 11 15 Pile Extension Pieces</v>
      </c>
      <c r="N611" t="str">
        <v>13-51 54 11 Chemotherapy Agent Medication Preparation Room</v>
      </c>
    </row>
    <row r="612">
      <c r="E612" t="str">
        <v>21-07 30 60 20 Site Fuel-Oil Distribution</v>
      </c>
      <c r="F612" t="str">
        <v>11-44 21 00 Information Distribution Facility</v>
      </c>
      <c r="K612" t="str">
        <v>23-13 29 11 11 17 Pile Shoes</v>
      </c>
      <c r="N612" t="str">
        <v>13-51 54 13 Compound Sterile Preparation Space - High Risk</v>
      </c>
    </row>
    <row r="613">
      <c r="E613" t="str">
        <v>21-07 30 60 30 Site Gasoline Distribution</v>
      </c>
      <c r="F613" t="str">
        <v>11-44 21 11 Telecommunication Lines</v>
      </c>
      <c r="K613" t="str">
        <v>23-13 29 11 11 19 Pile Splices</v>
      </c>
      <c r="N613" t="str">
        <v>13-51 54 15 Compound Sterile Preparation Space - Low Risk</v>
      </c>
    </row>
    <row r="614">
      <c r="E614" t="str">
        <v>21-07 30 60 40 Site Diesel Fuel Distribution</v>
      </c>
      <c r="F614" t="str">
        <v>11-44 21 14 Satellite Distribution Facility</v>
      </c>
      <c r="K614" t="str">
        <v>23-13 29 11 11 21 Pile Caps</v>
      </c>
      <c r="N614" t="str">
        <v>13-51 54 17 Compounding Area</v>
      </c>
    </row>
    <row r="615">
      <c r="E615" t="str">
        <v>21-07 30 60 60 Site Aviation Fuel Distribution</v>
      </c>
      <c r="F615" t="str">
        <v>11-44 55 00 Electronics and Communications Equipment Maintenance Facility</v>
      </c>
      <c r="K615" t="str">
        <v>23-13 29 11 13 Driven Piles</v>
      </c>
      <c r="N615" t="str">
        <v>13-51 54 19 Dialysate Preparation Room</v>
      </c>
    </row>
    <row r="616">
      <c r="E616" t="str">
        <v>21-07 30 90 Liquid and Gas Site Utilities Supplementary Components</v>
      </c>
      <c r="F616" t="str">
        <v>11-44 55 11 Electronic and Communication Maintenance Shop</v>
      </c>
      <c r="K616" t="str">
        <v>23-13 29 11 13 11 Composite Driven Piles</v>
      </c>
      <c r="N616" t="str">
        <v>13-51 54 21 IV Admixture Anteroom</v>
      </c>
    </row>
    <row r="617">
      <c r="E617" t="str">
        <v>21-07 30 90 10 Supplementary Components</v>
      </c>
      <c r="F617" t="str">
        <v>11-44 55 15 Electronic and Communication Maintenance Shop, Depot</v>
      </c>
      <c r="K617" t="str">
        <v>23-13 29 11 13 13 Concrete Filled Steel Driven Piles</v>
      </c>
      <c r="N617" t="str">
        <v>13-51 54 23 IV Admixture Room</v>
      </c>
    </row>
    <row r="618">
      <c r="E618" t="str">
        <v>21-07 40 Electrical Site Improvements</v>
      </c>
      <c r="F618" t="str">
        <v>11-44 55 19 Electronic and Communication Maintenance Facility</v>
      </c>
      <c r="K618" t="str">
        <v>23-13 29 11 13 15 Precast Concrete Driven Piles</v>
      </c>
      <c r="N618" t="str">
        <v>13-51 54 25 Medication Preparation Room</v>
      </c>
    </row>
    <row r="619">
      <c r="E619" t="str">
        <v>21-07 40 10 Site Electric Distribution Systems</v>
      </c>
      <c r="F619" t="str">
        <v>11-51 00 00 Transportation Facility</v>
      </c>
      <c r="K619" t="str">
        <v>23-13 29 11 13 17 Rolled Steel Section Driven Piles</v>
      </c>
      <c r="N619" t="str">
        <v>13-51 54 27 Methadone Dispensing Station</v>
      </c>
    </row>
    <row r="620">
      <c r="E620" t="str">
        <v>21-07 40 10 10 Electrical Utility Services</v>
      </c>
      <c r="F620" t="str">
        <v>11-51 11 00 Aerospace Transportation Terminal</v>
      </c>
      <c r="K620" t="str">
        <v>23-13 29 11 13 19 Unfilled Tubular Steel Driven Piles</v>
      </c>
      <c r="N620" t="str">
        <v>13-51 54 29 Oncology Drug Preparation Area</v>
      </c>
    </row>
    <row r="621">
      <c r="E621" t="str">
        <v>21-07 40 10 20 Electric Transmission and Distribution</v>
      </c>
      <c r="F621" t="str">
        <v>11-51 11 11 Rural/Isolated Airfield</v>
      </c>
      <c r="K621" t="str">
        <v>23-13 29 11 13 21 Wood Driven Piles</v>
      </c>
      <c r="N621" t="str">
        <v>13-51 54 31 Pharmacy</v>
      </c>
    </row>
    <row r="622">
      <c r="E622" t="str">
        <v>21-07 40 10 30 Electrical Substations</v>
      </c>
      <c r="F622" t="str">
        <v>11-51 11 14 Local or Municipal Airfield</v>
      </c>
      <c r="K622" t="str">
        <v>23-13 29 11 13 23 Sheet Driven Piles</v>
      </c>
      <c r="N622" t="str">
        <v>13-51 54 32 Pharmacy, Dispensing Space</v>
      </c>
    </row>
    <row r="623">
      <c r="E623" t="str">
        <v>21-07 40 10 40 Electrical Transformers</v>
      </c>
      <c r="F623" t="str">
        <v>11-51 11 17 Regional Airport</v>
      </c>
      <c r="K623" t="str">
        <v>23-13 29 11 15 Screw Piles</v>
      </c>
      <c r="N623" t="str">
        <v>13-51 54 33 Pharmacy Manufacturing &amp; Prepack Space</v>
      </c>
    </row>
    <row r="624">
      <c r="E624" t="str">
        <v>21-07 40 10 50 Electrical Switchgear and Protection Devices</v>
      </c>
      <c r="F624" t="str">
        <v>11-51 11 21 International Airport</v>
      </c>
      <c r="K624" t="str">
        <v>23-13 29 13 Caissons, Foundation Casings</v>
      </c>
      <c r="N624" t="str">
        <v>13-51 54 35 Prescription Receiving Station</v>
      </c>
    </row>
    <row r="625">
      <c r="E625" t="str">
        <v>21-07 40 10 70 Site Grounding</v>
      </c>
      <c r="F625" t="str">
        <v>11-51 11 24 Heliport</v>
      </c>
      <c r="K625" t="str">
        <v>23-13 29 13 11 Well Foundation Casings</v>
      </c>
      <c r="N625" t="str">
        <v>13-51 54 37 Pharmacy, Bulk, Breakdown and Verification Area</v>
      </c>
    </row>
    <row r="626">
      <c r="E626" t="str">
        <v>21-07 40 10 90 Electrical Distribution System Instrumentation and Controls</v>
      </c>
      <c r="F626" t="str">
        <v>11-51 11 27 Extra-Atmospheric Aerospace Transportation Terminal</v>
      </c>
      <c r="K626" t="str">
        <v>23-13 29 13 13 Caissons</v>
      </c>
      <c r="N626" t="str">
        <v>13-51 54 39 Pharmacy, Controlled Substances and Secured Dispensing</v>
      </c>
    </row>
    <row r="627">
      <c r="E627" t="str">
        <v>21-07 40 50 Site Lighting</v>
      </c>
      <c r="F627" t="str">
        <v>11-51 11 35 Passenger Assembly Facility</v>
      </c>
      <c r="K627" t="str">
        <v>23-13 29 15 Shallow Foundations</v>
      </c>
      <c r="N627" t="str">
        <v>13-51 57 00 Medical Services Logistic Spaces</v>
      </c>
    </row>
    <row r="628">
      <c r="E628" t="str">
        <v>21-07 40 50 10 Area Lighting</v>
      </c>
      <c r="F628" t="str">
        <v>11-51 11 39 Ground Operations Building</v>
      </c>
      <c r="K628" t="str">
        <v>23-13 29 15 11 Column Bases</v>
      </c>
      <c r="N628" t="str">
        <v>13-51 57 11 Automatic Cart Wash Area, Healthcare</v>
      </c>
    </row>
    <row r="629">
      <c r="E629" t="str">
        <v>21-07 40 50 20 Flood Lighting</v>
      </c>
      <c r="F629" t="str">
        <v>11-51 11 43 Airfield Operational Building</v>
      </c>
      <c r="K629" t="str">
        <v>23-13 29 15 13 Grade Beams</v>
      </c>
      <c r="N629" t="str">
        <v>13-51 57 13 BSL3 Infectious Disease Suite, Autoclave Room</v>
      </c>
    </row>
    <row r="630">
      <c r="E630" t="str">
        <v>21-07 40 50 50 Building Illumination</v>
      </c>
      <c r="F630" t="str">
        <v>11-51 11 47 Non-Building Airfield Operational Facility</v>
      </c>
      <c r="K630" t="str">
        <v>23-13 29 15 15 Strip Foundation Blocks</v>
      </c>
      <c r="N630" t="str">
        <v>13-51 57 15 BSL3 Suite, Autoclave Room</v>
      </c>
    </row>
    <row r="631">
      <c r="E631" t="str">
        <v>21-07 40 50 90 Exterior Lighting Supplementary Components</v>
      </c>
      <c r="F631" t="str">
        <v>11-51 21 00 Marine Transportation Terminal</v>
      </c>
      <c r="K631" t="str">
        <v>23-13 29 17 Special Foundations</v>
      </c>
      <c r="N631" t="str">
        <v>13-51 57 17 Cart Assembly/Queue Area, Healthcare</v>
      </c>
    </row>
    <row r="632">
      <c r="E632" t="str">
        <v>21-07 50 Site Communications</v>
      </c>
      <c r="F632" t="str">
        <v>11-51 21 11 Recreational Marina</v>
      </c>
      <c r="K632" t="str">
        <v>23-13 29 17 11 Controlled Modulus Columns</v>
      </c>
      <c r="N632" t="str">
        <v>13-51 57 19 Clean Cart Holding Area, Healthcare</v>
      </c>
    </row>
    <row r="633">
      <c r="E633" t="str">
        <v>21-07 50 10 Site Communications Systems</v>
      </c>
      <c r="F633" t="str">
        <v>11-51 21 12 Recreational Pier</v>
      </c>
      <c r="K633" t="str">
        <v>23-13 29 17 13 Other Special Foundations</v>
      </c>
      <c r="N633" t="str">
        <v>13-51 57 20 Medical Material Cart Restocking Area</v>
      </c>
    </row>
    <row r="634">
      <c r="E634" t="str">
        <v>21-07 50 10 10 Site Communications Structures</v>
      </c>
      <c r="F634" t="str">
        <v>11-51 21 14 Commercial Pier</v>
      </c>
      <c r="K634" t="str">
        <v>23-13 31 00 Structural Concrete Products</v>
      </c>
      <c r="N634" t="str">
        <v>13-51 57 21 Clean Linen Preparation and Storage Area, Healthcare</v>
      </c>
    </row>
    <row r="635">
      <c r="E635" t="str">
        <v>21-07 50 10 30 Site Communications Distribution</v>
      </c>
      <c r="F635" t="str">
        <v>11-51 21 15 Wharf</v>
      </c>
      <c r="K635" t="str">
        <v>23-13 31 11 Structural Concrete</v>
      </c>
      <c r="N635" t="str">
        <v>13-51 57 23 Clean Supply Preparation and Assembly Area, Healthcare</v>
      </c>
    </row>
    <row r="636">
      <c r="E636" t="str">
        <v>21-07 50 10 50 Wireless Communications Distribution</v>
      </c>
      <c r="F636" t="str">
        <v>11-51 21 17 Industrial Pier</v>
      </c>
      <c r="K636" t="str">
        <v xml:space="preserve">23-13 31 13 Ready Mixed Concrete </v>
      </c>
      <c r="N636" t="str">
        <v>13-51 57 25 Clean Supply Preparation Area, Healthcare</v>
      </c>
    </row>
    <row r="637">
      <c r="E637" t="str">
        <v>21-07 90 Miscellaneous Site Construction</v>
      </c>
      <c r="F637" t="str">
        <v>11-51 21 21 Port</v>
      </c>
      <c r="K637" t="str">
        <v>23-13 31 15 Precast Structural Concrete</v>
      </c>
      <c r="N637" t="str">
        <v>13-51 57 27 Equipment Processing and Clean Storage Room, Healthcare</v>
      </c>
    </row>
    <row r="638">
      <c r="E638" t="str">
        <v>21-07 90 10 Tunnels</v>
      </c>
      <c r="F638" t="str">
        <v>11-51 21 23 Container Terminal</v>
      </c>
      <c r="K638" t="str">
        <v>23-13 31 17 Concrete Formwork</v>
      </c>
      <c r="N638" t="str">
        <v>13-51 57 29 Ethylene Oxide Gas Sterilizer Room</v>
      </c>
    </row>
    <row r="639">
      <c r="E639" t="str">
        <v>21-07 90 10 10 Vehicular Tunnels</v>
      </c>
      <c r="F639" t="str">
        <v>11-51 24 00 Rail Transportation Terminal</v>
      </c>
      <c r="K639" t="str">
        <v>23-13 31 17 11 Steel Forms</v>
      </c>
      <c r="N639" t="str">
        <v>13-51 57 31 Instrument Sterilization Room</v>
      </c>
    </row>
    <row r="640">
      <c r="E640" t="str">
        <v>21-07 90 10 20 Pedestrian Tunnels</v>
      </c>
      <c r="F640" t="str">
        <v>11-51 24 11 Rural Long Distance Rail Station</v>
      </c>
      <c r="K640" t="str">
        <v>23-13 31 17 13 Prefabricated Stair Forms</v>
      </c>
      <c r="N640" t="str">
        <v>13-51 57 32 Central Sterile, Receiving and Decontamination</v>
      </c>
    </row>
    <row r="641">
      <c r="E641" t="str">
        <v>21-07 90 10 40 Service Tunnels</v>
      </c>
      <c r="F641" t="str">
        <v>11-51 24 14 Urban Long Distance Rail Station</v>
      </c>
      <c r="K641" t="str">
        <v>23-13 31 17 15 Concrete Form Liners</v>
      </c>
      <c r="N641" t="str">
        <v>13-51 57 33 Manual Cart Wash Area, Healthcare</v>
      </c>
    </row>
    <row r="642">
      <c r="E642" t="str">
        <v>21-07 90 10 90 Tunnel Construction Related Activities</v>
      </c>
      <c r="F642" t="str">
        <v>11-51 24 17 Local Transit Rail Station</v>
      </c>
      <c r="K642" t="str">
        <v>23-13 31 17 17 Insulated Concrete Forms</v>
      </c>
      <c r="N642" t="str">
        <v>13-51 57 35 Soiled Cart Holding Area, Healthcare</v>
      </c>
    </row>
    <row r="643">
      <c r="F643" t="str">
        <v>11-51 24 35 Explosives Railway Holding Yard</v>
      </c>
      <c r="K643" t="str">
        <v>23-13 31 19 Non Formwork</v>
      </c>
      <c r="N643" t="str">
        <v>13-51 57 37 Soiled Cart Receiving Area, Healthcare</v>
      </c>
    </row>
    <row r="644">
      <c r="F644" t="str">
        <v>11-51 27 00 Motor Vehicle Transportation Terminal</v>
      </c>
      <c r="K644" t="str">
        <v>23-13 31 21 Reinforcement and Prestressing Components</v>
      </c>
      <c r="N644" t="str">
        <v>13-51 57 39 Soiled Instrument and Equipment Receiving and Decontamination Room, Healthcare</v>
      </c>
    </row>
    <row r="645">
      <c r="F645" t="str">
        <v>11-51 27 11 Long Distance Bus Station</v>
      </c>
      <c r="K645" t="str">
        <v>23-13 31 21 11 Reinforcement Components</v>
      </c>
      <c r="N645" t="str">
        <v>13-51 57 41 Sterile Supply Preparation and Assembly Area, Healthcare</v>
      </c>
    </row>
    <row r="646">
      <c r="F646" t="str">
        <v>11-51 27 14 Local Transit Bus Station</v>
      </c>
      <c r="K646" t="str">
        <v>23-13 31 21 11 11 Reinforcing Steel</v>
      </c>
      <c r="N646" t="str">
        <v>13-51 57 43 Biomedical Electronic Repair</v>
      </c>
    </row>
    <row r="647">
      <c r="F647" t="str">
        <v>11-51 27 15 Bus Stop Shelter</v>
      </c>
      <c r="K647" t="str">
        <v>23-13 31 21 11 13 Reinforcement Steel Mesh</v>
      </c>
      <c r="N647" t="str">
        <v>13-51 61 00 Rehabilitation Spaces</v>
      </c>
    </row>
    <row r="648">
      <c r="F648" t="str">
        <v>11-51 27 17 Roadside Truck Stop</v>
      </c>
      <c r="K648" t="str">
        <v>23-13 31 21 11 13 11 Welded Wire Fabric Reinforcing</v>
      </c>
      <c r="N648" t="str">
        <v>13-51 61 11 Amputee Training Area</v>
      </c>
    </row>
    <row r="649">
      <c r="F649" t="str">
        <v>11-51 27 18 Vehicle Scales</v>
      </c>
      <c r="K649" t="str">
        <v>23-13 31 21 11 15 Fibrous Reinforcing</v>
      </c>
      <c r="N649" t="str">
        <v>13-51 61 13 Brace Shop Fitting Shop</v>
      </c>
    </row>
    <row r="650">
      <c r="F650" t="str">
        <v>11-51 27 21 Highway Rest Stop</v>
      </c>
      <c r="K650" t="str">
        <v>23-13 31 21 11 15 11 Steel Fibrous Reinforcing</v>
      </c>
      <c r="N650" t="str">
        <v>13-51 61 15 Brace Shop , Adjustment/Modification Area</v>
      </c>
    </row>
    <row r="651">
      <c r="F651" t="str">
        <v>11-51 31 00 Vehicle Maintenance and Parking Facility</v>
      </c>
      <c r="K651" t="str">
        <v>23-13 31 21 11 15 13 Synthetic Fibrous Reinforcing</v>
      </c>
      <c r="N651" t="str">
        <v>13-51 61 17 Brace Shop Welding Area</v>
      </c>
    </row>
    <row r="652">
      <c r="F652" t="str">
        <v>11-51 31 11 Auto Maintenance and Fueling Station</v>
      </c>
      <c r="K652" t="str">
        <v>23-13 31 21 11 17 Reinforcement Couplers</v>
      </c>
      <c r="N652" t="str">
        <v>13-51 61 19 Computer Activities Room, Rehabilitation</v>
      </c>
    </row>
    <row r="653">
      <c r="F653" t="str">
        <v>11-51 31 12 Automobile Craft Center</v>
      </c>
      <c r="K653" t="str">
        <v>23-13 31 21 11 19 Reinforcement Spacers</v>
      </c>
      <c r="N653" t="str">
        <v>13-51 61 21 Prosthesis Design and Manufacturing Room, Rehabilitation</v>
      </c>
    </row>
    <row r="654">
      <c r="F654" t="str">
        <v>11-51 31 14 Automobile Parking Facility</v>
      </c>
      <c r="K654" t="str">
        <v>23-13 31 21 11 21 Reinforcement Accessories</v>
      </c>
      <c r="N654" t="str">
        <v>13-51 61 23 Dynamic Alignment Room</v>
      </c>
    </row>
    <row r="655">
      <c r="F655" t="str">
        <v>11-51 31 17 Rail Maintenance and Fueling Facility</v>
      </c>
      <c r="K655" t="str">
        <v>23-13 31 21 13 Prestressing Components</v>
      </c>
      <c r="N655" t="str">
        <v>13-51 61 25 Therapeutic Exercise Spaces</v>
      </c>
    </row>
    <row r="656">
      <c r="F656" t="str">
        <v>11-51 31 18 Rail Yard</v>
      </c>
      <c r="K656" t="str">
        <v>23-13 31 21 13 11 Stressing Tendons</v>
      </c>
      <c r="N656" t="str">
        <v>13-51 61 25 11 Therapeutic Exercise Area</v>
      </c>
    </row>
    <row r="657">
      <c r="F657" t="str">
        <v>11-51 31 21 Airplane Maintenance and Fueling Facility</v>
      </c>
      <c r="K657" t="str">
        <v>23-13 31 21 13 11 11 Steel Stressing Tendons</v>
      </c>
      <c r="N657" t="str">
        <v>13-51 61 25 13 Exercise/Therapy Gymnasium</v>
      </c>
    </row>
    <row r="658">
      <c r="F658" t="str">
        <v>11-51 31 24 Boat Maintenance and Fueling Dry Docks</v>
      </c>
      <c r="K658" t="str">
        <v>23-13 31 21 13 11 11 11 Steel Strand Stressing Tendons</v>
      </c>
      <c r="N658" t="str">
        <v>13-51 61 25 15 Individual Therapeutic Exercise Area</v>
      </c>
    </row>
    <row r="659">
      <c r="F659" t="str">
        <v>11-51 31 29 Small Craft Berthing</v>
      </c>
      <c r="K659" t="str">
        <v>23-13 31 21 13 11 11 13 Steel Wire Stressing Tendons</v>
      </c>
      <c r="N659" t="str">
        <v>13-51 61 25 17 Treatment/Exercise Area</v>
      </c>
    </row>
    <row r="660">
      <c r="F660" t="str">
        <v>11-51 31 33 Small Craft Building</v>
      </c>
      <c r="K660" t="str">
        <v>23-13 31 21 13 11 11 15 Steel Bar Stressing Tendons</v>
      </c>
      <c r="N660" t="str">
        <v>13-51 61 27 Eye Fitting Studio</v>
      </c>
    </row>
    <row r="661">
      <c r="F661" t="str">
        <v>11-51 31 37 Offshore Mooring Facility</v>
      </c>
      <c r="K661" t="str">
        <v>23-13 31 21 13 11 13 Glass Fibers</v>
      </c>
      <c r="N661" t="str">
        <v>13-51 61 29 Facial/Body Fitting Studio</v>
      </c>
    </row>
    <row r="662">
      <c r="F662" t="str">
        <v>11-51 31 41 Boathouse</v>
      </c>
      <c r="K662" t="str">
        <v>23-13 31 21 13 13 Steel Bars</v>
      </c>
      <c r="N662" t="str">
        <v>13-51 61 31 Fitting Room, Custom Fabrication</v>
      </c>
    </row>
    <row r="663">
      <c r="F663" t="str">
        <v>11-51 34 00 Airfield Pavement</v>
      </c>
      <c r="K663" t="str">
        <v>23-13 31 21 13 15 Glass Fiber Tendons</v>
      </c>
      <c r="N663" t="str">
        <v>13-51 61 33 Fitting Room, Soft Goods Fabrication</v>
      </c>
    </row>
    <row r="664">
      <c r="F664" t="str">
        <v>11-51 34 15 Airfield Runway</v>
      </c>
      <c r="K664" t="str">
        <v>23-13 31 21 13 17 Prestressing Couplers</v>
      </c>
      <c r="N664" t="str">
        <v>13-51 61 35 Gait Lane</v>
      </c>
    </row>
    <row r="665">
      <c r="F665" t="str">
        <v>11-51 34 19 Airfield Taxiway</v>
      </c>
      <c r="K665" t="str">
        <v>23-13 31 21 13 19 Tendon Sheathing</v>
      </c>
      <c r="N665" t="str">
        <v>13-51 61 37 Gait Study Track</v>
      </c>
    </row>
    <row r="666">
      <c r="F666" t="str">
        <v>11-51 34 23 Airfield Apron</v>
      </c>
      <c r="K666" t="str">
        <v>23-13 31 21 13 19 11 Tendon Sheathing Ducts</v>
      </c>
      <c r="N666" t="str">
        <v>13-51 61 39 Hearing Aid Fabrication and Modification Room</v>
      </c>
    </row>
    <row r="667">
      <c r="F667" t="str">
        <v>11-51 45 00 Roadway</v>
      </c>
      <c r="K667" t="str">
        <v>23-13 31 21 13 21 Prestressing Anchorages</v>
      </c>
      <c r="N667" t="str">
        <v>13-51 61 41 Hubbard Tank - Full Immersion</v>
      </c>
    </row>
    <row r="668">
      <c r="F668" t="str">
        <v>11-51 45 11 Alley</v>
      </c>
      <c r="K668" t="str">
        <v>23-13 31 21 15 Post Tensioning Products</v>
      </c>
      <c r="N668" t="str">
        <v>13-51 61 43 Hubbard Tank - Partial Immersion</v>
      </c>
    </row>
    <row r="669">
      <c r="F669" t="str">
        <v>11-51 45 15 Driveway</v>
      </c>
      <c r="K669" t="str">
        <v>23-13 31 21 17 Complete Reinforcement Cages</v>
      </c>
      <c r="N669" t="str">
        <v>13-51 61 45 Hydrotherapy Area</v>
      </c>
    </row>
    <row r="670">
      <c r="F670" t="str">
        <v>11-51 45 19 Street</v>
      </c>
      <c r="K670" t="str">
        <v>23-13 31 21 19 Cast In Jointing</v>
      </c>
      <c r="N670" t="str">
        <v>13-51 61 47 Neurophysiology Rehabilitation Room</v>
      </c>
    </row>
    <row r="671">
      <c r="F671" t="str">
        <v>11-51 45 23 Collector Roadway</v>
      </c>
      <c r="K671" t="str">
        <v>23-13 31 21 19 11 Expansion and Contraction Joints</v>
      </c>
      <c r="N671" t="str">
        <v>13-51 61 49 Occupational Therapy Room</v>
      </c>
    </row>
    <row r="672">
      <c r="F672" t="str">
        <v>11-51 45 27 Arterial Roadway</v>
      </c>
      <c r="K672" t="str">
        <v>23-13 31 21 19 13 Waterstops</v>
      </c>
      <c r="N672" t="str">
        <v>13-51 61 50 Occupational Therapy, Daily Living Skills Training and Evaluation Room</v>
      </c>
    </row>
    <row r="673">
      <c r="F673" t="str">
        <v>11-51 45 31 County Highway</v>
      </c>
      <c r="K673" t="str">
        <v>23-13 31 23 Concrete Finishing Products</v>
      </c>
      <c r="N673" t="str">
        <v>13-51 61 51 Pediatric Developmental Therapy Space</v>
      </c>
    </row>
    <row r="674">
      <c r="F674" t="str">
        <v>11-51 45 35 State or Provincial Highway</v>
      </c>
      <c r="K674" t="str">
        <v>23-13 31 23 11 Stamped Concrete Finishing Products</v>
      </c>
      <c r="N674" t="str">
        <v>13-51 61 53 Physical Therapy/Kinesiology Therapy Room</v>
      </c>
    </row>
    <row r="675">
      <c r="F675" t="str">
        <v>11-51 45 39 Beltway</v>
      </c>
      <c r="K675" t="str">
        <v>23-13 31 23 13 Colored Concrete Finishing Products</v>
      </c>
      <c r="N675" t="str">
        <v>13-51 61 55 Posturography Exam Room</v>
      </c>
    </row>
    <row r="676">
      <c r="F676" t="str">
        <v>11-51 45 43 Interstate Highway</v>
      </c>
      <c r="K676" t="str">
        <v>23-13 33 00 Envelope Enclosure Products</v>
      </c>
      <c r="N676" t="str">
        <v>13-51 61 57 Prosthetic and Orthotic Dust Room</v>
      </c>
    </row>
    <row r="677">
      <c r="F677" t="str">
        <v>11-51 49 00 Traffic Control Facility</v>
      </c>
      <c r="K677" t="str">
        <v>23-13 33 11 Sliding Glass Wall Systems</v>
      </c>
      <c r="N677" t="str">
        <v>13-51 61 59 Prosthetic and Orthotic Fume Room</v>
      </c>
    </row>
    <row r="678">
      <c r="F678" t="str">
        <v>11-51 49 11 Traffic Control Signal</v>
      </c>
      <c r="K678" t="str">
        <v>23-13 33 13 Folding Glass Wall Systems</v>
      </c>
      <c r="N678" t="str">
        <v>13-51 61 61 Prosthetic and Orthotic Work Station</v>
      </c>
    </row>
    <row r="679">
      <c r="F679" t="str">
        <v>11-51 49 15 Toll Booth/Plaza</v>
      </c>
      <c r="K679" t="str">
        <v>23-13 33 15 Wall Exteriors</v>
      </c>
      <c r="N679" t="str">
        <v>13-51 61 63 Prosthetic and Orthotic, Maintenance Support Room</v>
      </c>
    </row>
    <row r="680">
      <c r="F680" t="str">
        <v>11-51 53 00 Sidewalk or Other Pavement</v>
      </c>
      <c r="K680" t="str">
        <v>23-13 33 15 11 Blast Resistant Wall Exteriors</v>
      </c>
      <c r="N680" t="str">
        <v>13-51 61 65 Rehabilitation Therapy Gym</v>
      </c>
    </row>
    <row r="681">
      <c r="F681" t="str">
        <v>11-51 53 11 Vehicle Staging Area, Surfaced</v>
      </c>
      <c r="K681" t="str">
        <v>23-13 33 17 Infill Facades</v>
      </c>
      <c r="N681" t="str">
        <v>13-51 61 67 Speech Pathology Individual Therapy Room</v>
      </c>
    </row>
    <row r="682">
      <c r="F682" t="str">
        <v>11-51 53 13 Parking Lot</v>
      </c>
      <c r="K682" t="str">
        <v>23-13 33 17 11 Exterior Wall Assemblies</v>
      </c>
      <c r="N682" t="str">
        <v>13-51 61 68 Speech Therapist, Exam and Treatment Space</v>
      </c>
    </row>
    <row r="683">
      <c r="F683" t="str">
        <v>11-51 53 15 Sidewalk and Walkway</v>
      </c>
      <c r="K683" t="str">
        <v>23-13 33 19 Precast Concrete Facade</v>
      </c>
      <c r="N683" t="str">
        <v>13-51 61 69 Therapeutic Pool</v>
      </c>
    </row>
    <row r="684">
      <c r="F684" t="str">
        <v>11-51 53 19 Miscellaneous Paved Area</v>
      </c>
      <c r="K684" t="str">
        <v>23-13 33 19 11 Cladding and Curtainwall Panels</v>
      </c>
      <c r="N684" t="str">
        <v>13-51 61 71 Wheelchair Repair Workspace</v>
      </c>
    </row>
    <row r="685">
      <c r="F685" t="str">
        <v>11-51 58 00 Railway</v>
      </c>
      <c r="K685" t="str">
        <v>23-13 33 19 11 11 Opening Infill Units</v>
      </c>
      <c r="N685" t="str">
        <v>13-51 61 73 Whirlpool</v>
      </c>
    </row>
    <row r="686">
      <c r="F686" t="str">
        <v>11-51 58 11 Heavy Railway</v>
      </c>
      <c r="K686" t="str">
        <v>23-13 33 19 11 13 Imbedded Material Finish Mix, Tiles, Brick</v>
      </c>
      <c r="N686" t="str">
        <v>13-51 61 75 Rehabilitation Living Skills Training Apartment</v>
      </c>
    </row>
    <row r="687">
      <c r="F687" t="str">
        <v>11-51 58 15 Light Railway</v>
      </c>
      <c r="K687" t="str">
        <v xml:space="preserve">23-13 33 21 Entrances </v>
      </c>
      <c r="N687" t="str">
        <v>13-51 64 00 Dental Spaces</v>
      </c>
    </row>
    <row r="688">
      <c r="F688" t="str">
        <v>11-51 58 19 High Speed Railway</v>
      </c>
      <c r="K688" t="str">
        <v>23-13 33 21 11 Aluminum-Framed Entrances</v>
      </c>
      <c r="N688" t="str">
        <v>13-51 64 11 Dental CS Suite</v>
      </c>
    </row>
    <row r="689">
      <c r="F689" t="str">
        <v>11-51 58 23 Monorail</v>
      </c>
      <c r="K689" t="str">
        <v>23-13 33 21 11 11 Automatic Aluminum-Framed Entrances</v>
      </c>
      <c r="N689" t="str">
        <v>13-51 64 13 Dental Hygiene and Operatory Room</v>
      </c>
    </row>
    <row r="690">
      <c r="F690" t="str">
        <v>11-51 58 27 Magnetic Levitation Railway</v>
      </c>
      <c r="K690" t="str">
        <v>23-13 33 21 11 13 Revolving Door Aluminum-Framed  Entrances</v>
      </c>
      <c r="N690" t="str">
        <v>13-51 64 15 Dental Hygiene Room</v>
      </c>
    </row>
    <row r="691">
      <c r="F691" t="str">
        <v>11-51 58 31 Miscellaneous Railroad Facility</v>
      </c>
      <c r="K691" t="str">
        <v>23-13 33 21 11 15 Balanced Door Aluminum-Framed  Entrances</v>
      </c>
      <c r="N691" t="str">
        <v>13-51 64 17 Dental Porcelain Room</v>
      </c>
    </row>
    <row r="692">
      <c r="F692" t="str">
        <v>11-51 65 00 Bridge</v>
      </c>
      <c r="K692" t="str">
        <v>23-13 33 21 11 17 Pressure-Resistant Aluminum-Framed  Entrances</v>
      </c>
      <c r="N692" t="str">
        <v>13-51 64 19 Dental Prosthetics Laboratory</v>
      </c>
    </row>
    <row r="693">
      <c r="F693" t="str">
        <v>11-51 65 11 Vehicular Bridge</v>
      </c>
      <c r="K693" t="str">
        <v>23-13 33 21 11 19 Intensive Care Unit/Critical Care Unit Aluminum-Framed  Entrances</v>
      </c>
      <c r="N693" t="str">
        <v>13-51 64 21 Dental Screening Room</v>
      </c>
    </row>
    <row r="694">
      <c r="F694" t="str">
        <v>11-51 65 15 Rail Bridge</v>
      </c>
      <c r="K694" t="str">
        <v>23-13 33 21 13 Bronze-Framed Entrances</v>
      </c>
      <c r="N694" t="str">
        <v>13-51 64 23 Dental Self Preparation Area</v>
      </c>
    </row>
    <row r="695">
      <c r="F695" t="str">
        <v>11-51 65 19 Pedestrian Bridge</v>
      </c>
      <c r="K695" t="str">
        <v>23-13 33 21 13 11 Automatic Bronze-Framed Entrances</v>
      </c>
      <c r="N695" t="str">
        <v>13-51 64 25 Dental Treatment t Room, Mini Laboratory</v>
      </c>
    </row>
    <row r="696">
      <c r="F696" t="str">
        <v>11-51 67 00 Tunnel</v>
      </c>
      <c r="K696" t="str">
        <v>23-13 33 21 13 13 Revolving Door Bronze-Framed  Entrances</v>
      </c>
      <c r="N696" t="str">
        <v>13-51 64 27 Dental Treatment Room</v>
      </c>
    </row>
    <row r="697">
      <c r="F697" t="str">
        <v>11-51 67 11 Vehicular Tunnel</v>
      </c>
      <c r="K697" t="str">
        <v>23-13 33 21 13 15 Balanced Door Bronze-Framed  Entrances</v>
      </c>
      <c r="N697" t="str">
        <v>13-51 64 29 Dental Treatment Room, Conscious Sedation Support</v>
      </c>
    </row>
    <row r="698">
      <c r="F698" t="str">
        <v>11-51 67 15 Utility Tunnel</v>
      </c>
      <c r="K698" t="str">
        <v>23-13 33 21 13 17 Pressure-Resistant Bronze-Framed  Entrances</v>
      </c>
      <c r="N698" t="str">
        <v>13-51 64 31 Dental Treatment Room, Endodontics</v>
      </c>
    </row>
    <row r="699">
      <c r="F699" t="str">
        <v>11-51 67 19 Snow Shed</v>
      </c>
      <c r="K699" t="str">
        <v>23-13 33 21 13 19 Intensive Care Unit/Critical Care Unit Bronze-Framed  Entrances</v>
      </c>
      <c r="N699" t="str">
        <v>13-51 64 33 Dental Treatment Room, Orthodontics</v>
      </c>
    </row>
    <row r="700">
      <c r="F700" t="str">
        <v>11-51 75 00 Seaway Facility</v>
      </c>
      <c r="K700" t="str">
        <v xml:space="preserve">23-13 33 21 15 Stainless-Steel-Framed Entrances </v>
      </c>
      <c r="N700" t="str">
        <v>13-51 64 35 Dental Treatment Room, Pediatrics</v>
      </c>
    </row>
    <row r="701">
      <c r="F701" t="str">
        <v>11-51 75 11 Ship Navigation Building</v>
      </c>
      <c r="K701" t="str">
        <v>23-13 33 21 15 11 Automatic Stainless-Steel-Framed Entrances</v>
      </c>
      <c r="N701" t="str">
        <v>13-51 64 37 Dental Treatment Room, Periodontics</v>
      </c>
    </row>
    <row r="702">
      <c r="F702" t="str">
        <v>11-51 75 15 Ship Navigation Facility</v>
      </c>
      <c r="K702" t="str">
        <v>23-13 33 21 15 13 Revolving Door Stainless-Steel-Framed  Entrances</v>
      </c>
      <c r="N702" t="str">
        <v>13-51 64 39 Dental Treatment Room, Prosthodontics</v>
      </c>
    </row>
    <row r="703">
      <c r="F703" t="str">
        <v>11-51 75 19 Harbor Control Facility</v>
      </c>
      <c r="K703" t="str">
        <v>23-13 33 21 15 15 Balanced Door Stainless-Steel-Framed  Entrances</v>
      </c>
      <c r="N703" t="str">
        <v>13-51 64 41 Dental X-Ray Room</v>
      </c>
    </row>
    <row r="704">
      <c r="F704" t="str">
        <v>11-90 00 00 Mixed-Use Facility</v>
      </c>
      <c r="K704" t="str">
        <v>23-13 33 21 15 17 Pressure-Resistant Stainless-Steel-Framed  Entrances</v>
      </c>
      <c r="N704" t="str">
        <v>13-51 64 43 Instrument Preparation and Sterilization Room</v>
      </c>
    </row>
    <row r="705">
      <c r="F705" t="str">
        <v>11-90 11 00 Sub-Facility</v>
      </c>
      <c r="K705" t="str">
        <v>23-13 33 21 15 19 Intensive Care Unit/Critical Care Unit Stainless-Steel-Framed  Entrances</v>
      </c>
      <c r="N705" t="str">
        <v>13-51 64 45 Maxillo-Facial Laboratory</v>
      </c>
    </row>
    <row r="706">
      <c r="F706" t="str">
        <v>11-95 00 00 Land</v>
      </c>
      <c r="K706" t="str">
        <v xml:space="preserve">23-13 33 21 17 Steel-Framed Entrances </v>
      </c>
      <c r="N706" t="str">
        <v>13-51 64 47 Maxillo-Facial Treatment Room</v>
      </c>
    </row>
    <row r="707">
      <c r="F707" t="str">
        <v>11-95 11 00 Land Purchase, Condemnation, Donation, or Transfer</v>
      </c>
      <c r="K707" t="str">
        <v>23-13 33 21 17 11 Automatic Steel-Framed Entrances</v>
      </c>
      <c r="N707" t="str">
        <v>13-51 64 49 Oral Pathology Laboratory</v>
      </c>
    </row>
    <row r="708">
      <c r="F708" t="str">
        <v>11-95 11 11 Federal Government-Owned Land</v>
      </c>
      <c r="K708" t="str">
        <v>23-13 33 21 17 13 Revolving Door  Steel-Framed  Entrances</v>
      </c>
      <c r="N708" t="str">
        <v>13-51 64 51 Oral Surgery Residency Room</v>
      </c>
    </row>
    <row r="709">
      <c r="F709" t="str">
        <v>11-95 11 15 State-Owned Land</v>
      </c>
      <c r="K709" t="str">
        <v>23-13 33 21 17 15 Balanced Door  Steel-Framed  Entrances</v>
      </c>
      <c r="N709" t="str">
        <v>13-51 64 53 Oral Surgery Room</v>
      </c>
    </row>
    <row r="710">
      <c r="F710" t="str">
        <v>11-95 11 19 Public Land</v>
      </c>
      <c r="K710" t="str">
        <v>23-13 33 21 17 17 Pressure-Resistant  Steel-Framed  Entrances</v>
      </c>
      <c r="N710" t="str">
        <v>13-51 64 55 Panoramic Dental X-Ray Room</v>
      </c>
    </row>
    <row r="711">
      <c r="F711" t="str">
        <v>11-95 11 23 Institutional Land</v>
      </c>
      <c r="K711" t="str">
        <v>23-13 33 21 17 19 Intensive Care Unit/Critical Care Unit  Steel-Framed  Entrances</v>
      </c>
      <c r="N711" t="str">
        <v>13-51 64 57 Dental X-Ray Support Room</v>
      </c>
    </row>
    <row r="712">
      <c r="F712" t="str">
        <v>11-95 11 27 Research and Development Land</v>
      </c>
      <c r="K712" t="str">
        <v>23-13 33 21 19 All-Glass Entrances</v>
      </c>
      <c r="N712" t="str">
        <v>13-51 67 00 Medical Research and Development Spaces</v>
      </c>
    </row>
    <row r="713">
      <c r="F713" t="str">
        <v>11-95 15 00 Public Domain Withdraw</v>
      </c>
      <c r="K713" t="str">
        <v>23-13 33 21 19 11 Automatic All-Glass Entrances</v>
      </c>
      <c r="N713" t="str">
        <v>13-51 67 11 Research Animal Recovery Area</v>
      </c>
    </row>
    <row r="714">
      <c r="F714" t="str">
        <v>11-95 19 00 License or Permit</v>
      </c>
      <c r="K714" t="str">
        <v>23-13 33 21 19 13 Revolving Door  All-Glass  Entrances</v>
      </c>
      <c r="N714" t="str">
        <v>13-51 67 13 Barrier Suite, Procedure Laboratory</v>
      </c>
    </row>
    <row r="715">
      <c r="F715" t="str">
        <v>11-95 19 11 Licensed and Permitted Land</v>
      </c>
      <c r="K715" t="str">
        <v>23-13 33 21 19 15 Balanced Door  All-Glass  Entrances</v>
      </c>
      <c r="N715" t="str">
        <v>13-51 67 15 Biomedical Research BSL3 Suite Tissue Culture Room</v>
      </c>
    </row>
    <row r="716">
      <c r="F716" t="str">
        <v>11-95 19 15 In-Leased Land</v>
      </c>
      <c r="K716" t="str">
        <v>23-13 33 21 19 17 Pressure-Resistant  All-Glass Entrances</v>
      </c>
      <c r="N716" t="str">
        <v>13-51 67 17 Biomedical Research Tissue Culture Room</v>
      </c>
    </row>
    <row r="717">
      <c r="F717" t="str">
        <v>11-95 19 19 Foreign Land</v>
      </c>
      <c r="K717" t="str">
        <v>23-13 33 21 19 19 Intensive Care Unit/Critical Care Unit All-Glass Entrances</v>
      </c>
      <c r="N717" t="str">
        <v>13-51 67 18 Laboratory, Research, Biochemistry</v>
      </c>
    </row>
    <row r="718">
      <c r="F718" t="str">
        <v>11-95 23 00 Improvement to Facility or Site</v>
      </c>
      <c r="K718" t="str">
        <v>23-13 33 23 Storefronts</v>
      </c>
      <c r="N718" t="str">
        <v>13-51 67 19 Biosafety Level 3 Laboratory</v>
      </c>
    </row>
    <row r="719">
      <c r="F719" t="str">
        <v>11-95 23 11 Building Improvements and Acquisitions</v>
      </c>
      <c r="K719" t="str">
        <v>23-13 33 23 11 Aluminum-Framed Storefronts</v>
      </c>
      <c r="N719" t="str">
        <v>13-51 67 21 BSL3 Infectious Disease Suite, Procedure Laboratory</v>
      </c>
    </row>
    <row r="720">
      <c r="F720" t="str">
        <v>11-95 23 15 Clearing, Grading, and Landscaping</v>
      </c>
      <c r="K720" t="str">
        <v>23-13 33 23 11 11 Automatic Aluminum-Framed Storefronts</v>
      </c>
      <c r="N720" t="str">
        <v>13-51 67 23 BSL3 Procedure Room</v>
      </c>
    </row>
    <row r="721">
      <c r="F721" t="str">
        <v>11-95 23 19 Demolition</v>
      </c>
      <c r="K721" t="str">
        <v>23-13 33 23 11 13 Revolving Door Aluminum-Framed  Storefronts</v>
      </c>
      <c r="N721" t="str">
        <v>13-51 67 25 Environmental Suite Infectious Disease Procedure Laboratory</v>
      </c>
    </row>
    <row r="722">
      <c r="F722" t="str">
        <v>11-95 23 23 Cut and Fill</v>
      </c>
      <c r="K722" t="str">
        <v>23-13 33 23 11 15 Balanced Door Aluminum-Framed  Storefronts</v>
      </c>
      <c r="N722" t="str">
        <v>13-51 67 27 Research Infectious Disease Animal Holding Area</v>
      </c>
    </row>
    <row r="723">
      <c r="F723" t="str">
        <v>11-95 23 27 Dredging</v>
      </c>
      <c r="K723" t="str">
        <v>23-13 33 23 11 17 Pressure-Resistant Aluminum-Framed  Storefronts</v>
      </c>
      <c r="N723" t="str">
        <v>13-51 67 29 Research Veterinary Radiography Control Room</v>
      </c>
    </row>
    <row r="724">
      <c r="F724" t="str">
        <v>11-95 23 33 Construction Site</v>
      </c>
      <c r="K724" t="str">
        <v>23-13 33 23 11 19 Intensive Care Unit/Critical Care Unit Aluminum-Framed  Storefronts</v>
      </c>
      <c r="N724" t="str">
        <v>13-51 67 31 Research and Development Machine Shop</v>
      </c>
    </row>
    <row r="725">
      <c r="F725" t="str">
        <v>11-95 27 00 Contaminated Land</v>
      </c>
      <c r="K725" t="str">
        <v>23-13 33 23 13 Bronze-Framed Storefronts</v>
      </c>
      <c r="N725" t="str">
        <v>13-51 67 33 Research Veterinary Radiography Procedure Room</v>
      </c>
    </row>
    <row r="726">
      <c r="F726" t="str">
        <v>11-95 31 00 Not Real Property</v>
      </c>
      <c r="K726" t="str">
        <v>23-13 33 23 13 11 Automatic Bronze-Framed Storefronts</v>
      </c>
      <c r="N726" t="str">
        <v>13-51 67 35 Research Diagnostic Laboratory</v>
      </c>
    </row>
    <row r="727">
      <c r="F727" t="str">
        <v>11-95 35 00 Office Site</v>
      </c>
      <c r="K727" t="str">
        <v>23-13 33 23 13 13 Revolving Door Bronze-Framed  Storefronts</v>
      </c>
      <c r="N727" t="str">
        <v>13-51 67 37 Research NMR Room</v>
      </c>
    </row>
    <row r="728">
      <c r="F728" t="str">
        <v>11-95 39 00 Planned Development (PUD)</v>
      </c>
      <c r="K728" t="str">
        <v>23-13 33 23 13 15 Balanced Door Bronze-Framed  Storefronts</v>
      </c>
      <c r="N728" t="str">
        <v>13-51 67 39 Research Procedure Laboratory</v>
      </c>
    </row>
    <row r="729">
      <c r="F729" t="str">
        <v>11-95 43 00 Residential (Single-Family) Site</v>
      </c>
      <c r="K729" t="str">
        <v>23-13 33 23 13 17 Pressure-Resistant Bronze-Framed  Storefronts</v>
      </c>
      <c r="N729" t="str">
        <v>13-51 67 41 Research Veterinary Surgical Suite, Animal Preparation Room</v>
      </c>
    </row>
    <row r="730">
      <c r="F730" t="str">
        <v>11-95 47 00 Agricultural-Undeveloped</v>
      </c>
      <c r="K730" t="str">
        <v>23-13 33 23 13 19 Intensive Care Unit/Critical Care Unit Bronze-Framed  Storefronts</v>
      </c>
      <c r="N730" t="str">
        <v>13-51 67 43 Research Veterinary BSL3 Infectious Disease Suite Holding Room</v>
      </c>
    </row>
    <row r="731">
      <c r="F731" t="str">
        <v>11-95 51 00 Retail Site</v>
      </c>
      <c r="K731" t="str">
        <v>23-13 33 23 15 Stainless-Steel-Framed Storefronts</v>
      </c>
      <c r="N731" t="str">
        <v>13-51 67 45 Research Veterinary Barrier Suite Holding Room</v>
      </c>
    </row>
    <row r="732">
      <c r="F732" t="str">
        <v>11-95 55 00 Retail Pad</v>
      </c>
      <c r="K732" t="str">
        <v>23-13 33 23 15 11 Automatic Stainless-Steel-Framed Storefronts</v>
      </c>
      <c r="N732" t="str">
        <v>13-51 67 47 Research Veterinary Chemical/Radioisotope Suite Holding Room</v>
      </c>
    </row>
    <row r="733">
      <c r="F733" t="str">
        <v>11-95 59 00 Subdivision-Industrial Site</v>
      </c>
      <c r="K733" t="str">
        <v>23-13 33 23 15 13 Revolving Door Stainless-Steel-Framed  Storefronts</v>
      </c>
      <c r="N733" t="str">
        <v>13-51 67 49 Research Veterinary Environmental Suite Holding Room</v>
      </c>
    </row>
    <row r="734">
      <c r="F734" t="str">
        <v>11-95 63 00 Subdivision-Office Site</v>
      </c>
      <c r="K734" t="str">
        <v>23-13 33 23 15 15 Balanced Door Stainless-Steel-Framed Storefronts</v>
      </c>
      <c r="N734" t="str">
        <v>13-51 67 51 Research Veterinary Quarantine Holding Room</v>
      </c>
    </row>
    <row r="735">
      <c r="F735" t="str">
        <v>11-95 67 00 Subdivision-Residential Site</v>
      </c>
      <c r="K735" t="str">
        <v>23-13 33 23 15 17 Pressure-Resistant Stainless-Steel-Framed  Storefronts</v>
      </c>
      <c r="N735" t="str">
        <v>13-51 67 53 Research Veterinary Surgery Room</v>
      </c>
    </row>
    <row r="736">
      <c r="F736" t="str">
        <v>11-95 71 00 Water-Related Site</v>
      </c>
      <c r="K736" t="str">
        <v>23-13 33 23 15 19 Intensive Care Unit/Critical Care Unit Stainless-Steel-Framed  Storefronts</v>
      </c>
      <c r="N736" t="str">
        <v>13-51 91 00 Veterinary Spaces</v>
      </c>
    </row>
    <row r="737">
      <c r="F737" t="str">
        <v>11-95 71 11 Coastal/Island</v>
      </c>
      <c r="K737" t="str">
        <v>23-13 33 23 17 Steel-Framed Storefronts</v>
      </c>
      <c r="N737" t="str">
        <v>13-51 91 11 Hospitalization Kennel</v>
      </c>
    </row>
    <row r="738">
      <c r="F738" t="str">
        <v>11-95 71 15 Flood Zone</v>
      </c>
      <c r="K738" t="str">
        <v>23-13 33 23 17 11 Automatic Steel-Framed Storefronts</v>
      </c>
      <c r="N738" t="str">
        <v>13-51 91 14 Infectious Disease Animal Holding Area</v>
      </c>
    </row>
    <row r="739">
      <c r="F739" t="str">
        <v>11-95 71 19 Wetland/Marshland</v>
      </c>
      <c r="K739" t="str">
        <v>23-13 33 23 17 13 Revolving Door  Steel-Framed  Storefronts</v>
      </c>
      <c r="N739" t="str">
        <v>13-51 91 17 Veterinary Radiography Control Room</v>
      </c>
    </row>
    <row r="740">
      <c r="F740" t="str">
        <v>11-95 75 00 Wilderness Site</v>
      </c>
      <c r="K740" t="str">
        <v>23-13 33 23 17 15 Balanced Door  Steel-Framed  Storefronts</v>
      </c>
      <c r="N740" t="str">
        <v>13-51 91 20 Veterinary Radiography Procedure Room</v>
      </c>
    </row>
    <row r="741">
      <c r="F741" t="str">
        <v>11-95 79 00 Commercial Site</v>
      </c>
      <c r="K741" t="str">
        <v>23-13 33 23 17 17 Pressure-Resistant  Steel-Framed  Storefronts</v>
      </c>
      <c r="N741" t="str">
        <v>13-51 91 23 Veterinary Surgical Suite, Animal Preparation Room</v>
      </c>
    </row>
    <row r="742">
      <c r="F742" t="str">
        <v>11-95 83 00 Land Easement</v>
      </c>
      <c r="K742" t="str">
        <v>23-13 33 23 17 19 Intensive Care Unit/Critical Care Unit  Steel-Framed  Storefronts</v>
      </c>
      <c r="N742" t="str">
        <v>13-51 91 26 Veterinary BSL3 Infectious Disease Suite Holding Room</v>
      </c>
    </row>
    <row r="743">
      <c r="F743" t="str">
        <v>11-95 83 11 Conservation/Preservation Easement</v>
      </c>
      <c r="K743" t="str">
        <v>23-13 33 23 19 All-Glass Storefronts</v>
      </c>
      <c r="N743" t="str">
        <v>13-51 91 29 Veterinary Barrier Suite Holding Room</v>
      </c>
    </row>
    <row r="744">
      <c r="F744" t="str">
        <v>11-95 83 15 Flowage Easement</v>
      </c>
      <c r="K744" t="str">
        <v>23-13 33 23 19 11 Automatic All-Glass Storefronts</v>
      </c>
      <c r="N744" t="str">
        <v>13-51 91 32 Veterinary Examination and Treatment Room</v>
      </c>
    </row>
    <row r="745">
      <c r="F745" t="str">
        <v>11-95 83 19 Right-of-Way</v>
      </c>
      <c r="K745" t="str">
        <v>23-13 33 23 19 13 Revolving Door  All-Glass  Storefronts</v>
      </c>
      <c r="N745" t="str">
        <v>13-51 91 35 Veterinary Quarantine Holding Room</v>
      </c>
    </row>
    <row r="746">
      <c r="F746" t="str">
        <v>11-95 87 00 Industrial Site</v>
      </c>
      <c r="K746" t="str">
        <v>23-13 33 23 19 15 Balanced Door  All-Glass  Storefronts</v>
      </c>
      <c r="N746" t="str">
        <v>13-51 91 38 Veterinary Surgery Room</v>
      </c>
    </row>
    <row r="747">
      <c r="F747" t="str">
        <v>11-95 91 00 Multi-Family Site</v>
      </c>
      <c r="K747" t="str">
        <v>23-13 33 23 19 17 Pressure-Resistant  All-Glass Storefronts</v>
      </c>
      <c r="N747" t="str">
        <v>13-51 91 41 Cage Wash Area</v>
      </c>
    </row>
    <row r="748">
      <c r="F748" t="str">
        <v>11-95 91 11 Apartment Site</v>
      </c>
      <c r="K748" t="str">
        <v>23-13 33 23 19 19 Intensive Care Unit/Critical Care Unit All-Glass Storefronts</v>
      </c>
      <c r="N748" t="str">
        <v>13-51 91 44 Veterinary Food Preparation Room</v>
      </c>
    </row>
    <row r="749">
      <c r="F749" t="str">
        <v>11-95 91 15 Duplex &amp; 3-4 Plex Site</v>
      </c>
      <c r="K749" t="str">
        <v xml:space="preserve">23-13 33 25 Precast Modules </v>
      </c>
      <c r="N749" t="str">
        <v>13-53 00 00 Laboratory Spaces</v>
      </c>
    </row>
    <row r="750">
      <c r="K750" t="str">
        <v>23-13 33 27 Glazed Facade and Roof Structures</v>
      </c>
      <c r="N750" t="str">
        <v>13-53 11 00 Chemistry Laboratories</v>
      </c>
    </row>
    <row r="751">
      <c r="K751" t="str">
        <v>23-13 33 27 11 Curtain Walls</v>
      </c>
      <c r="N751" t="str">
        <v>13-53 13 00 Biosciences Laboratories</v>
      </c>
    </row>
    <row r="752">
      <c r="K752" t="str">
        <v xml:space="preserve">23-13 33 27 11 11 Curtain Wall Components </v>
      </c>
      <c r="N752" t="str">
        <v>13-53 15 00 Physical Sciences Laboratories</v>
      </c>
    </row>
    <row r="753">
      <c r="K753" t="str">
        <v>23-13 33 27 11 11 11 Curtain Wall Frames</v>
      </c>
      <c r="N753" t="str">
        <v>13-53 15 11 Optical Physics Laboratory</v>
      </c>
    </row>
    <row r="754">
      <c r="K754" t="str">
        <v>23-13 33 27 11 11 13 Curtain Wall Sections</v>
      </c>
      <c r="N754" t="str">
        <v>13-53 15 13 Physics Research Laboratory</v>
      </c>
    </row>
    <row r="755">
      <c r="K755" t="str">
        <v>23-13 33 27 11 11 15 Curtain Wall Infill Panels</v>
      </c>
      <c r="N755" t="str">
        <v>13-53 17 00 Astronomy Laboratories</v>
      </c>
    </row>
    <row r="756">
      <c r="K756" t="str">
        <v>23-13 33 27 11 13 Metal Framed Curtain Wall</v>
      </c>
      <c r="N756" t="str">
        <v>13-53 17 11  Astronomy Research Laboratory</v>
      </c>
    </row>
    <row r="757">
      <c r="K757" t="str">
        <v>23-13 33 27 11 15 Translucent Curtain Wall Assemblies</v>
      </c>
      <c r="N757" t="str">
        <v>13-53 19 00 Earth and Environmental Sciences Laboratories</v>
      </c>
    </row>
    <row r="758">
      <c r="K758" t="str">
        <v>23-13 33 27 13 Structural Glazing</v>
      </c>
      <c r="N758" t="str">
        <v>13-53 19 11 Geology Laboratory</v>
      </c>
    </row>
    <row r="759">
      <c r="K759" t="str">
        <v>23-13 33 27 13 11 Structural Glass Curtain Walls</v>
      </c>
      <c r="N759" t="str">
        <v>13-53 19 13 Earth Sciences Research Laboratory</v>
      </c>
    </row>
    <row r="760">
      <c r="K760" t="str">
        <v>23-13 33 27 15 Suspended Glazing</v>
      </c>
      <c r="N760" t="str">
        <v>13-53 21 00 Forensics Laboratories</v>
      </c>
    </row>
    <row r="761">
      <c r="K761" t="str">
        <v xml:space="preserve">23-13 33 27 17 Patent Glazing </v>
      </c>
      <c r="N761" t="str">
        <v>13-53 23 00 Psychology Laboratories</v>
      </c>
    </row>
    <row r="762">
      <c r="K762" t="str">
        <v>23-13 33 27 19 Glazed Roof Structures</v>
      </c>
      <c r="N762" t="str">
        <v>13-53 25 00 Bench Laboratories</v>
      </c>
    </row>
    <row r="763">
      <c r="K763" t="str">
        <v>23-13 33 27 19 11 Sections for Glazed Roofs</v>
      </c>
      <c r="N763" t="str">
        <v>13-53 27 00 Dry Laboratories</v>
      </c>
    </row>
    <row r="764">
      <c r="K764" t="str">
        <v>23-13 33 27 19 13 Sloped Glazing Assemblies</v>
      </c>
      <c r="N764" t="str">
        <v>13-53 29 00 Integration Laboratories</v>
      </c>
    </row>
    <row r="765">
      <c r="K765" t="str">
        <v>23-13 33 27 19 15 Translucent Roof Assemblies</v>
      </c>
      <c r="N765" t="str">
        <v>13-53 31 00 Wet Laboratories</v>
      </c>
    </row>
    <row r="766">
      <c r="K766" t="str">
        <v>23-13 33 27 19 17 Translucent Wall Assemblies</v>
      </c>
      <c r="N766" t="str">
        <v>13-53 33 00 Laboratory Storage Spaces</v>
      </c>
    </row>
    <row r="767">
      <c r="K767" t="str">
        <v>23-13 35 00 Framing Products</v>
      </c>
      <c r="N767" t="str">
        <v>13-53 35 00 Laboratory Support Spaces</v>
      </c>
    </row>
    <row r="768">
      <c r="K768" t="str">
        <v>23-13 35 11 Structural Frames</v>
      </c>
      <c r="N768" t="str">
        <v>13-55 00 00 Commerce Activity Spaces</v>
      </c>
    </row>
    <row r="769">
      <c r="K769" t="str">
        <v>23-13 35 11 11 Beam Column Frames</v>
      </c>
      <c r="N769" t="str">
        <v>13-55 11 00 Office Spaces</v>
      </c>
    </row>
    <row r="770">
      <c r="K770" t="str">
        <v>23-13 35 11 13 Column Slab Frames</v>
      </c>
      <c r="N770" t="str">
        <v>13-55 11 11 Office Service</v>
      </c>
    </row>
    <row r="771">
      <c r="K771" t="str">
        <v>23-13 35 11 13 11 Columns</v>
      </c>
      <c r="N771" t="str">
        <v>13-55 11 13 Dedicated Enclosed Workstation</v>
      </c>
    </row>
    <row r="772">
      <c r="K772" t="str">
        <v>23-13 35 11 13 13 Beams</v>
      </c>
      <c r="N772" t="str">
        <v>13-55 11 15 Shared Enclosed Workstation</v>
      </c>
    </row>
    <row r="773">
      <c r="K773" t="str">
        <v>23-13 35 11 15 Portal Frames</v>
      </c>
      <c r="N773" t="str">
        <v>13-55 11 17 Dedicated Open Workstation</v>
      </c>
    </row>
    <row r="774">
      <c r="K774" t="str">
        <v>23-13 35 11 17 Structural Racking</v>
      </c>
      <c r="N774" t="str">
        <v>13-55 11 19 Shared Open Workstation</v>
      </c>
    </row>
    <row r="775">
      <c r="K775" t="str">
        <v>23-13 35 11 19 Structural Bearings</v>
      </c>
      <c r="N775" t="str">
        <v>13-55 11 21 Open Team Setting</v>
      </c>
    </row>
    <row r="776">
      <c r="K776" t="str">
        <v>23-13 35 11 19 11 Structural Roller Bearings</v>
      </c>
      <c r="N776" t="str">
        <v>13-55 11 23 General File and Storage</v>
      </c>
    </row>
    <row r="777">
      <c r="K777" t="str">
        <v>23-13 35 11 19 13 Structural Slide Bearings</v>
      </c>
      <c r="N777" t="str">
        <v>13-55 11 25 Shared Workstation File and Storage</v>
      </c>
    </row>
    <row r="778">
      <c r="K778" t="str">
        <v>23-13 35 11 19 15 Structural Rocker Bearings</v>
      </c>
      <c r="N778" t="str">
        <v>13-55 11 27 Shared Equipment Station</v>
      </c>
    </row>
    <row r="779">
      <c r="K779" t="str">
        <v>23-13 35 11 19 17 Structural Fixed Bearings</v>
      </c>
      <c r="N779" t="str">
        <v>13-55 11 29 Lookout Gallery</v>
      </c>
    </row>
    <row r="780">
      <c r="K780" t="str">
        <v>23-13 35 11 21 Vibration and Earthquake Controls</v>
      </c>
      <c r="N780" t="str">
        <v>13-55 13 00 Banking Spaces</v>
      </c>
    </row>
    <row r="781">
      <c r="K781" t="str">
        <v>23-13 35 13 Non Structural Framing Products</v>
      </c>
      <c r="N781" t="str">
        <v>13-55 13 11 Bank Teller Space</v>
      </c>
    </row>
    <row r="782">
      <c r="K782" t="str">
        <v>23-13 35 15 Space Frames</v>
      </c>
      <c r="N782" t="str">
        <v>13-55 13 13 Automatic Teller Machine Space</v>
      </c>
    </row>
    <row r="783">
      <c r="K783" t="str">
        <v>23-13 35 15 11 Booms Braces</v>
      </c>
      <c r="N783" t="str">
        <v>13-55 13 15 Vault</v>
      </c>
    </row>
    <row r="784">
      <c r="K784" t="str">
        <v>23-13 35 15 13 Couplers</v>
      </c>
      <c r="N784" t="str">
        <v>13-55 15 00 Trading Spaces</v>
      </c>
    </row>
    <row r="785">
      <c r="K785" t="str">
        <v>23-13 35 15 15 Complete Space Frames</v>
      </c>
      <c r="N785" t="str">
        <v>13-55 15 11 Trading Floor</v>
      </c>
    </row>
    <row r="786">
      <c r="K786" t="str">
        <v>23-13 35 17 Geodesic Structures</v>
      </c>
      <c r="N786" t="str">
        <v>13-55 17 00 Demonstration Spaces</v>
      </c>
    </row>
    <row r="787">
      <c r="K787" t="str">
        <v>23-13 35 19 Rafters, Beams, and Joists</v>
      </c>
      <c r="N787" t="str">
        <v>13-55 19 00 Sales Spaces</v>
      </c>
    </row>
    <row r="788">
      <c r="K788" t="str">
        <v>23-13 35 19 11 Trussed Rafters</v>
      </c>
      <c r="N788" t="str">
        <v>13-55 19 11 Checkout Space</v>
      </c>
    </row>
    <row r="789">
      <c r="K789" t="str">
        <v>23-13 35 19 13 Trussed Beams and Joists</v>
      </c>
      <c r="N789" t="str">
        <v>13-55 19 13 Display Space</v>
      </c>
    </row>
    <row r="790">
      <c r="K790" t="str">
        <v>23-13 35 19 13 11 Trussed Metal Joists</v>
      </c>
      <c r="N790" t="str">
        <v>13-55 19 15 Fitting Space</v>
      </c>
    </row>
    <row r="791">
      <c r="K791" t="str">
        <v>23-13 35 19 13 13 Trussed Composite Joist Assemblies</v>
      </c>
      <c r="N791" t="str">
        <v>13-55 19 17 Vending Machine Area</v>
      </c>
    </row>
    <row r="792">
      <c r="K792" t="str">
        <v>23-13 35 19 13 15 Trussed Metal Web Wood Joists</v>
      </c>
      <c r="N792" t="str">
        <v>13-55 19 19 Auction Room</v>
      </c>
    </row>
    <row r="793">
      <c r="K793" t="str">
        <v>23-13 35 19 13 17 Wood Trusses</v>
      </c>
      <c r="N793" t="str">
        <v>13-55 19 21 Pet Shop Animal Space</v>
      </c>
    </row>
    <row r="794">
      <c r="K794" t="str">
        <v>23-13 35 19 13 19 Metal Trusses</v>
      </c>
      <c r="N794" t="str">
        <v>13-55 21 00 Commercial Service and Repair Spaces</v>
      </c>
    </row>
    <row r="795">
      <c r="K795" t="str">
        <v>23-13 35 19 15 Web Beams and Joists</v>
      </c>
      <c r="N795" t="str">
        <v>13-55 23 00 Commercial Support Spaces</v>
      </c>
    </row>
    <row r="796">
      <c r="K796" t="str">
        <v>23-13 35 19 15 11 Wood Joists</v>
      </c>
      <c r="N796" t="str">
        <v>13-55 27 00 Hotel, Motel, Hostel, and Dormitory Service Spaces</v>
      </c>
    </row>
    <row r="797">
      <c r="K797" t="str">
        <v>23-13 35 19 15 13 Wood Beams</v>
      </c>
      <c r="N797" t="str">
        <v>13-55 27 11 Dormitory</v>
      </c>
    </row>
    <row r="798">
      <c r="K798" t="str">
        <v>23-13 35 19 15 15 Heavy Timber Construction</v>
      </c>
      <c r="N798" t="str">
        <v>13-55 27 13 Hotel Residence Room</v>
      </c>
    </row>
    <row r="799">
      <c r="K799" t="str">
        <v>23-13 35 19 15 17 Engineered Wood Products</v>
      </c>
      <c r="N799" t="str">
        <v>13-55 29 00 Commerce Activity Support Areas</v>
      </c>
    </row>
    <row r="800">
      <c r="K800" t="str">
        <v>23-13 35 19 17 Precast Concrete Beams</v>
      </c>
      <c r="N800" t="str">
        <v>13-55 29 11 Information Counter</v>
      </c>
    </row>
    <row r="801">
      <c r="K801" t="str">
        <v>23-13 35 19 17 11 Precast Concrete Doubletee Beams</v>
      </c>
      <c r="N801" t="str">
        <v>13-55 29 13 Lobby Non-Circulation Space</v>
      </c>
    </row>
    <row r="802">
      <c r="K802" t="str">
        <v>23-13 35 19 17 13 Precast Concrete Hollowcore Beams</v>
      </c>
      <c r="N802" t="str">
        <v>13-55 29 15 Post Office Space</v>
      </c>
    </row>
    <row r="803">
      <c r="K803" t="str">
        <v>23-13 35 19 17 15 Precast Concrete Inverted Tee Beams</v>
      </c>
      <c r="N803" t="str">
        <v>13-55 29 17 Mail Room Space</v>
      </c>
    </row>
    <row r="804">
      <c r="K804" t="str">
        <v>23-13 35 19 17 17 Precast Concrete Spandrel Beams</v>
      </c>
      <c r="N804" t="str">
        <v>13-55 29 19 Box Lobby</v>
      </c>
    </row>
    <row r="805">
      <c r="K805" t="str">
        <v>23-13 35 21 Structural Walls</v>
      </c>
      <c r="N805" t="str">
        <v>13-55 29 21 Meeting Spaces</v>
      </c>
    </row>
    <row r="806">
      <c r="K806" t="str">
        <v>23-13 35 21 11 Concrete Structural Walls</v>
      </c>
      <c r="N806" t="str">
        <v>13-55 29 21 11 Conference Room</v>
      </c>
    </row>
    <row r="807">
      <c r="K807" t="str">
        <v>23-13 35 21 13 Masonry Structural Walls</v>
      </c>
      <c r="N807" t="str">
        <v>13-55 29 21 13 Press Conference Room</v>
      </c>
    </row>
    <row r="808">
      <c r="K808" t="str">
        <v>23-13 35 21 15 Wood Framed Structural Walls</v>
      </c>
      <c r="N808" t="str">
        <v>13-55 29 21 15 Community Room</v>
      </c>
    </row>
    <row r="809">
      <c r="K809" t="str">
        <v>23-13 35 21 17 Metal Framed Structural Walls</v>
      </c>
      <c r="N809" t="str">
        <v>13-55 29 21 17 War Room</v>
      </c>
    </row>
    <row r="810">
      <c r="K810" t="str">
        <v>23-13 35 21 19 Structural Panels</v>
      </c>
      <c r="N810" t="str">
        <v>13-55 29 21 19 Meeting Equipment Room</v>
      </c>
    </row>
    <row r="811">
      <c r="K811" t="str">
        <v>23-13 35 21 19 11 Cementitious Reinforced Structural Panels</v>
      </c>
      <c r="N811" t="str">
        <v>13-55 29 23 Waiting Space</v>
      </c>
    </row>
    <row r="812">
      <c r="K812" t="str">
        <v>23-13 35 21 19 13 Stressed Skin Structural Panels</v>
      </c>
      <c r="N812" t="str">
        <v>13-55 29 23 11 Reception Space</v>
      </c>
    </row>
    <row r="813">
      <c r="K813" t="str">
        <v xml:space="preserve">23-13 35 21 19 15 Structural Insulated Panels </v>
      </c>
      <c r="N813" t="str">
        <v>13-55 29 23 13 Waiting Room</v>
      </c>
    </row>
    <row r="814">
      <c r="K814" t="str">
        <v>23-13 35 21 21 Other Structural Walls</v>
      </c>
      <c r="N814" t="str">
        <v>13-55 29 23 15 Queuing Space</v>
      </c>
    </row>
    <row r="815">
      <c r="K815" t="str">
        <v>23-13 35 23 Structural Floors and Flat Roofs</v>
      </c>
      <c r="N815" t="str">
        <v>13-55 29 25 Business Support Space</v>
      </c>
    </row>
    <row r="816">
      <c r="K816" t="str">
        <v>23-13 35 23 11 Structural Floor Decks</v>
      </c>
      <c r="N816" t="str">
        <v>13-57 00 00 Service Activity Spaces</v>
      </c>
    </row>
    <row r="817">
      <c r="K817" t="str">
        <v>23-13 35 23 11 11 Concrete Structural Floor Decks</v>
      </c>
      <c r="N817" t="str">
        <v>13-57 11 00 Grooming Activity Spaces</v>
      </c>
    </row>
    <row r="818">
      <c r="K818" t="str">
        <v>23-13 35 23 11 13 Metal Structural Floor Decks</v>
      </c>
      <c r="N818" t="str">
        <v>13-57 11 11 Makeup Space</v>
      </c>
    </row>
    <row r="819">
      <c r="K819" t="str">
        <v>23-13 35 23 11 13 11 Raceway Deck Systems</v>
      </c>
      <c r="N819" t="str">
        <v>13-57 11 13 Haircutting Space</v>
      </c>
    </row>
    <row r="820">
      <c r="K820" t="str">
        <v>23-13 35 23 11 13 13 Acoustical Metal Floor Decks</v>
      </c>
      <c r="N820" t="str">
        <v>13-57 13 00 Food Service</v>
      </c>
    </row>
    <row r="821">
      <c r="K821" t="str">
        <v>23-13 35 23 11 15 Wood Structural Floor Decks</v>
      </c>
      <c r="N821" t="str">
        <v>13-57 13 11 Cooking Spaces</v>
      </c>
    </row>
    <row r="822">
      <c r="K822" t="str">
        <v>23-13 35 23 13 Structural Roof Decks</v>
      </c>
      <c r="N822" t="str">
        <v>13-57 13 13 Kitchen Space</v>
      </c>
    </row>
    <row r="823">
      <c r="K823" t="str">
        <v>23-13 35 23 13 11 Concrete Structural Roof Decks</v>
      </c>
      <c r="N823" t="str">
        <v>13-57 13 13 11 Food Preparation Space</v>
      </c>
    </row>
    <row r="824">
      <c r="K824" t="str">
        <v>23-13 35 23 13 13 Metal Structural Roof Decks</v>
      </c>
      <c r="N824" t="str">
        <v>13-57 13 13 13 Cooking Space</v>
      </c>
    </row>
    <row r="825">
      <c r="K825" t="str">
        <v>23-13 35 23 13 13 11 Acoustical Metal Roof Deck</v>
      </c>
      <c r="N825" t="str">
        <v>13-57 13 13 15 Dishwashing Station</v>
      </c>
    </row>
    <row r="826">
      <c r="K826" t="str">
        <v>23-13 35 23 13 15 Wood Structural Roof Decks</v>
      </c>
      <c r="N826" t="str">
        <v>13-57 13 15 Dining and Drinking Spaces</v>
      </c>
    </row>
    <row r="827">
      <c r="K827" t="str">
        <v>23-13 35 23 15 Structural Grating Floors</v>
      </c>
      <c r="N827" t="str">
        <v>13-57 13 15 11 Dining Room</v>
      </c>
    </row>
    <row r="828">
      <c r="K828" t="str">
        <v>23-13 35 23 17 Balconies and Overhang Units</v>
      </c>
      <c r="N828" t="str">
        <v>13-57 13 15 13 Banquet Hall</v>
      </c>
    </row>
    <row r="829">
      <c r="K829" t="str">
        <v xml:space="preserve">23-13 35 23 17 11 Balcony Components </v>
      </c>
      <c r="N829" t="str">
        <v>13-57 13 15 15 Food Court</v>
      </c>
    </row>
    <row r="830">
      <c r="K830" t="str">
        <v>23-13 35 23 17 11 11 Balcony Holders and Mechanical Fasteners</v>
      </c>
      <c r="N830" t="str">
        <v>13-57 13 15 17 Snack Bar</v>
      </c>
    </row>
    <row r="831">
      <c r="K831" t="str">
        <v>23-13 35 23 17 13 Concrete Balconies and Overhang Units</v>
      </c>
      <c r="N831" t="str">
        <v>13-57 13 15 19 Salad Bar</v>
      </c>
    </row>
    <row r="832">
      <c r="K832" t="str">
        <v>23-13 35 23 17 15 Metal Balconies and Overhang Units</v>
      </c>
      <c r="N832" t="str">
        <v>13-57 13 15 21 Liquor Bar</v>
      </c>
    </row>
    <row r="833">
      <c r="K833" t="str">
        <v>23-13 35 23 17 17 Wood Balconies and Overhang Units</v>
      </c>
      <c r="N833" t="str">
        <v>13-57 13 15 23 Beverage Station</v>
      </c>
    </row>
    <row r="834">
      <c r="K834" t="str">
        <v>23-13 35 25 Structural Profiled Roofs</v>
      </c>
      <c r="N834" t="str">
        <v>13-57 13 15 25 Table Bussing Station</v>
      </c>
    </row>
    <row r="835">
      <c r="K835" t="str">
        <v>23-13 35 25 11 Prefabricated Shell Roofs</v>
      </c>
      <c r="N835" t="str">
        <v>13-57 13 15 27 Serving Station</v>
      </c>
    </row>
    <row r="836">
      <c r="K836" t="str">
        <v>23-13 35 25 13 Simulated Stones</v>
      </c>
      <c r="N836" t="str">
        <v>13-57 13 15 29 Vending Perishable Product Space</v>
      </c>
    </row>
    <row r="837">
      <c r="K837" t="str">
        <v xml:space="preserve">23-13 37 00 Multi-Function Exterior Coverings, Claddings, Linings </v>
      </c>
      <c r="N837" t="str">
        <v>13-57 13 15 31 Cafeteria Vending Space</v>
      </c>
    </row>
    <row r="838">
      <c r="K838" t="str">
        <v>23-13 37 11 Multi-Function Exterior Claddings</v>
      </c>
      <c r="N838" t="str">
        <v>13-57 13 15 33 Tray Return Space</v>
      </c>
    </row>
    <row r="839">
      <c r="K839" t="str">
        <v>23-13 37 13 Exterior Wall Cladding</v>
      </c>
      <c r="N839" t="str">
        <v>13-57 13 15 35 Food Discard Station</v>
      </c>
    </row>
    <row r="840">
      <c r="K840" t="str">
        <v>23-13 37 15 Exterior Siding</v>
      </c>
      <c r="N840" t="str">
        <v>13-57 13 17 Coffee stations</v>
      </c>
    </row>
    <row r="841">
      <c r="K841" t="str">
        <v>23-13 37 15 11 Metal Exterior Siding</v>
      </c>
      <c r="N841" t="str">
        <v>13-57 15 00 Child Care Spaces</v>
      </c>
    </row>
    <row r="842">
      <c r="K842" t="str">
        <v>23-13 37 15 13 Composition Exterior Siding</v>
      </c>
      <c r="N842" t="str">
        <v>13-57 15 11 Daycare sickroom</v>
      </c>
    </row>
    <row r="843">
      <c r="K843" t="str">
        <v>23-13 37 15 15 Mineral Fiber Cement Exterior Siding</v>
      </c>
      <c r="N843" t="str">
        <v>13-57 15 13 Child Day Care Space</v>
      </c>
    </row>
    <row r="844">
      <c r="K844" t="str">
        <v>23-13 37 15 17 Plastic Exterior Siding</v>
      </c>
      <c r="N844" t="str">
        <v>13-57 15 15 Play Room</v>
      </c>
    </row>
    <row r="845">
      <c r="K845" t="str">
        <v>23-13 37 15 19 Wood Exterior Siding</v>
      </c>
      <c r="N845" t="str">
        <v>13-57 15 17 CLD–Child Care</v>
      </c>
    </row>
    <row r="846">
      <c r="K846" t="str">
        <v>23-13 37 17 Multi Function Exterior Linings</v>
      </c>
      <c r="N846" t="str">
        <v>13-57 17 00 Resting Spaces</v>
      </c>
    </row>
    <row r="847">
      <c r="K847" t="str">
        <v>23-13 37 17 11 Sheathing Products</v>
      </c>
      <c r="N847" t="str">
        <v>13-57 17 11 Rest Area</v>
      </c>
    </row>
    <row r="848">
      <c r="K848" t="str">
        <v>23-13 37 19 Exterior Plasters</v>
      </c>
      <c r="N848" t="str">
        <v>13-57 17 13 Break Room</v>
      </c>
    </row>
    <row r="849">
      <c r="K849" t="str">
        <v>23-13 37 21 Preformed Exterior Casings</v>
      </c>
      <c r="N849" t="str">
        <v>13-57 21 00 Laundry/Dry Cleaning Space</v>
      </c>
    </row>
    <row r="850">
      <c r="K850" t="str">
        <v>23-13 37 23 Ancillary Products for Coverings and Claddings</v>
      </c>
      <c r="N850" t="str">
        <v>13-57 23 00 Smoking Space</v>
      </c>
    </row>
    <row r="851">
      <c r="K851" t="str">
        <v>23-13 37 23 11 Supports for Coverings and Claddings</v>
      </c>
      <c r="N851" t="str">
        <v>13-59 00 00 Production, Fabrication, and Maintenance Spaces</v>
      </c>
    </row>
    <row r="852">
      <c r="K852" t="str">
        <v>23-13 37 23 13 Mechanical Fasteners for Coverings and Claddings</v>
      </c>
      <c r="N852" t="str">
        <v>13-59 11 00 Material Handling Area</v>
      </c>
    </row>
    <row r="853">
      <c r="K853" t="str">
        <v>23-13 37 23 15 Movement and Dividing Joints for Coverings and Claddings</v>
      </c>
      <c r="N853" t="str">
        <v>13-59 13 00 Batching Space</v>
      </c>
    </row>
    <row r="854">
      <c r="K854" t="str">
        <v>23-13 37 23 17 Joint Coverings, Flashings, Tapes</v>
      </c>
      <c r="N854" t="str">
        <v>13-59 15 00 Production Process</v>
      </c>
    </row>
    <row r="855">
      <c r="K855" t="str">
        <v>23-13 37 23 19 Reinforcements for Coverings and Claddings</v>
      </c>
      <c r="N855" t="str">
        <v>13-59 15 11 Workbench</v>
      </c>
    </row>
    <row r="856">
      <c r="K856" t="str">
        <v>23-13 37 23 21 Trims, Edgings, Capping</v>
      </c>
      <c r="N856" t="str">
        <v>13-59 15 13 Mock-up Space</v>
      </c>
    </row>
    <row r="857">
      <c r="K857" t="str">
        <v>23-13 37 23 23 Spacers</v>
      </c>
      <c r="N857" t="str">
        <v>13-59 17 00 Printing and Reproduction Spaces</v>
      </c>
    </row>
    <row r="858">
      <c r="K858" t="str">
        <v>23-13 37 23 25 Profile Fillers</v>
      </c>
      <c r="N858" t="str">
        <v>13-59 19 00 Quality Control and Test Spaces</v>
      </c>
    </row>
    <row r="859">
      <c r="K859" t="str">
        <v>23-13 37 23 27 Underlays, Linings, Separations</v>
      </c>
      <c r="N859" t="str">
        <v>13-59 19 11 Product Inspection Space</v>
      </c>
    </row>
    <row r="860">
      <c r="K860" t="str">
        <v>23-13 37 23 29 Beddings, Adhesives for Coverings and Claddings</v>
      </c>
      <c r="N860" t="str">
        <v>13-59 19 13 Production Observation Space</v>
      </c>
    </row>
    <row r="861">
      <c r="K861" t="str">
        <v>23-13 37 23 31 Sealants for Coverings and Claddings</v>
      </c>
      <c r="N861" t="str">
        <v>13-59 21 00 Production Service and Repair Spaces</v>
      </c>
    </row>
    <row r="862">
      <c r="K862" t="str">
        <v>23-13 39 00 Roof Coverings, Claddings, Linings</v>
      </c>
      <c r="N862" t="str">
        <v>13-59 23 00 Production and In-Process Storage Spaces</v>
      </c>
    </row>
    <row r="863">
      <c r="K863" t="str">
        <v>23-13 39 11 Exterior Roof Panels</v>
      </c>
      <c r="N863" t="str">
        <v>13-59 25 00 Production Support Spaces</v>
      </c>
    </row>
    <row r="864">
      <c r="K864" t="str">
        <v>23-13 39 11 11 Exterior Metal Roof Panels</v>
      </c>
      <c r="N864" t="str">
        <v>13-59 29 00 Greenhouse Spaces</v>
      </c>
    </row>
    <row r="865">
      <c r="K865" t="str">
        <v>23-13 39 11 13 Exterior Plastic Roof Panels</v>
      </c>
      <c r="N865" t="str">
        <v>13-59 29 11 Greenhouse Support Space</v>
      </c>
    </row>
    <row r="866">
      <c r="K866" t="str">
        <v>23-13 39 11 15 Exterior Wood Roof Panels</v>
      </c>
      <c r="N866" t="str">
        <v>13-61 00 00 Protective Spaces</v>
      </c>
    </row>
    <row r="867">
      <c r="K867" t="str">
        <v>23-13 39 11 17 Exterior Composite Roof Panels</v>
      </c>
      <c r="N867" t="str">
        <v>13-61 11 00 Animal Securing Spaces</v>
      </c>
    </row>
    <row r="868">
      <c r="K868" t="str">
        <v>23-13 39 11 19 Exterior Faced Roof Panels</v>
      </c>
      <c r="N868" t="str">
        <v>13-61 11 11 Cage</v>
      </c>
    </row>
    <row r="869">
      <c r="K869" t="str">
        <v>23-13 39 11 21 Exterior Aggregate Coated Panels</v>
      </c>
      <c r="N869" t="str">
        <v>13-61 11 13 Animal Stall</v>
      </c>
    </row>
    <row r="870">
      <c r="K870" t="str">
        <v>23-13 39 11 23 Exterior Porcelain Enameled Faced Panels</v>
      </c>
      <c r="N870" t="str">
        <v>13-61 11 15 Kennel</v>
      </c>
    </row>
    <row r="871">
      <c r="K871" t="str">
        <v>23-13 39 11 25 Exterior Tile Faced Panels</v>
      </c>
      <c r="N871" t="str">
        <v>13-61 11 17 Aquarium</v>
      </c>
    </row>
    <row r="872">
      <c r="K872" t="str">
        <v>23-13 39 11 27 Exterior Fiber Reinforced Cementitious Panels</v>
      </c>
      <c r="N872" t="str">
        <v>13-61 13 00 Detention Spaces</v>
      </c>
    </row>
    <row r="873">
      <c r="K873" t="str">
        <v>23-13 39 11 29 Exterior Glass Fiber Reinforced Cementitious Panels</v>
      </c>
      <c r="N873" t="str">
        <v>13-61 13 11 Detention Cell</v>
      </c>
    </row>
    <row r="874">
      <c r="K874" t="str">
        <v>23-13 39 11 31 Exterior Miner Fiber Reinforced Cementitious Panels</v>
      </c>
      <c r="N874" t="str">
        <v>13-61 13 13 Holding Cell</v>
      </c>
    </row>
    <row r="875">
      <c r="K875" t="str">
        <v>23-13 39 13 Roof Underlayment</v>
      </c>
      <c r="N875" t="str">
        <v>13-61 13 15 Impound Lot</v>
      </c>
    </row>
    <row r="876">
      <c r="K876" t="str">
        <v>23-13 39 15 Roof Shingles</v>
      </c>
      <c r="N876" t="str">
        <v>13-61 13 17 Dayroom</v>
      </c>
    </row>
    <row r="877">
      <c r="K877" t="str">
        <v>23-13 39 15 11 Asphalt Roof Shingles</v>
      </c>
      <c r="N877" t="str">
        <v>13-61 15 00 Spaces for Protection from the Elements</v>
      </c>
    </row>
    <row r="878">
      <c r="K878" t="str">
        <v>23-13 39 15 13 Fiberglass Reinforced Roof Shingles</v>
      </c>
      <c r="N878" t="str">
        <v>13-61 15 11 Park Shelter</v>
      </c>
    </row>
    <row r="879">
      <c r="K879" t="str">
        <v>23-13 39 15 15 Metal Roof Shingles</v>
      </c>
      <c r="N879" t="str">
        <v>13-61 15 13 Entry Porch</v>
      </c>
    </row>
    <row r="880">
      <c r="K880" t="str">
        <v>23-13 39 15 17 Mineral Fiber Cement Roof Shingles</v>
      </c>
      <c r="N880" t="str">
        <v>13-61 15 15 Covered Walkway</v>
      </c>
    </row>
    <row r="881">
      <c r="K881" t="str">
        <v>23-13 39 15 19 Plastic Roof Shingles</v>
      </c>
      <c r="N881" t="str">
        <v>13-61 15 17 Canopy</v>
      </c>
    </row>
    <row r="882">
      <c r="K882" t="str">
        <v>23-13 39 15 21 Porcelain Enamel Roof Shingles</v>
      </c>
      <c r="N882" t="str">
        <v>13-61 15 19 Shielded Room</v>
      </c>
    </row>
    <row r="883">
      <c r="K883" t="str">
        <v>23-13 39 15 23 Wood Shingles</v>
      </c>
      <c r="N883" t="str">
        <v>13-61 15 21 Containment Room</v>
      </c>
    </row>
    <row r="884">
      <c r="K884" t="str">
        <v>23-13 39 15 25 Concrete Roof Shingles</v>
      </c>
      <c r="N884" t="str">
        <v>13-61 17 00 Spaces for Protection from Violence</v>
      </c>
    </row>
    <row r="885">
      <c r="K885" t="str">
        <v>23-13 39 17 Roof Tiles</v>
      </c>
      <c r="N885" t="str">
        <v>13-61 17 11 Safe Room</v>
      </c>
    </row>
    <row r="886">
      <c r="K886" t="str">
        <v>23-13 39 17 11 Clay Roof Tiles</v>
      </c>
      <c r="N886" t="str">
        <v>13-61 17 13 Bunker</v>
      </c>
    </row>
    <row r="887">
      <c r="K887" t="str">
        <v>23-13 39 17 13 Concrete Roof Tiles</v>
      </c>
      <c r="N887" t="str">
        <v>13-61 17 15 Bomb Shelter</v>
      </c>
    </row>
    <row r="888">
      <c r="K888" t="str">
        <v>23-13 39 17 15 Metal Roof Tiles</v>
      </c>
      <c r="N888" t="str">
        <v>13-63 00 00 Storage Spaces</v>
      </c>
    </row>
    <row r="889">
      <c r="K889" t="str">
        <v>23-13 39 17 17 Mineral Fiber Cement Roof Tiles</v>
      </c>
      <c r="N889" t="str">
        <v>13-63 11 00 Warehouse Spaces</v>
      </c>
    </row>
    <row r="890">
      <c r="K890" t="str">
        <v>23-13 39 17 19 Plastic Roof Tiles</v>
      </c>
      <c r="N890" t="str">
        <v>13-63 11 11 High Bay Warehouse Space</v>
      </c>
    </row>
    <row r="891">
      <c r="K891" t="str">
        <v>23-13 39 17 21 Ceramic Roof Tiles</v>
      </c>
      <c r="N891" t="str">
        <v>13-63 11 13 General Warehouse Space</v>
      </c>
    </row>
    <row r="892">
      <c r="K892" t="str">
        <v>23-13 39 17 23 Tile Roof Mechanical Fasteners</v>
      </c>
      <c r="N892" t="str">
        <v>13-63 11 15 Warehouse Support Space</v>
      </c>
    </row>
    <row r="893">
      <c r="K893" t="str">
        <v>23-13 39 19 Natural Stone Roofing</v>
      </c>
      <c r="N893" t="str">
        <v>13-63 13 00 Non-Warehouse Storage Spaces</v>
      </c>
    </row>
    <row r="894">
      <c r="K894" t="str">
        <v>23-13 39 19 11 Roof Slates</v>
      </c>
      <c r="N894" t="str">
        <v>13-63 13 11 Storage Room</v>
      </c>
    </row>
    <row r="895">
      <c r="K895" t="str">
        <v>23-13 39 19 11 11 Slate Roof Mechanical Fasteners</v>
      </c>
      <c r="N895" t="str">
        <v>13-63 13 11 11 GNS–General Storage</v>
      </c>
    </row>
    <row r="896">
      <c r="K896" t="str">
        <v>23-13 39 21 Shake Roofing</v>
      </c>
      <c r="N896" t="str">
        <v>13-63 13 13 Closet</v>
      </c>
    </row>
    <row r="897">
      <c r="K897" t="str">
        <v>23-13 39 21 11 Wood Shakes Roofing</v>
      </c>
      <c r="N897" t="str">
        <v>13-63 13 15 Coat Check</v>
      </c>
    </row>
    <row r="898">
      <c r="K898" t="str">
        <v>23-13 39 23 Flat Roofing</v>
      </c>
      <c r="N898" t="str">
        <v>13-63 13 17 Locker Room</v>
      </c>
    </row>
    <row r="899">
      <c r="K899" t="str">
        <v>23-13 39 23 11 Acoustical Metal Deck Roofing</v>
      </c>
      <c r="N899" t="str">
        <v>13-63 13 19 Filing Space</v>
      </c>
    </row>
    <row r="900">
      <c r="K900" t="str">
        <v>23-13 39 23 13 Structural Deck Roofing</v>
      </c>
      <c r="N900" t="str">
        <v>13-63 13 21 Supply Room</v>
      </c>
    </row>
    <row r="901">
      <c r="K901" t="str">
        <v>23-13 39 23 13 11 Concrete Structural Deck Roofing</v>
      </c>
      <c r="N901" t="str">
        <v>13-63 13 23 Unit Storage</v>
      </c>
    </row>
    <row r="902">
      <c r="K902" t="str">
        <v>23-13 39 23 13 13 Metal Structural Deck Roofing</v>
      </c>
      <c r="N902" t="str">
        <v>13-63 13 25 Consolidation/Containerization Point</v>
      </c>
    </row>
    <row r="903">
      <c r="K903" t="str">
        <v>23-13 39 23 15 Wood Decking Roofing</v>
      </c>
      <c r="N903" t="str">
        <v>13-63 13 27 Self Storage Space</v>
      </c>
    </row>
    <row r="904">
      <c r="K904" t="str">
        <v>23-13 39 25 Roof Finish Coating</v>
      </c>
      <c r="N904" t="str">
        <v>13-63 13 29 Operational Storage (Misc)</v>
      </c>
    </row>
    <row r="905">
      <c r="K905" t="str">
        <v>23-13 39 27 Roof Cladding</v>
      </c>
      <c r="N905" t="str">
        <v>13-63 13 31 Operational Hazardous/Flammable Storage</v>
      </c>
    </row>
    <row r="906">
      <c r="K906" t="str">
        <v>23-13 39 27 11 Roof Cladding Sheets</v>
      </c>
      <c r="N906" t="str">
        <v>13-63 15 00 Moveable Storage Spaces</v>
      </c>
    </row>
    <row r="907">
      <c r="K907" t="str">
        <v>23-13 39 27 11 11 Metal Roof Panels</v>
      </c>
      <c r="N907" t="str">
        <v>13-63 15 11 Vehicle Storage Compartment</v>
      </c>
    </row>
    <row r="908">
      <c r="K908" t="str">
        <v>23-13 39 27 11 13 Sheet Metal Roofing</v>
      </c>
      <c r="N908" t="str">
        <v>13-63 15 13 Portable Bin</v>
      </c>
    </row>
    <row r="909">
      <c r="K909" t="str">
        <v>23-13 39 27 13 Roof Battens Cladding</v>
      </c>
      <c r="N909" t="str">
        <v>13-63 15 15 Vessel Hold</v>
      </c>
    </row>
    <row r="910">
      <c r="K910" t="str">
        <v>23-13 39 29 Roof Coverings</v>
      </c>
      <c r="N910" t="str">
        <v>13-63 17 00 Environmentally Controlled Storage Spaces</v>
      </c>
    </row>
    <row r="911">
      <c r="K911" t="str">
        <v>23-13 39 29 11 Thatched Roofing</v>
      </c>
      <c r="N911" t="str">
        <v>13-63 17 11 Refrigeration Compartment</v>
      </c>
    </row>
    <row r="912">
      <c r="K912" t="str">
        <v>23-13 39 29 13 Sod Roofing</v>
      </c>
      <c r="N912" t="str">
        <v>13-63 17 13 Freezing Compartment</v>
      </c>
    </row>
    <row r="913">
      <c r="K913" t="str">
        <v>23-13 39 29 15 Vegetated Roof Covering</v>
      </c>
      <c r="N913" t="str">
        <v>13-63 17 15 Humidity Controlled Storage Space</v>
      </c>
    </row>
    <row r="914">
      <c r="K914" t="str">
        <v>23-13 39 29 15 11 Vegetated Roof Planting Modules</v>
      </c>
      <c r="N914" t="str">
        <v>13-63 17 17 Vacuum Sealed Storage Compartment</v>
      </c>
    </row>
    <row r="915">
      <c r="K915" t="str">
        <v>23-13 39 29 17 Coated Foam Roof Covering</v>
      </c>
      <c r="N915" t="str">
        <v>13-63 19 00 Specialty Storage Spaces</v>
      </c>
    </row>
    <row r="916">
      <c r="K916" t="str">
        <v>23-13 39 31 Roof Membranes</v>
      </c>
      <c r="N916" t="str">
        <v>13-63 19 11 Sanitary Storage Room</v>
      </c>
    </row>
    <row r="917">
      <c r="K917" t="str">
        <v>23-13 39 31 11 Single Layer Roof Membranes</v>
      </c>
      <c r="N917" t="str">
        <v>13-63 19 13 Soiled Storage Room Space</v>
      </c>
    </row>
    <row r="918">
      <c r="K918" t="str">
        <v>23-13 39 31 11 11 Chlorinated Polyethylene (CPE) Single Layer Roof Membranes</v>
      </c>
      <c r="N918" t="str">
        <v>13-63 19 15 Sacristy</v>
      </c>
    </row>
    <row r="919">
      <c r="K919" t="str">
        <v>23-13 39 31 11 13 Chlorosulfonated Polyethylene (CSPE) Single Layer Roof Membranes</v>
      </c>
      <c r="N919" t="str">
        <v>13-63 19 17 Vestry</v>
      </c>
    </row>
    <row r="920">
      <c r="K920" t="str">
        <v>23-13 39 31 11 15 Copolymer Alloy (CPA) Single Layer Roof Membranes</v>
      </c>
      <c r="N920" t="str">
        <v>13-63 19 19 Hazardous Material Storage Space</v>
      </c>
    </row>
    <row r="921">
      <c r="K921" t="str">
        <v>23-13 39 31 11 17 Elastomeric Single Layer Roof Membranes</v>
      </c>
      <c r="N921" t="str">
        <v>13-63 19 21 Book Stacks</v>
      </c>
    </row>
    <row r="922">
      <c r="K922" t="str">
        <v>23-13 39 31 11 19 Ethylene Interpolymer (EIP) Single Layer Roof Membranes</v>
      </c>
      <c r="N922" t="str">
        <v>13-63 19 23 Baggage Claim</v>
      </c>
    </row>
    <row r="923">
      <c r="K923" t="str">
        <v>23-13 39 31 11 21 Ethylene Propylene Diene Monomer (EPDM) Single Layer Roof Membranes</v>
      </c>
      <c r="N923" t="str">
        <v>13-63 19 25 Evidence Room</v>
      </c>
    </row>
    <row r="924">
      <c r="K924" t="str">
        <v>23-13 39 31 11 23 Nitrile Butadiene Polymer (NBP) Single Layer Roof Membranes</v>
      </c>
      <c r="N924" t="str">
        <v>13-63 19 27 Vehicle Impound Lot</v>
      </c>
    </row>
    <row r="925">
      <c r="K925" t="str">
        <v>23-13 39 31 11 25 Polyisobutylene (PIB) Single Layer Roof Membranes</v>
      </c>
      <c r="N925" t="str">
        <v>13-63 19 29 Operating Fuel Storage</v>
      </c>
    </row>
    <row r="926">
      <c r="K926" t="str">
        <v>23-13 39 31 11 27 Polyvinyl chloride (PVC) Single Layer Roof Membranes</v>
      </c>
      <c r="N926" t="str">
        <v>13-65 00 00 Private Residential Spaces</v>
      </c>
    </row>
    <row r="927">
      <c r="K927" t="str">
        <v>23-13 39 31 11 29 Thermoplastic Alloy (TPA) Single Layer Roof Membranes</v>
      </c>
      <c r="N927" t="str">
        <v>13-65 11 00 On-call Room</v>
      </c>
    </row>
    <row r="928">
      <c r="K928" t="str">
        <v>23-13 39 31 11 31 Thermoplastic Single Layer Roof Membranes</v>
      </c>
      <c r="N928" t="str">
        <v>13-65 13 00 Bathroom</v>
      </c>
    </row>
    <row r="929">
      <c r="K929" t="str">
        <v>23-13 39 31 13 Multi Layer Roof Membranes</v>
      </c>
      <c r="N929" t="str">
        <v>13-65 13 11 Shower Space</v>
      </c>
    </row>
    <row r="930">
      <c r="K930" t="str">
        <v>23-13 39 31 13 11 Asphalt Multi Layer Roof Membranes</v>
      </c>
      <c r="N930" t="str">
        <v>13-65 13 13 Toilet Space</v>
      </c>
    </row>
    <row r="931">
      <c r="K931" t="str">
        <v>23-13 39 31 13 13 Built Up Bituminous Multi Layer Roof Membranes</v>
      </c>
      <c r="N931" t="str">
        <v>13-65 13 15 Ablution Room</v>
      </c>
    </row>
    <row r="932">
      <c r="K932" t="str">
        <v>23-13 39 31 13 15 Coal Tar Multi Layer Roof Membranes</v>
      </c>
      <c r="N932" t="str">
        <v>13-65 13 17 Combination Toilet and Bathing Space</v>
      </c>
    </row>
    <row r="933">
      <c r="K933" t="str">
        <v>23-13 39 31 13 17 Cold Applied Bituminous Multi Layer Roof Membranes</v>
      </c>
      <c r="N933" t="str">
        <v>13-65 15 00 Mud Room</v>
      </c>
    </row>
    <row r="934">
      <c r="K934" t="str">
        <v>23-13 39 31 13 19 Cold Applied Mastic Multi Layer Roof Membranes</v>
      </c>
      <c r="N934" t="str">
        <v>13-65 17 00 Laundry Room</v>
      </c>
    </row>
    <row r="935">
      <c r="K935" t="str">
        <v>23-13 39 31 13 21 Glass Fiber Reinforced Asphalt Emulsion Multi Layer Roof Membranes</v>
      </c>
      <c r="N935" t="str">
        <v>13-65 19 00 Bedroom</v>
      </c>
    </row>
    <row r="936">
      <c r="K936" t="str">
        <v>23-13 39 31 13 23 Modified Bituminous Multi Layer Roof Membranes</v>
      </c>
      <c r="N936" t="str">
        <v>13-65 19 11 Mental Health Resident Bedroom</v>
      </c>
    </row>
    <row r="937">
      <c r="K937" t="str">
        <v>23-13 39 31 15 Fluid Applied Roofing</v>
      </c>
      <c r="N937" t="str">
        <v>13-65 19 13 Mental Health Resident Bedroom, Bariatric</v>
      </c>
    </row>
    <row r="938">
      <c r="K938" t="str">
        <v>23-13 39 31 17 Coated Foam Roofing</v>
      </c>
      <c r="N938" t="str">
        <v>13-65 21 00 Nursery</v>
      </c>
    </row>
    <row r="939">
      <c r="K939" t="str">
        <v>23-13 39 31 19 Roll Roofing</v>
      </c>
      <c r="N939" t="str">
        <v>13-65 23 00 Kitchen</v>
      </c>
    </row>
    <row r="940">
      <c r="K940" t="str">
        <v>23-13 39 33 Roof Decking</v>
      </c>
      <c r="N940" t="str">
        <v>13-67 00 00 Alternate Workplace</v>
      </c>
    </row>
    <row r="941">
      <c r="K941" t="str">
        <v>23-13 39 33 11 Cementitious Deck Roofing</v>
      </c>
      <c r="N941" t="str">
        <v>13-67 11 00 Customer Site</v>
      </c>
    </row>
    <row r="942">
      <c r="K942" t="str">
        <v>23-13 39 33 11 11 Cementitious Composite Insulation Deck Roofing</v>
      </c>
      <c r="N942" t="str">
        <v>13-67 13 00 Home Office</v>
      </c>
    </row>
    <row r="943">
      <c r="K943" t="str">
        <v>23-13 39 33 11 13 Cementitious Lightweight Cellular Deck Roofing</v>
      </c>
      <c r="N943" t="str">
        <v>13-67 15 00 Rent-An-Office</v>
      </c>
    </row>
    <row r="944">
      <c r="K944" t="str">
        <v>23-13 39 33 11 15 Cementitious Lightweight Insulating Deck Roofing</v>
      </c>
      <c r="N944" t="str">
        <v>13-67 17 00 No Fixed Location</v>
      </c>
    </row>
    <row r="945">
      <c r="K945" t="str">
        <v>23-13 39 33 13 Lightweight Concrete Roofing Insulation</v>
      </c>
      <c r="N945" t="str">
        <v>13-67 19 00 Supplier Site</v>
      </c>
    </row>
    <row r="946">
      <c r="K946" t="str">
        <v>23-13 39 33 13 11 Composite Concrete and Insulation Deck Roofing</v>
      </c>
      <c r="N946" t="str">
        <v>13-69 00 00 Building Associated Spaces</v>
      </c>
    </row>
    <row r="947">
      <c r="K947" t="str">
        <v>23-13 39 33 13 13 Lightweight Cellular Concrete Deck Roofing</v>
      </c>
      <c r="N947" t="str">
        <v>13-69 11 00 Roof</v>
      </c>
    </row>
    <row r="948">
      <c r="K948" t="str">
        <v>23-13 39 33 13 15 Lightweight Insulating Concrete Deck Roofing</v>
      </c>
      <c r="N948" t="str">
        <v>13-69 13 00 Roof Terrace</v>
      </c>
    </row>
    <row r="949">
      <c r="K949" t="str">
        <v>23-13 39 33 15 Concrete Deck Roofing</v>
      </c>
      <c r="N949" t="str">
        <v>13-69 15 00 Penthouse</v>
      </c>
    </row>
    <row r="950">
      <c r="K950" t="str">
        <v>23-13 39 33 15 11 Concrete Composite Insulation Deck Roofing</v>
      </c>
      <c r="N950" t="str">
        <v>13-69 17 00 Antenna Farm</v>
      </c>
    </row>
    <row r="951">
      <c r="K951" t="str">
        <v>23-13 39 33 15 13 Concrete Lightweight Cellular Deck Roofing</v>
      </c>
      <c r="N951" t="str">
        <v>13-69 19 00 Heliport</v>
      </c>
    </row>
    <row r="952">
      <c r="K952" t="str">
        <v>23-13 39 33 15 15 Concrete Lightweight Insulating Deck Roofing</v>
      </c>
      <c r="N952" t="str">
        <v>13-69 21 00 Balcony</v>
      </c>
    </row>
    <row r="953">
      <c r="K953" t="str">
        <v>23-13 39 33 17 Concrete Roof Topping</v>
      </c>
      <c r="N953" t="str">
        <v>13-69 23 00 Deck</v>
      </c>
    </row>
    <row r="954">
      <c r="K954" t="str">
        <v>23-13 39 35 Roof Finishing Coatings</v>
      </c>
      <c r="N954" t="str">
        <v>13-69 25 00 Pedestrian Travel Spaces</v>
      </c>
    </row>
    <row r="955">
      <c r="K955" t="str">
        <v>23-13 39 37 Renovation Products for Roof Coverings and Claddings</v>
      </c>
      <c r="N955" t="str">
        <v>13-69 25 11 Sidewalk</v>
      </c>
    </row>
    <row r="956">
      <c r="K956" t="str">
        <v>23-13 41 00 Roof Specialties and Accessories</v>
      </c>
      <c r="N956" t="str">
        <v>13-69 25 13 Pedestrian Way</v>
      </c>
    </row>
    <row r="957">
      <c r="K957" t="str">
        <v>23-13 41 11 Roof Edgings and Trims</v>
      </c>
      <c r="N957" t="str">
        <v>13-69 25 15 Pedestrian Bridge</v>
      </c>
    </row>
    <row r="958">
      <c r="K958" t="str">
        <v>23-13 41 11 11 Roof Copings</v>
      </c>
      <c r="N958" t="str">
        <v>13-69 25 17 Footpath</v>
      </c>
    </row>
    <row r="959">
      <c r="K959" t="str">
        <v>23-13 41 11 13 Roof Counterflashing Systems</v>
      </c>
      <c r="N959" t="str">
        <v>13-69 25 19 Trail</v>
      </c>
    </row>
    <row r="960">
      <c r="K960" t="str">
        <v>23-13 41 11 15 Roof Gravel Stops</v>
      </c>
      <c r="N960" t="str">
        <v>13-69 25 21 Gangway</v>
      </c>
    </row>
    <row r="961">
      <c r="K961" t="str">
        <v>23-13 41 11 17 Roof Fascias</v>
      </c>
    </row>
    <row r="962">
      <c r="K962" t="str">
        <v>23-13 41 11 19 Roof Reglets</v>
      </c>
    </row>
    <row r="963">
      <c r="K963" t="str">
        <v>23-13 41 11 21 Roof Scuppers</v>
      </c>
    </row>
    <row r="964">
      <c r="K964" t="str">
        <v>23-13 41 13 Roof Flashings</v>
      </c>
    </row>
    <row r="965">
      <c r="K965" t="str">
        <v>23-13 41 13 11 Laminated Sheet Flexible Roof Flashings</v>
      </c>
    </row>
    <row r="966">
      <c r="K966" t="str">
        <v>23-13 41 13 13 Modified Bituminous Sheet Flexible Roof Flashings</v>
      </c>
    </row>
    <row r="967">
      <c r="K967" t="str">
        <v>23-13 41 13 15 Plastic Sheet Flexible Roof Flashings</v>
      </c>
    </row>
    <row r="968">
      <c r="K968" t="str">
        <v>23-13 41 13 17 Rubber Sheet Flexible Roof Flashings</v>
      </c>
    </row>
    <row r="969">
      <c r="K969" t="str">
        <v>23-13 41 13 19 Self Adhering Sheet Flexible Roof Flashings</v>
      </c>
    </row>
    <row r="970">
      <c r="K970" t="str">
        <v>23-13 41 13 21 Roof Vent Flashings</v>
      </c>
    </row>
    <row r="971">
      <c r="K971" t="str">
        <v>23-13 41 13 23 Roof Flashing Drip Caps</v>
      </c>
    </row>
    <row r="972">
      <c r="K972" t="str">
        <v>23-13 41 13 25 Roof Penetration Flashings</v>
      </c>
    </row>
    <row r="973">
      <c r="K973" t="str">
        <v>23-13 41 15 Roof Expansion Joints</v>
      </c>
    </row>
    <row r="974">
      <c r="K974" t="str">
        <v>23-13 41 17 Roof Vents</v>
      </c>
    </row>
    <row r="975">
      <c r="K975" t="str">
        <v>23-13 41 17 11 Roof Relief Vents</v>
      </c>
    </row>
    <row r="976">
      <c r="K976" t="str">
        <v>23-13 41 17 13 Roof Ridge Vents</v>
      </c>
    </row>
    <row r="977">
      <c r="K977" t="str">
        <v>23-13 41 17 15 Roof Smoke Vents</v>
      </c>
    </row>
    <row r="978">
      <c r="K978" t="str">
        <v>23-13 41 17 17 Gravity Roof Vents</v>
      </c>
    </row>
    <row r="979">
      <c r="K979" t="str">
        <v>23-13 41 17 19 Automatic Roof Vents</v>
      </c>
    </row>
    <row r="980">
      <c r="K980" t="str">
        <v>23-13 41 17 21 Fire Vents</v>
      </c>
    </row>
    <row r="981">
      <c r="K981" t="str">
        <v>23-13 41 19 Roof Walkways</v>
      </c>
    </row>
    <row r="982">
      <c r="K982" t="str">
        <v>23-13 41 19 11 Roof Pavers</v>
      </c>
    </row>
    <row r="983">
      <c r="K983" t="str">
        <v>23-13 41 19 11 11 Precast Concrete Roof Pavers</v>
      </c>
    </row>
    <row r="984">
      <c r="K984" t="str">
        <v>23-13 41 19 11 13 Pedestals Roof Pavers</v>
      </c>
    </row>
    <row r="985">
      <c r="K985" t="str">
        <v>23-13 41 19 13 Roof Treads</v>
      </c>
    </row>
    <row r="986">
      <c r="K986" t="str">
        <v>23-13 41 19 13 11 Rubber Roof Treads</v>
      </c>
    </row>
    <row r="987">
      <c r="K987" t="str">
        <v>23-13 41 21 Roof Snow Guards</v>
      </c>
    </row>
    <row r="988">
      <c r="K988" t="str">
        <v>23-13 41 23 Roof Piping Portals</v>
      </c>
    </row>
    <row r="989">
      <c r="K989" t="str">
        <v>23-13 41 25 Roof Domes</v>
      </c>
    </row>
    <row r="990">
      <c r="K990" t="str">
        <v>23-13 41 27 Roof Turrets</v>
      </c>
    </row>
    <row r="991">
      <c r="K991" t="str">
        <v>23-13 41 29 Roof Lanterns</v>
      </c>
    </row>
    <row r="992">
      <c r="K992" t="str">
        <v>23-13 41 31 Roof Curb</v>
      </c>
    </row>
    <row r="993">
      <c r="K993" t="str">
        <v>23-13 41 31 11 Structural Roof Curb</v>
      </c>
    </row>
    <row r="994">
      <c r="K994" t="str">
        <v>23-13 41 31 13 Acoustical Roof Curb</v>
      </c>
    </row>
    <row r="995">
      <c r="K995" t="str">
        <v>23-13 41 31 15 Manufactured Roof Curbs</v>
      </c>
    </row>
    <row r="996">
      <c r="K996" t="str">
        <v>23-13 41 33 Roof Gutters</v>
      </c>
    </row>
    <row r="997">
      <c r="K997" t="str">
        <v>23-13 41 35 Roof Soffits</v>
      </c>
    </row>
    <row r="998">
      <c r="K998" t="str">
        <v>23-13 41 37 Roof Splash Blocks</v>
      </c>
    </row>
    <row r="999">
      <c r="K999" t="str">
        <v>23-13 41 39 Roof Drains</v>
      </c>
    </row>
    <row r="1000">
      <c r="K1000" t="str">
        <v>23-13 41 39 11 Roof Downspouts</v>
      </c>
    </row>
    <row r="1001">
      <c r="K1001" t="str">
        <v>23-13 41 39 13 Roof Drains With Strainer</v>
      </c>
    </row>
    <row r="1002">
      <c r="K1002" t="str">
        <v>23-13 41 39 15 Roof Drains Without Strainer</v>
      </c>
    </row>
    <row r="1003">
      <c r="K1003" t="str">
        <v>23-13 41 39 17 Eavestroughs</v>
      </c>
    </row>
    <row r="1004">
      <c r="K1004" t="str">
        <v>23-13 41 39 17 11 Mechanical Fasteners for Downspouts</v>
      </c>
    </row>
    <row r="1005">
      <c r="K1005" t="str">
        <v>23-13 41 39 17 13 Downspout Strainers</v>
      </c>
    </row>
    <row r="1006">
      <c r="K1006" t="str">
        <v>23-13 41 39 19 Siphonic Roof Drains</v>
      </c>
    </row>
    <row r="1007">
      <c r="K1007" t="str">
        <v>23-15 00 00 Interior and Finish Products</v>
      </c>
    </row>
    <row r="1008">
      <c r="K1008" t="str">
        <v>23-15 11 00 Space Division Products</v>
      </c>
    </row>
    <row r="1009">
      <c r="K1009" t="str">
        <v>23-15 11 11 Fixed Partitions</v>
      </c>
    </row>
    <row r="1010">
      <c r="K1010" t="str">
        <v>23-15 11 11 11 Gypsum Board Fixed Partitions</v>
      </c>
    </row>
    <row r="1011">
      <c r="K1011" t="str">
        <v>23-15 11 11 11 11 Metal Framed Gypsum Board Fixed Partitions</v>
      </c>
    </row>
    <row r="1012">
      <c r="K1012" t="str">
        <v>23-15 11 11 11 13 Wood Framed Gypsum Board Fixed Partitions</v>
      </c>
    </row>
    <row r="1013">
      <c r="K1013" t="str">
        <v>23-15 11 11 13 Plaster Fixed Partitions</v>
      </c>
    </row>
    <row r="1014">
      <c r="K1014" t="str">
        <v>23-15 11 11 13 11 Gypsum Plaster Fixed Partitions</v>
      </c>
    </row>
    <row r="1015">
      <c r="K1015" t="str">
        <v>23-15 11 11 13 13 Portland Cement Plaster Fixed Partitions</v>
      </c>
    </row>
    <row r="1016">
      <c r="K1016" t="str">
        <v>23-15 11 11 13 15 Metal Framed Plaster Fixed Partitions</v>
      </c>
    </row>
    <row r="1017">
      <c r="K1017" t="str">
        <v>23-15 11 11 13 17 Wood Framed Plaster Fixed Partitions</v>
      </c>
    </row>
    <row r="1018">
      <c r="K1018" t="str">
        <v>23-15 11 11 15 Masonry Fixed Partitions</v>
      </c>
    </row>
    <row r="1019">
      <c r="K1019" t="str">
        <v>23-15 11 13 Demountable Partitions</v>
      </c>
    </row>
    <row r="1020">
      <c r="K1020" t="str">
        <v>23-15 11 13 11 General Demountable Partitions</v>
      </c>
    </row>
    <row r="1021">
      <c r="K1021" t="str">
        <v>23-15 11 13 11 11 Demountable Partitions Component</v>
      </c>
    </row>
    <row r="1022">
      <c r="K1022" t="str">
        <v>23-15 11 13 11 11 11 Partition Frames</v>
      </c>
    </row>
    <row r="1023">
      <c r="K1023" t="str">
        <v>23-15 11 13 11 11 13 Partition Infill Panels</v>
      </c>
    </row>
    <row r="1024">
      <c r="K1024" t="str">
        <v>23-15 11 13 11 11 15 Mechanical Fasteners for Partitions</v>
      </c>
    </row>
    <row r="1025">
      <c r="K1025" t="str">
        <v>23-15 11 13 11 11 17 Joint Fillers and Tapes</v>
      </c>
    </row>
    <row r="1026">
      <c r="K1026" t="str">
        <v>23-15 11 13 11 13 Gypsum Board Demountable Partitions</v>
      </c>
    </row>
    <row r="1027">
      <c r="K1027" t="str">
        <v>23-15 11 13 11 15 Metal Demountable Partitions</v>
      </c>
    </row>
    <row r="1028">
      <c r="K1028" t="str">
        <v>23-15 11 13 11 17 Wood Demountable Partitions</v>
      </c>
    </row>
    <row r="1029">
      <c r="K1029" t="str">
        <v>23-15 11 15 Sanitary Partitions and Cubicles</v>
      </c>
    </row>
    <row r="1030">
      <c r="K1030" t="str">
        <v>23-15 11 15 11 Toilet Compartments and Urinal Screens</v>
      </c>
    </row>
    <row r="1031">
      <c r="K1031" t="str">
        <v>23-15 11 15 11 11 Metal Toilet Compartment and Urinal Screens</v>
      </c>
    </row>
    <row r="1032">
      <c r="K1032" t="str">
        <v>23-15 11 15 11 13 Plastic Laminate Toilet Compartment and Urinal Screens</v>
      </c>
    </row>
    <row r="1033">
      <c r="K1033" t="str">
        <v>23-15 11 15 11 15 Plastic Toilet Compartment and Urinal Screens</v>
      </c>
    </row>
    <row r="1034">
      <c r="K1034" t="str">
        <v>23-15 11 15 11 17 Particleboard Toilet Compartment and Urinal Screens</v>
      </c>
    </row>
    <row r="1035">
      <c r="K1035" t="str">
        <v>23-15 11 15 11 19 Stone Toilet Compartment and Urinal Screens</v>
      </c>
    </row>
    <row r="1036">
      <c r="K1036" t="str">
        <v>23-15 11 15 13 Shower and Dressing Compartments</v>
      </c>
    </row>
    <row r="1037">
      <c r="K1037" t="str">
        <v>23-15 11 15 13 11 Metal Shower and Dressing Compartments</v>
      </c>
    </row>
    <row r="1038">
      <c r="K1038" t="str">
        <v>23-15 11 15 13 13 Plastic Laminate Shower and Dressing Compartments</v>
      </c>
    </row>
    <row r="1039">
      <c r="K1039" t="str">
        <v>23-15 11 15 13 15 Plastic Shower and Dressing Compartments</v>
      </c>
    </row>
    <row r="1040">
      <c r="K1040" t="str">
        <v>23-15 11 15 13 17 Particleboard Shower and Dressing Compartments</v>
      </c>
    </row>
    <row r="1041">
      <c r="K1041" t="str">
        <v>23-15 11 15 13 19 Stone Shower and Dressing Compartments</v>
      </c>
    </row>
    <row r="1042">
      <c r="K1042" t="str">
        <v>23-15 11 15 15 Cubicles</v>
      </c>
    </row>
    <row r="1043">
      <c r="K1043" t="str">
        <v>23-15 11 15 15 11 Cubicle Curtains</v>
      </c>
    </row>
    <row r="1044">
      <c r="K1044" t="str">
        <v>23-15 11 15 15 13 Cubicle Track and Hardware</v>
      </c>
    </row>
    <row r="1045">
      <c r="K1045" t="str">
        <v>23-15 11 15 17 Storage Wall Partitions and Compartments</v>
      </c>
    </row>
    <row r="1046">
      <c r="K1046" t="str">
        <v>23-15 11 15 17 11 Wire Mesh Partitions</v>
      </c>
    </row>
    <row r="1047">
      <c r="K1047" t="str">
        <v>23-15 11 15 19 Modular Corridor Linings</v>
      </c>
    </row>
    <row r="1048">
      <c r="K1048" t="str">
        <v>23-15 11 15 21 Combined Partitions and Ceilings</v>
      </c>
    </row>
    <row r="1049">
      <c r="K1049" t="str">
        <v>23-15 11 17 Operable Partitions</v>
      </c>
    </row>
    <row r="1050">
      <c r="K1050" t="str">
        <v>23-15 11 17 11 Horizontally Sliding Partitions</v>
      </c>
    </row>
    <row r="1051">
      <c r="K1051" t="str">
        <v>23-15 11 17 13 Folding Panel Partitions</v>
      </c>
    </row>
    <row r="1052">
      <c r="K1052" t="str">
        <v>23-15 11 17 15 Accordion Folding Partitions</v>
      </c>
    </row>
    <row r="1053">
      <c r="K1053" t="str">
        <v>23-15 11 17 17 Coiling Partitions</v>
      </c>
    </row>
    <row r="1054">
      <c r="K1054" t="str">
        <v>23-15 11 17 19 Vertically Sliding Room Dividers</v>
      </c>
    </row>
    <row r="1055">
      <c r="K1055" t="str">
        <v xml:space="preserve">23-15 13 00 Multi-Function Interior Coverings, Claddings, Linings </v>
      </c>
    </row>
    <row r="1056">
      <c r="K1056" t="str">
        <v>23-15 13 11 Multi Function Interior Claddings</v>
      </c>
    </row>
    <row r="1057">
      <c r="K1057" t="str">
        <v>23-15 13 13 Interior Wall and Ceiling Cladding</v>
      </c>
    </row>
    <row r="1058">
      <c r="K1058" t="str">
        <v>23-15 13 15 Interior Siding</v>
      </c>
    </row>
    <row r="1059">
      <c r="K1059" t="str">
        <v>23-15 13 15 11 Metal Interior Siding</v>
      </c>
    </row>
    <row r="1060">
      <c r="K1060" t="str">
        <v>23-15 13 15 13 Composition Interior Siding</v>
      </c>
    </row>
    <row r="1061">
      <c r="K1061" t="str">
        <v>23-15 13 15 15 Mineral Fiber Cement Interior Siding</v>
      </c>
    </row>
    <row r="1062">
      <c r="K1062" t="str">
        <v>23-15 13 15 17 Plastic Interior Siding</v>
      </c>
    </row>
    <row r="1063">
      <c r="K1063" t="str">
        <v>23-15 13 15 19 Wood Interior Siding</v>
      </c>
    </row>
    <row r="1064">
      <c r="K1064" t="str">
        <v>23-15 13 17 Multi Function Interior Linings</v>
      </c>
    </row>
    <row r="1065">
      <c r="K1065" t="str">
        <v>23-15 13 19 Wall Panels</v>
      </c>
    </row>
    <row r="1066">
      <c r="K1066" t="str">
        <v>23-15 13 19 11 Metal Wall Panels</v>
      </c>
    </row>
    <row r="1067">
      <c r="K1067" t="str">
        <v>23-15 13 19 13 Plastic Wall Panels</v>
      </c>
    </row>
    <row r="1068">
      <c r="K1068" t="str">
        <v>23-15 13 19 15 Wood Wall Panels</v>
      </c>
    </row>
    <row r="1069">
      <c r="K1069" t="str">
        <v>23-15 13 19 17 Composite Wall Panels</v>
      </c>
    </row>
    <row r="1070">
      <c r="K1070" t="str">
        <v>23-15 13 19 19 Faced Wall Panels</v>
      </c>
    </row>
    <row r="1071">
      <c r="K1071" t="str">
        <v>23-15 13 19 21 Aggregate Coated Wall Panels</v>
      </c>
    </row>
    <row r="1072">
      <c r="K1072" t="str">
        <v>23-15 13 19 23 Porcelain Enameled Faced Wall Panels</v>
      </c>
    </row>
    <row r="1073">
      <c r="K1073" t="str">
        <v>23-15 13 19 25 Tile Faced Wall Panels</v>
      </c>
    </row>
    <row r="1074">
      <c r="K1074" t="str">
        <v>23-15 13 19 27 Fiber Reinforced Cementitious Wall Panels</v>
      </c>
    </row>
    <row r="1075">
      <c r="K1075" t="str">
        <v>23-15 13 19 29 Glass Fiber Reinforced Cementitious Wall Panels</v>
      </c>
    </row>
    <row r="1076">
      <c r="K1076" t="str">
        <v>23-15 13 19 31 Miner Fiber Reinforced Cementitious Wall Panels</v>
      </c>
    </row>
    <row r="1077">
      <c r="K1077" t="str">
        <v>23-15 13 19 33 Flexible Wood Wall Sheets</v>
      </c>
    </row>
    <row r="1078">
      <c r="K1078" t="str">
        <v>23-15 13 19 35 Acoustical Wall Treatment</v>
      </c>
    </row>
    <row r="1079">
      <c r="K1079" t="str">
        <v>23-15 13 21 Ceiling Panels</v>
      </c>
    </row>
    <row r="1080">
      <c r="K1080" t="str">
        <v>23-15 13 21 11 Metal Ceiling Panels</v>
      </c>
    </row>
    <row r="1081">
      <c r="K1081" t="str">
        <v>23-15 13 21 13 Plastic Ceiling Panels</v>
      </c>
    </row>
    <row r="1082">
      <c r="K1082" t="str">
        <v>23-15 13 21 15 Wood Ceiling Panels</v>
      </c>
    </row>
    <row r="1083">
      <c r="K1083" t="str">
        <v>23-15 13 21 17 Composite Ceiling Panels</v>
      </c>
    </row>
    <row r="1084">
      <c r="K1084" t="str">
        <v>23-15 13 21 19 Faced Ceiling Panels</v>
      </c>
    </row>
    <row r="1085">
      <c r="K1085" t="str">
        <v>23-15 13 21 21 Aggregate Coated Ceiling Panels</v>
      </c>
    </row>
    <row r="1086">
      <c r="K1086" t="str">
        <v>23-15 13 21 23 Porcelain Enameled Faced Ceiling Panels</v>
      </c>
    </row>
    <row r="1087">
      <c r="K1087" t="str">
        <v>23-15 13 21 25 Tile Faced Ceiling Panels</v>
      </c>
    </row>
    <row r="1088">
      <c r="K1088" t="str">
        <v>23-15 13 21 27 Fiber Reinforced Cementitious Ceiling Panels</v>
      </c>
    </row>
    <row r="1089">
      <c r="K1089" t="str">
        <v>23-15 13 21 29 Glass Fiber Reinforced Cementitious Ceiling Panels</v>
      </c>
    </row>
    <row r="1090">
      <c r="K1090" t="str">
        <v>23-15 13 21 31 Miner Fiber Reinforced Cementitious Ceiling Panels</v>
      </c>
    </row>
    <row r="1091">
      <c r="K1091" t="str">
        <v>23-15 13 21 33 Flexible Wood Ceiling Sheets</v>
      </c>
    </row>
    <row r="1092">
      <c r="K1092" t="str">
        <v>23-15 13 21 35 Acoustical Ceiling Treatment</v>
      </c>
    </row>
    <row r="1093">
      <c r="K1093" t="str">
        <v>23-15 13 23 Interior Plasters</v>
      </c>
    </row>
    <row r="1094">
      <c r="K1094" t="str">
        <v>23-15 13 25 Preformed Interior Casings</v>
      </c>
    </row>
    <row r="1095">
      <c r="K1095" t="str">
        <v>23-15 15 00 Wall Coverings, Claddings, Linings</v>
      </c>
    </row>
    <row r="1096">
      <c r="K1096" t="str">
        <v>23-15 15 11 Wall Cladding Sections</v>
      </c>
    </row>
    <row r="1097">
      <c r="K1097" t="str">
        <v>23-15 15 11 11 Metal Wall Cladding Sections</v>
      </c>
    </row>
    <row r="1098">
      <c r="K1098" t="str">
        <v>23-15 15 11 13 Wood Wall Cladding Sections</v>
      </c>
    </row>
    <row r="1099">
      <c r="K1099" t="str">
        <v>23-15 15 11 15 Plastics Wall Cladding Sections</v>
      </c>
    </row>
    <row r="1100">
      <c r="K1100" t="str">
        <v>23-15 15 11 17 Other Wall Cladding Sections</v>
      </c>
    </row>
    <row r="1101">
      <c r="K1101" t="str">
        <v>23-15 15 13 Wall Tiles</v>
      </c>
    </row>
    <row r="1102">
      <c r="K1102" t="str">
        <v>23-15 15 13 11 Natural Stone Wall Tiles</v>
      </c>
    </row>
    <row r="1103">
      <c r="K1103" t="str">
        <v>23-15 15 13 13 Reconstituted Stone Wall Tiles</v>
      </c>
    </row>
    <row r="1104">
      <c r="K1104" t="str">
        <v>23-15 15 13 15 Cementitious Wall Tiles</v>
      </c>
    </row>
    <row r="1105">
      <c r="K1105" t="str">
        <v>23-15 15 13 17 Clay Based Wall Tiles</v>
      </c>
    </row>
    <row r="1106">
      <c r="K1106" t="str">
        <v>23-15 15 13 19 Metal Wall Tiles</v>
      </c>
    </row>
    <row r="1107">
      <c r="K1107" t="str">
        <v>23-15 15 13 21 Vegetable Based Wall Tiles</v>
      </c>
    </row>
    <row r="1108">
      <c r="K1108" t="str">
        <v>23-15 15 13 23 Plastics Wall Tiles</v>
      </c>
    </row>
    <row r="1109">
      <c r="K1109" t="str">
        <v>23-15 15 13 25 Other Wall Tiles</v>
      </c>
    </row>
    <row r="1110">
      <c r="K1110" t="str">
        <v>23-15 15 15 Wall Cladding Panels</v>
      </c>
    </row>
    <row r="1111">
      <c r="K1111" t="str">
        <v>23-15 15 15 11 Wall Stone Facing</v>
      </c>
    </row>
    <row r="1112">
      <c r="K1112" t="str">
        <v>23-15 15 15 13 Cementitious Wall Cladding Panels</v>
      </c>
    </row>
    <row r="1113">
      <c r="K1113" t="str">
        <v>23-15 15 15 13 11 Precast Concrete Wall Cladding Panels</v>
      </c>
    </row>
    <row r="1114">
      <c r="K1114" t="str">
        <v>23-15 15 15 15 Metal Wall Cladding Panels</v>
      </c>
    </row>
    <row r="1115">
      <c r="K1115" t="str">
        <v>23-15 15 15 17 Wood Based Wall Cladding Panels</v>
      </c>
    </row>
    <row r="1116">
      <c r="K1116" t="str">
        <v>23-15 15 15 19 Plastic Wall Cladding Panels</v>
      </c>
    </row>
    <row r="1117">
      <c r="K1117" t="str">
        <v>23-15 15 15 19 11 Plastic Wall Cladding Blocks</v>
      </c>
    </row>
    <row r="1118">
      <c r="K1118" t="str">
        <v>23-15 15 15 21 Other Wall Cladding Panels</v>
      </c>
    </row>
    <row r="1119">
      <c r="K1119" t="str">
        <v>23-15 15 17 Wall Cladding Sheets</v>
      </c>
    </row>
    <row r="1120">
      <c r="K1120" t="str">
        <v>23-15 15 17 11 Fiber Based Wall Cladding Sheets</v>
      </c>
    </row>
    <row r="1121">
      <c r="K1121" t="str">
        <v>23-15 15 17 13 Metal Wall Cladding Sheets</v>
      </c>
    </row>
    <row r="1122">
      <c r="K1122" t="str">
        <v>23-15 15 17 15 Plastic Wall Cladding Sheets</v>
      </c>
    </row>
    <row r="1123">
      <c r="K1123" t="str">
        <v>23-15 15 17 17 Fiberglass Reinforced Panels</v>
      </c>
    </row>
    <row r="1124">
      <c r="K1124" t="str">
        <v>23-15 15 19 Wall Coverings</v>
      </c>
    </row>
    <row r="1125">
      <c r="K1125" t="str">
        <v>23-15 15 19 11 Wallpaper</v>
      </c>
    </row>
    <row r="1126">
      <c r="K1126" t="str">
        <v>23-15 15 19 13 Wall Fabrics</v>
      </c>
    </row>
    <row r="1127">
      <c r="K1127" t="str">
        <v>23-15 15 19 15 Plastic Wall Coverings</v>
      </c>
    </row>
    <row r="1128">
      <c r="K1128" t="str">
        <v>23-15 15 19 17 Cork Wall Covering</v>
      </c>
    </row>
    <row r="1129">
      <c r="K1129" t="str">
        <v>23-15 15 19 19 Vinyl Coated Fabric Wall Covering</v>
      </c>
    </row>
    <row r="1130">
      <c r="K1130" t="str">
        <v>23-15 15 19 21 Vinyl Wall Covering</v>
      </c>
    </row>
    <row r="1131">
      <c r="K1131" t="str">
        <v>23-15 15 19 23 Wall Carpet</v>
      </c>
    </row>
    <row r="1132">
      <c r="K1132" t="str">
        <v>23-15 15 19 25 Wall Veneers</v>
      </c>
    </row>
    <row r="1133">
      <c r="K1133" t="str">
        <v>23-15 15 21 Wall Blocks</v>
      </c>
    </row>
    <row r="1134">
      <c r="K1134" t="str">
        <v>23-15 15 23 Wall Linings</v>
      </c>
    </row>
    <row r="1135">
      <c r="K1135" t="str">
        <v>23-15 15 25 Wall Finish Coatings</v>
      </c>
    </row>
    <row r="1136">
      <c r="K1136" t="str">
        <v>23-15 15 27 Renders</v>
      </c>
    </row>
    <row r="1137">
      <c r="K1137" t="str">
        <v>23-15 15 29 Acoustical Wall Finishes</v>
      </c>
    </row>
    <row r="1138">
      <c r="K1138" t="str">
        <v>23-15 15 31 Wall Specialties and Trim</v>
      </c>
    </row>
    <row r="1139">
      <c r="K1139" t="str">
        <v>23-15 15 31 11 Wall Pilasters</v>
      </c>
    </row>
    <row r="1140">
      <c r="K1140" t="str">
        <v>23-15 15 31 13 Wall Niches</v>
      </c>
    </row>
    <row r="1141">
      <c r="K1141" t="str">
        <v>23-15 15 31 15 Wall Moldings</v>
      </c>
    </row>
    <row r="1142">
      <c r="K1142" t="str">
        <v>23-15 15 31 17 Renovating Wall Coverings</v>
      </c>
    </row>
    <row r="1143">
      <c r="K1143" t="str">
        <v>23-15 15 31 19 Renovating Wall Claddings</v>
      </c>
    </row>
    <row r="1144">
      <c r="K1144" t="str">
        <v>23-15 15 33 Wall Finish Restoration Products</v>
      </c>
    </row>
    <row r="1145">
      <c r="K1145" t="str">
        <v>23-15 15 35 Security Wall Protection Products</v>
      </c>
    </row>
    <row r="1146">
      <c r="K1146" t="str">
        <v>23-15 15 35 11 Blast Resistant Wall Exteriors</v>
      </c>
    </row>
    <row r="1147">
      <c r="K1147" t="str">
        <v>23-15 15 35 13 Blast Resistant Wall Interiors</v>
      </c>
    </row>
    <row r="1148">
      <c r="K1148" t="str">
        <v>23-15 17 00 Floor Coverings</v>
      </c>
    </row>
    <row r="1149">
      <c r="K1149" t="str">
        <v>23-15 17 11 Flooring Specialties and Accessories</v>
      </c>
    </row>
    <row r="1150">
      <c r="K1150" t="str">
        <v>23-15 17 11 11 Floor Toppings</v>
      </c>
    </row>
    <row r="1151">
      <c r="K1151" t="str">
        <v>23-15 17 11 11 11 Concrete Floor Toppings</v>
      </c>
    </row>
    <row r="1152">
      <c r="K1152" t="str">
        <v>23-15 17 11 13 Floor Underlayments</v>
      </c>
    </row>
    <row r="1153">
      <c r="K1153" t="str">
        <v>23-15 17 11 13 11 Cementitious Floor Underlayments</v>
      </c>
    </row>
    <row r="1154">
      <c r="K1154" t="str">
        <v>23-15 17 11 13 11 11 Gypsum Floor Underlayments</v>
      </c>
    </row>
    <row r="1155">
      <c r="K1155" t="str">
        <v>23-15 17 11 13 11 13 Portland Cement Floor Underlayments</v>
      </c>
    </row>
    <row r="1156">
      <c r="K1156" t="str">
        <v>23-15 17 11 13 13 Acoustical Underlayments</v>
      </c>
    </row>
    <row r="1157">
      <c r="K1157" t="str">
        <v>23-15 17 11 13 15 Crack Prevention Mat Underlayments</v>
      </c>
    </row>
    <row r="1158">
      <c r="K1158" t="str">
        <v>23-15 17 11 15 Floor Treatment Products</v>
      </c>
    </row>
    <row r="1159">
      <c r="K1159" t="str">
        <v>23-15 17 11 15 11 Floor Sealers</v>
      </c>
    </row>
    <row r="1160">
      <c r="K1160" t="str">
        <v>23-15 17 11 15 13 Floor Hardeners</v>
      </c>
    </row>
    <row r="1161">
      <c r="K1161" t="str">
        <v>23-15 17 11 15 15 Slip Resistant Floor Treatment</v>
      </c>
    </row>
    <row r="1162">
      <c r="K1162" t="str">
        <v>23-15 17 11 15 17 Static Resistant Floor Treatment</v>
      </c>
    </row>
    <row r="1163">
      <c r="K1163" t="str">
        <v>23-15 17 11 15 19 Acid Resistant Floor Treatment</v>
      </c>
    </row>
    <row r="1164">
      <c r="K1164" t="str">
        <v>23-15 17 11 17 Floor Base and Accessories</v>
      </c>
    </row>
    <row r="1165">
      <c r="K1165" t="str">
        <v>23-15 17 11 17 11 Base and Accessories for Floor Coverings</v>
      </c>
    </row>
    <row r="1166">
      <c r="K1166" t="str">
        <v>23-15 17 11 17 13 Acoustic Floor Mountings</v>
      </c>
    </row>
    <row r="1167">
      <c r="K1167" t="str">
        <v>23-15 17 11 19 Floor Mats and Grilles</v>
      </c>
    </row>
    <row r="1168">
      <c r="K1168" t="str">
        <v>23-15 17 11 19 11 Floor Mats</v>
      </c>
    </row>
    <row r="1169">
      <c r="K1169" t="str">
        <v>23-15 17 11 19 13 Floor Grilles</v>
      </c>
    </row>
    <row r="1170">
      <c r="K1170" t="str">
        <v>23-15 17 11 19 15 Floor Gratings</v>
      </c>
    </row>
    <row r="1171">
      <c r="K1171" t="str">
        <v>23-15 17 11 21 Flooring Restoration Products</v>
      </c>
    </row>
    <row r="1172">
      <c r="K1172" t="str">
        <v>23-15 17 11 21 11 Bamboo</v>
      </c>
    </row>
    <row r="1173">
      <c r="K1173" t="str">
        <v>23-15 17 13 Floor Covering Strips, Tiles, Blocks, and Slabs</v>
      </c>
    </row>
    <row r="1174">
      <c r="K1174" t="str">
        <v>23-15 17 13 11 Wood Flooring</v>
      </c>
    </row>
    <row r="1175">
      <c r="K1175" t="str">
        <v>23-15 17 13 11 11 Cushioned Wood Flooring Assemblies</v>
      </c>
    </row>
    <row r="1176">
      <c r="K1176" t="str">
        <v>23-15 17 13 11 13 Mastic Set Wood Flooring Assemblies</v>
      </c>
    </row>
    <row r="1177">
      <c r="K1177" t="str">
        <v>23-15 17 13 11 15 Resilient Wood Flooring Assemblies</v>
      </c>
    </row>
    <row r="1178">
      <c r="K1178" t="str">
        <v>23-15 17 13 11 17 Wood Athletic Flooring</v>
      </c>
    </row>
    <row r="1179">
      <c r="K1179" t="str">
        <v>23-15 17 13 11 19 Wood Block Flooring</v>
      </c>
    </row>
    <row r="1180">
      <c r="K1180" t="str">
        <v>23-15 17 13 11 21 Wood Composition Flooring</v>
      </c>
    </row>
    <row r="1181">
      <c r="K1181" t="str">
        <v>23-15 17 13 11 23 Wood Parquet Flooring</v>
      </c>
    </row>
    <row r="1182">
      <c r="K1182" t="str">
        <v>23-15 17 13 11 25 Wood Strip Flooring</v>
      </c>
    </row>
    <row r="1183">
      <c r="K1183" t="str">
        <v>23-15 17 13 13 Tile Flooring</v>
      </c>
    </row>
    <row r="1184">
      <c r="K1184" t="str">
        <v>23-15 17 13 13 11 Clay Based Flooring</v>
      </c>
    </row>
    <row r="1185">
      <c r="K1185" t="str">
        <v>23-15 17 13 13 13 Ceramic Tile Flooring</v>
      </c>
    </row>
    <row r="1186">
      <c r="K1186" t="str">
        <v>23-15 17 13 13 13 11 Ceramic Mosaic Tile Flooring</v>
      </c>
    </row>
    <row r="1187">
      <c r="K1187" t="str">
        <v>23-15 17 13 13 13 13 Conductive Tile Flooring</v>
      </c>
    </row>
    <row r="1188">
      <c r="K1188" t="str">
        <v>23-15 17 13 13 15 Quarry Tile Flooring</v>
      </c>
    </row>
    <row r="1189">
      <c r="K1189" t="str">
        <v>23-15 17 13 13 17 Chemical Resistant Quarry Tile Flooring</v>
      </c>
    </row>
    <row r="1190">
      <c r="K1190" t="str">
        <v>23-15 17 13 13 17 11 Porcelain Tile Flooring</v>
      </c>
    </row>
    <row r="1191">
      <c r="K1191" t="str">
        <v>23-15 17 13 13 17 13 Glass Mosaic Tile Flooring</v>
      </c>
    </row>
    <row r="1192">
      <c r="K1192" t="str">
        <v>23-15 17 13 13 17 15 Plastic Tile Flooring</v>
      </c>
    </row>
    <row r="1193">
      <c r="K1193" t="str">
        <v>23-15 17 13 13 17 17 Metal Tile Flooring</v>
      </c>
    </row>
    <row r="1194">
      <c r="K1194" t="str">
        <v>23-15 17 13 13 17 19 Natural Cut Stone Tile Flooring</v>
      </c>
    </row>
    <row r="1195">
      <c r="K1195" t="str">
        <v>23-15 17 13 13 17 21 Tile Flooring Restoration Products</v>
      </c>
    </row>
    <row r="1196">
      <c r="K1196" t="str">
        <v>23-15 17 13 15 Terrazzo Flooring</v>
      </c>
    </row>
    <row r="1197">
      <c r="K1197" t="str">
        <v>23-15 17 13 15 11 Portland Cement Terrazzo Flooring</v>
      </c>
    </row>
    <row r="1198">
      <c r="K1198" t="str">
        <v>23-15 17 13 15 13 Precast Terrazzo Flooring</v>
      </c>
    </row>
    <row r="1199">
      <c r="K1199" t="str">
        <v>23-15 17 13 15 15 Conductive Terrazzo Flooring</v>
      </c>
    </row>
    <row r="1200">
      <c r="K1200" t="str">
        <v>23-15 17 13 15 17 Plastic matrix Terrazzo Flooring</v>
      </c>
    </row>
    <row r="1201">
      <c r="K1201" t="str">
        <v>23-15 17 13 15 19 Terrazzo Flooring Restoration Products</v>
      </c>
    </row>
    <row r="1202">
      <c r="K1202" t="str">
        <v>23-15 17 13 17 Masonry Flooring</v>
      </c>
    </row>
    <row r="1203">
      <c r="K1203" t="str">
        <v>23-15 17 13 17 11 Brick Flooring</v>
      </c>
    </row>
    <row r="1204">
      <c r="K1204" t="str">
        <v>23-15 17 13 17 11 11 Chemical Resistant Brick Flooring</v>
      </c>
    </row>
    <row r="1205">
      <c r="K1205" t="str">
        <v>23-15 17 13 17 13 Stone Flooring</v>
      </c>
    </row>
    <row r="1206">
      <c r="K1206" t="str">
        <v>23-15 17 13 17 15 Other Masonry Flooring</v>
      </c>
    </row>
    <row r="1207">
      <c r="K1207" t="str">
        <v>23-15 17 13 19 Precast Tile and Slab Flooring</v>
      </c>
    </row>
    <row r="1208">
      <c r="K1208" t="str">
        <v>23-15 17 13 21 Metal Flooring</v>
      </c>
    </row>
    <row r="1209">
      <c r="K1209" t="str">
        <v>23-15 17 15 Resilient Flooring</v>
      </c>
    </row>
    <row r="1210">
      <c r="K1210" t="str">
        <v>23-15 17 15 11 Cork Flooring</v>
      </c>
    </row>
    <row r="1211">
      <c r="K1211" t="str">
        <v>23-15 17 15 13 Plastic Flooring</v>
      </c>
    </row>
    <row r="1212">
      <c r="K1212" t="str">
        <v>23-15 17 15 15 Rubber Flooring</v>
      </c>
    </row>
    <row r="1213">
      <c r="K1213" t="str">
        <v>23-15 17 15 17 Linoleum Flooring</v>
      </c>
    </row>
    <row r="1214">
      <c r="K1214" t="str">
        <v>23-15 17 15 19 Mechanical Fasteners for Resilient Floor Coverings</v>
      </c>
    </row>
    <row r="1215">
      <c r="K1215" t="str">
        <v>23-15 17 15 19 11 Floor Clips</v>
      </c>
    </row>
    <row r="1216">
      <c r="K1216" t="str">
        <v>23-15 17 15 19 13 Carpet Grippers</v>
      </c>
    </row>
    <row r="1217">
      <c r="K1217" t="str">
        <v>23-15 17 15 19 15 Stair Rods</v>
      </c>
    </row>
    <row r="1218">
      <c r="K1218" t="str">
        <v>23-15 17 15 21 Other Resilient Flooring</v>
      </c>
    </row>
    <row r="1219">
      <c r="K1219" t="str">
        <v>23-15 17 17 Carpet Flooring</v>
      </c>
    </row>
    <row r="1220">
      <c r="K1220" t="str">
        <v>23-15 17 17 11 Carpet Cushions</v>
      </c>
    </row>
    <row r="1221">
      <c r="K1221" t="str">
        <v>23-15 17 17 13 Carpet Tiles</v>
      </c>
    </row>
    <row r="1222">
      <c r="K1222" t="str">
        <v>23-15 17 17 15 Indoor Carpet Flooring</v>
      </c>
    </row>
    <row r="1223">
      <c r="K1223" t="str">
        <v>23-15 17 17 17 Outdoor Carpet Flooring</v>
      </c>
    </row>
    <row r="1224">
      <c r="K1224" t="str">
        <v>23-15 17 17 19 Sheet Carpet Flooring</v>
      </c>
    </row>
    <row r="1225">
      <c r="K1225" t="str">
        <v>23-15 17 19 Preformed Flooring Equipment Systems</v>
      </c>
    </row>
    <row r="1226">
      <c r="K1226" t="str">
        <v>23-15 17 19 11 Floating Floors</v>
      </c>
    </row>
    <row r="1227">
      <c r="K1227" t="str">
        <v>23-15 17 19 13 Portable Floors</v>
      </c>
    </row>
    <row r="1228">
      <c r="K1228" t="str">
        <v>23-15 17 19 15 Convertible Floors</v>
      </c>
    </row>
    <row r="1229">
      <c r="K1229" t="str">
        <v>23-15 17 19 17 Gymnasium or Dance Flooring</v>
      </c>
    </row>
    <row r="1230">
      <c r="K1230" t="str">
        <v xml:space="preserve">23-15 17 21 Access Flooring Components </v>
      </c>
    </row>
    <row r="1231">
      <c r="K1231" t="str">
        <v>23-15 17 21 11 Access Floor Frames</v>
      </c>
    </row>
    <row r="1232">
      <c r="K1232" t="str">
        <v>23-15 17 21 13 Access Floor Infill Panels</v>
      </c>
    </row>
    <row r="1233">
      <c r="K1233" t="str">
        <v>23-15 17 23 Rigid Grid Access Flooring</v>
      </c>
    </row>
    <row r="1234">
      <c r="K1234" t="str">
        <v>23-15 17 25 Snap On Stringer Access Flooring</v>
      </c>
    </row>
    <row r="1235">
      <c r="K1235" t="str">
        <v>23-15 17 27 Stringerless Access Flooring</v>
      </c>
    </row>
    <row r="1236">
      <c r="K1236" t="str">
        <v>23-15 17 29 Floor Finishing Coatings</v>
      </c>
    </row>
    <row r="1237">
      <c r="K1237" t="str">
        <v>23-15 17 29 11 Industrial Floor Coatings</v>
      </c>
    </row>
    <row r="1238">
      <c r="K1238" t="str">
        <v>23-15 17 29 13 Fluid Applied Flooring</v>
      </c>
    </row>
    <row r="1239">
      <c r="K1239" t="str">
        <v>23-15 17 29 13 11 Elastomeric Liquid Flooring</v>
      </c>
    </row>
    <row r="1240">
      <c r="K1240" t="str">
        <v>23-15 17 29 13 13 Epoxy Marble Chip Flooring</v>
      </c>
    </row>
    <row r="1241">
      <c r="K1241" t="str">
        <v>23-15 17 29 13 15 Magnesium Oxychoride Flooring</v>
      </c>
    </row>
    <row r="1242">
      <c r="K1242" t="str">
        <v>23-15 17 29 13 17 Mastic Fills Flooring</v>
      </c>
    </row>
    <row r="1243">
      <c r="K1243" t="str">
        <v>23-15 17 29 13 19 Resinous Flooring</v>
      </c>
    </row>
    <row r="1244">
      <c r="K1244" t="str">
        <v>23-15 17 29 13 21 Seamless Quartz Flooring</v>
      </c>
    </row>
    <row r="1245">
      <c r="K1245" t="str">
        <v>23-15 19 00 Ceiling Coverings, Claddings, and Linings</v>
      </c>
    </row>
    <row r="1246">
      <c r="K1246" t="str">
        <v>23-15 19 11 Ceiling Baffles</v>
      </c>
    </row>
    <row r="1247">
      <c r="K1247" t="str">
        <v>23-15 19 13 Ceiling Clouds</v>
      </c>
    </row>
    <row r="1248">
      <c r="K1248" t="str">
        <v>23-15 19 15 Ceiling Tiles, Panels, Strips, and Sections</v>
      </c>
    </row>
    <row r="1249">
      <c r="K1249" t="str">
        <v>23-15 19 15 11 Ceiling Tiles</v>
      </c>
    </row>
    <row r="1250">
      <c r="K1250" t="str">
        <v>23-15 19 15 11 11 Acoustical Ceiling Tile</v>
      </c>
    </row>
    <row r="1251">
      <c r="K1251" t="str">
        <v>23-15 19 15 13 Ceiling Panels</v>
      </c>
    </row>
    <row r="1252">
      <c r="K1252" t="str">
        <v>23-15 19 15 13 11 Acoustical Ceiling Panels</v>
      </c>
    </row>
    <row r="1253">
      <c r="K1253" t="str">
        <v>23-15 19 15 13 13 Mirror Ceiling Panels</v>
      </c>
    </row>
    <row r="1254">
      <c r="K1254" t="str">
        <v>23-15 19 15 13 15 Curved Ceiling Panels</v>
      </c>
    </row>
    <row r="1255">
      <c r="K1255" t="str">
        <v>23-15 19 15 13 17 Metal Ceiling Panels</v>
      </c>
    </row>
    <row r="1256">
      <c r="K1256" t="str">
        <v>23-15 19 15 15 Ceiling Covering Strips</v>
      </c>
    </row>
    <row r="1257">
      <c r="K1257" t="str">
        <v>23-15 19 15 15 11 Linear Metal Ceiling Covering Strips</v>
      </c>
    </row>
    <row r="1258">
      <c r="K1258" t="str">
        <v>23-15 19 15 15 13 Linear Wood Ceiling Covering Strips</v>
      </c>
    </row>
    <row r="1259">
      <c r="K1259" t="str">
        <v>23-15 19 15 17 Ceiling Covering Sections</v>
      </c>
    </row>
    <row r="1260">
      <c r="K1260" t="str">
        <v>23-15 19 15 17 11 Suspended Decorative Ceiling Grids</v>
      </c>
    </row>
    <row r="1261">
      <c r="K1261" t="str">
        <v>23-15 19 17 Ceiling Finishing Coatings</v>
      </c>
    </row>
    <row r="1262">
      <c r="K1262" t="str">
        <v>23-15 19 17 11 Textured Ceilings</v>
      </c>
    </row>
    <row r="1263">
      <c r="K1263" t="str">
        <v>23-15 19 17 11 11 Gypsum Panel Textured Ceilings</v>
      </c>
    </row>
    <row r="1264">
      <c r="K1264" t="str">
        <v>23-15 19 17 11 13 Metal Panel Textured Ceilings</v>
      </c>
    </row>
    <row r="1265">
      <c r="K1265" t="str">
        <v>23-15 19 19 Ceiling Specialties and Accessories</v>
      </c>
    </row>
    <row r="1266">
      <c r="K1266" t="str">
        <v>23-15 19 19 11 Roses Ceiling Centerpieces</v>
      </c>
    </row>
    <row r="1267">
      <c r="K1267" t="str">
        <v>23-15 19 19 13 Ceiling Coving</v>
      </c>
    </row>
    <row r="1268">
      <c r="K1268" t="str">
        <v>23-15 19 19 15 Ceiling Cornices</v>
      </c>
    </row>
    <row r="1269">
      <c r="K1269" t="str">
        <v>23-15 19 19 17 Ceiling Friezes</v>
      </c>
    </row>
    <row r="1270">
      <c r="K1270" t="str">
        <v>23-15 19 19 19 Integral Speaking Panels</v>
      </c>
    </row>
    <row r="1271">
      <c r="K1271" t="str">
        <v>23-15 19 21 Ceiling Assembly Restoration Products</v>
      </c>
    </row>
    <row r="1272">
      <c r="K1272" t="str">
        <v>23-15 19 23 Ceilings</v>
      </c>
    </row>
    <row r="1273">
      <c r="K1273" t="str">
        <v>23-15 19 23 11 Suspended Ceilings</v>
      </c>
    </row>
    <row r="1274">
      <c r="K1274" t="str">
        <v xml:space="preserve">23-15 19 23 11 11 Suspended Ceiling Components </v>
      </c>
    </row>
    <row r="1275">
      <c r="K1275" t="str">
        <v>23-15 19 23 11 11 11 Suspended Ceilings, Suspension Assembly</v>
      </c>
    </row>
    <row r="1276">
      <c r="K1276" t="str">
        <v>23-15 19 23 11 11 13 Suspended Ceilings, Panels and Tiles</v>
      </c>
    </row>
    <row r="1277">
      <c r="K1277" t="str">
        <v>23-15 19 23 11 11 15 Suspended Ceilings, Grids</v>
      </c>
    </row>
    <row r="1278">
      <c r="K1278" t="str">
        <v>23-15 19 23 11 11 17 Mechanical Fasteners for Suspended Ceilings</v>
      </c>
    </row>
    <row r="1279">
      <c r="K1279" t="str">
        <v>23-15 19 23 11 13 Acoustical Ceilings</v>
      </c>
    </row>
    <row r="1280">
      <c r="K1280" t="str">
        <v>23-15 19 23 11 13 11 Metal Pan Acoustical Ceilings</v>
      </c>
    </row>
    <row r="1281">
      <c r="K1281" t="str">
        <v>23-15 19 23 11 13 13 Acoustical Panel Ceilings</v>
      </c>
    </row>
    <row r="1282">
      <c r="K1282" t="str">
        <v>23-15 19 23 11 13 15 Acoustical Tile Ceilings</v>
      </c>
    </row>
    <row r="1283">
      <c r="K1283" t="str">
        <v>23-15 19 23 11 15 Specialty Ceilings</v>
      </c>
    </row>
    <row r="1284">
      <c r="K1284" t="str">
        <v>23-15 19 23 11 15 11 Integrated Ceilings</v>
      </c>
    </row>
    <row r="1285">
      <c r="K1285" t="str">
        <v>23-15 19 23 11 15 13 Linear Ceilings</v>
      </c>
    </row>
    <row r="1286">
      <c r="K1286" t="str">
        <v>23-15 19 23 11 15 13 11 Metal Linear Ceilings</v>
      </c>
    </row>
    <row r="1287">
      <c r="K1287" t="str">
        <v>23-15 19 23 11 15 13 13 Wood Linear Ceilings</v>
      </c>
    </row>
    <row r="1288">
      <c r="K1288" t="str">
        <v>23-15 19 23 11 15 15 Luminous Ceilings</v>
      </c>
    </row>
    <row r="1289">
      <c r="K1289" t="str">
        <v>23-15 19 23 11 15 17 Mirror Panel Ceilings</v>
      </c>
    </row>
    <row r="1290">
      <c r="K1290" t="str">
        <v>23-15 19 23 11 15 19 Textured Ceilings</v>
      </c>
    </row>
    <row r="1291">
      <c r="K1291" t="str">
        <v>23-15 19 23 11 15 21 Suspended Decorative Grids</v>
      </c>
    </row>
    <row r="1292">
      <c r="K1292" t="str">
        <v>23-15 19 23 11 15 23 Clean Room Ceilings</v>
      </c>
    </row>
    <row r="1293">
      <c r="K1293" t="str">
        <v>23-15 19 23 13 Stretched Fabric Ceilings</v>
      </c>
    </row>
    <row r="1294">
      <c r="K1294" t="str">
        <v>23-15 21 00 Surface Applied Coatings</v>
      </c>
    </row>
    <row r="1295">
      <c r="K1295" t="str">
        <v>23-15 21 11 Paints and Varnishes</v>
      </c>
    </row>
    <row r="1296">
      <c r="K1296" t="str">
        <v>23-15 21 11 11 General Purpose Paints and Varnishes</v>
      </c>
    </row>
    <row r="1297">
      <c r="K1297" t="str">
        <v>23-15 21 11 11 11 Solvent Based General Purpose Paints and Varnishes</v>
      </c>
    </row>
    <row r="1298">
      <c r="K1298" t="str">
        <v>23-15 21 11 11 13 Water Based General Purpose Paints and Varnishes</v>
      </c>
    </row>
    <row r="1299">
      <c r="K1299" t="str">
        <v>23-15 21 11 13 Textured Paints</v>
      </c>
    </row>
    <row r="1300">
      <c r="K1300" t="str">
        <v>23-15 21 11 13 11 Solvent Based Textured Paints</v>
      </c>
    </row>
    <row r="1301">
      <c r="K1301" t="str">
        <v>23-15 21 11 13 13 Water Based Textured Paints</v>
      </c>
    </row>
    <row r="1302">
      <c r="K1302" t="str">
        <v>23-15 21 13 Paints for Particular Applications</v>
      </c>
    </row>
    <row r="1303">
      <c r="K1303" t="str">
        <v>23-15 21 13 11 Corrosion Prevention Paints</v>
      </c>
    </row>
    <row r="1304">
      <c r="K1304" t="str">
        <v>23-15 21 13 13 Solar Reflective Paints</v>
      </c>
    </row>
    <row r="1305">
      <c r="K1305" t="str">
        <v>23-15 21 13 15 Fluorescent Paints</v>
      </c>
    </row>
    <row r="1306">
      <c r="K1306" t="str">
        <v>23-15 21 13 17 Line Paints</v>
      </c>
    </row>
    <row r="1307">
      <c r="K1307" t="str">
        <v>23-15 21 13 19 Roadway Marking Paints</v>
      </c>
    </row>
    <row r="1308">
      <c r="K1308" t="str">
        <v>23-15 21 13 21 Swimming Pool Paints</v>
      </c>
    </row>
    <row r="1309">
      <c r="K1309" t="str">
        <v>23-15 21 13 23 Coatings for Concrete and Masonry</v>
      </c>
    </row>
    <row r="1310">
      <c r="K1310" t="str">
        <v>23-15 21 13 25 Mold/Mildew Resistant Coatings</v>
      </c>
    </row>
    <row r="1311">
      <c r="K1311" t="str">
        <v>23-15 21 15 Powder Coating Services</v>
      </c>
    </row>
    <row r="1312">
      <c r="K1312" t="str">
        <v>23-15 21 15 11 Factory Applied Metal Powder Coatings</v>
      </c>
    </row>
    <row r="1313">
      <c r="K1313" t="str">
        <v>23-15 21 17 Inorganic Metal Treatments</v>
      </c>
    </row>
    <row r="1314">
      <c r="K1314" t="str">
        <v>23-15 21 17 11 Galvanized Coatings</v>
      </c>
    </row>
    <row r="1315">
      <c r="K1315" t="str">
        <v>23-15 21 17 13 Anodized Coatings</v>
      </c>
    </row>
    <row r="1316">
      <c r="K1316" t="str">
        <v>23-15 21 17 15 Electro Plated Coatings</v>
      </c>
    </row>
    <row r="1317">
      <c r="K1317" t="str">
        <v>23-15 21 17 17 Vitreous Enameling</v>
      </c>
    </row>
    <row r="1318">
      <c r="K1318" t="str">
        <v>23-15 21 19 Stains and Decorative Surface Impregnations</v>
      </c>
    </row>
    <row r="1319">
      <c r="K1319" t="str">
        <v>23-15 21 19 11 Decorative Wood Conservation Products</v>
      </c>
    </row>
    <row r="1320">
      <c r="K1320" t="str">
        <v>23-15 21 19 13 Stains</v>
      </c>
    </row>
    <row r="1321">
      <c r="K1321" t="str">
        <v>23-15 21 19 13 11 Opaque Stains</v>
      </c>
    </row>
    <row r="1322">
      <c r="K1322" t="str">
        <v>23-15 21 19 13 11 11 Exterior Opaque Stains</v>
      </c>
    </row>
    <row r="1323">
      <c r="K1323" t="str">
        <v>23-15 21 19 13 11 13 Interior Opaque Stains</v>
      </c>
    </row>
    <row r="1324">
      <c r="K1324" t="str">
        <v>23-15 21 19 13 13 Transparent Stains</v>
      </c>
    </row>
    <row r="1325">
      <c r="K1325" t="str">
        <v>23-15 21 19 13 13 11 Exterior Transparent Stains</v>
      </c>
    </row>
    <row r="1326">
      <c r="K1326" t="str">
        <v>23-15 21 19 13 13 13 Interior Transparent Stains</v>
      </c>
    </row>
    <row r="1327">
      <c r="K1327" t="str">
        <v>23-15 21 21 High Performance Coatings</v>
      </c>
    </row>
    <row r="1328">
      <c r="K1328" t="str">
        <v>23-15 21 21 11 Abrasion Resistant Coatings</v>
      </c>
    </row>
    <row r="1329">
      <c r="K1329" t="str">
        <v>23-15 21 21 13 Chemical Resistant Coatings</v>
      </c>
    </row>
    <row r="1330">
      <c r="K1330" t="str">
        <v>23-15 21 21 15 Elastomeric Coatings</v>
      </c>
    </row>
    <row r="1331">
      <c r="K1331" t="str">
        <v>23-15 21 21 17 Fire Resistant Coatings</v>
      </c>
    </row>
    <row r="1332">
      <c r="K1332" t="str">
        <v>23-15 21 21 19 Graffiti Resistant Coatings</v>
      </c>
    </row>
    <row r="1333">
      <c r="K1333" t="str">
        <v>23-15 21 21 21 High Building Coatings</v>
      </c>
    </row>
    <row r="1334">
      <c r="K1334" t="str">
        <v>23-15 21 21 23 Intumescent Paints</v>
      </c>
    </row>
    <row r="1335">
      <c r="K1335" t="str">
        <v>23-15 21 21 25 Marine Coatings</v>
      </c>
    </row>
    <row r="1336">
      <c r="K1336" t="str">
        <v>23-15 21 21 27 Textured Plastic Coatings</v>
      </c>
    </row>
    <row r="1337">
      <c r="K1337" t="str">
        <v>23-15 21 23 Protective Surface Impregnations</v>
      </c>
    </row>
    <row r="1338">
      <c r="K1338" t="str">
        <v>23-15 21 23 11 Surface Consolidation Hardening Impregnations</v>
      </c>
    </row>
    <row r="1339">
      <c r="K1339" t="str">
        <v>23-15 21 23 13 Impregnations Protecting from Biological Attack</v>
      </c>
    </row>
    <row r="1340">
      <c r="K1340" t="str">
        <v>23-15 21 23 13 11 Wood Treatment Protecting from Biological Attack</v>
      </c>
    </row>
    <row r="1341">
      <c r="K1341" t="str">
        <v>23-15 21 23 15 Impregnations Protecting from Fire</v>
      </c>
    </row>
    <row r="1342">
      <c r="K1342" t="str">
        <v>23-15 21 23 15 11 Wood Treatment Protecting from Fire</v>
      </c>
    </row>
    <row r="1343">
      <c r="K1343" t="str">
        <v>23-15 21 23 15 11 11 Fire Retardant Treatment</v>
      </c>
    </row>
    <row r="1344">
      <c r="K1344" t="str">
        <v>23-15 21 23 17 Water Repellents</v>
      </c>
    </row>
    <row r="1345">
      <c r="K1345" t="str">
        <v>23-15 21 23 17 11 Acrylic Water Repellents</v>
      </c>
    </row>
    <row r="1346">
      <c r="K1346" t="str">
        <v>23-15 21 23 17 13 Silane Water Repellents</v>
      </c>
    </row>
    <row r="1347">
      <c r="K1347" t="str">
        <v>23-15 21 23 17 15 Silicone Water Repellents</v>
      </c>
    </row>
    <row r="1348">
      <c r="K1348" t="str">
        <v>23-15 21 23 17 17 Siloxane Water Repellents</v>
      </c>
    </row>
    <row r="1349">
      <c r="K1349" t="str">
        <v>23-15 21 23 17 19 Stearate Water Repellents</v>
      </c>
    </row>
    <row r="1350">
      <c r="K1350" t="str">
        <v>23-17 00 00 Openings, Passages, and Protection Products</v>
      </c>
    </row>
    <row r="1351">
      <c r="K1351" t="str">
        <v>23-17 11 00 Doors</v>
      </c>
    </row>
    <row r="1352">
      <c r="K1352" t="str">
        <v xml:space="preserve">23-17 11 11 Door Components </v>
      </c>
    </row>
    <row r="1353">
      <c r="K1353" t="str">
        <v>23-17 11 11 11 Door Frames</v>
      </c>
    </row>
    <row r="1354">
      <c r="K1354" t="str">
        <v>23-17 11 11 13 Preassembled Door and Frame Units</v>
      </c>
    </row>
    <row r="1355">
      <c r="K1355" t="str">
        <v>23-17 11 11 15 Door Fanlights</v>
      </c>
    </row>
    <row r="1356">
      <c r="K1356" t="str">
        <v>23-17 11 11 17 Door Sections</v>
      </c>
    </row>
    <row r="1357">
      <c r="K1357" t="str">
        <v>23-17 11 11 17 11 Structural Door Sections</v>
      </c>
    </row>
    <row r="1358">
      <c r="K1358" t="str">
        <v>23-17 11 11 17 13 Door Cladding Sections</v>
      </c>
    </row>
    <row r="1359">
      <c r="K1359" t="str">
        <v>23-17 11 11 19 Door Linings and Boards</v>
      </c>
    </row>
    <row r="1360">
      <c r="K1360" t="str">
        <v>23-17 11 11 21 Door Renovation Sets</v>
      </c>
    </row>
    <row r="1361">
      <c r="K1361" t="str">
        <v>23-17 11 11 23 Door Sidelites</v>
      </c>
    </row>
    <row r="1362">
      <c r="K1362" t="str">
        <v>23-17 11 11 25 Door Accessories</v>
      </c>
    </row>
    <row r="1363">
      <c r="K1363" t="str">
        <v>23-17 11 11 25 11 Door Peep Holes</v>
      </c>
    </row>
    <row r="1364">
      <c r="K1364" t="str">
        <v>23-17 11 11 25 13 Door Buffers</v>
      </c>
    </row>
    <row r="1365">
      <c r="K1365" t="str">
        <v>23-17 11 11 25 15 Door Stops</v>
      </c>
    </row>
    <row r="1366">
      <c r="K1366" t="str">
        <v>23-17 11 11 25 17 Door Mail Openings</v>
      </c>
    </row>
    <row r="1367">
      <c r="K1367" t="str">
        <v>23-17 11 11 25 19 Door Mail Slots</v>
      </c>
    </row>
    <row r="1368">
      <c r="K1368" t="str">
        <v>23-17 11 11 25 21 Door Louvers</v>
      </c>
    </row>
    <row r="1369">
      <c r="K1369" t="str">
        <v>23-17 11 11 25 23 Door Lights</v>
      </c>
    </row>
    <row r="1370">
      <c r="K1370" t="str">
        <v>23-17 11 13 Metal Doors</v>
      </c>
    </row>
    <row r="1371">
      <c r="K1371" t="str">
        <v>23-17 11 13 11 Hollow Metal Doors</v>
      </c>
    </row>
    <row r="1372">
      <c r="K1372" t="str">
        <v>23-17 11 13 13 Aluminum Doors</v>
      </c>
    </row>
    <row r="1373">
      <c r="K1373" t="str">
        <v>23-17 11 13 13 11 Aluminum Screen Doors</v>
      </c>
    </row>
    <row r="1374">
      <c r="K1374" t="str">
        <v>23-17 11 13 13 13 Aluminum Storm Doors</v>
      </c>
    </row>
    <row r="1375">
      <c r="K1375" t="str">
        <v>23-17 11 13 15 Steel Doors</v>
      </c>
    </row>
    <row r="1376">
      <c r="K1376" t="str">
        <v>23-17 11 13 15 11 Steel Screen Doors</v>
      </c>
    </row>
    <row r="1377">
      <c r="K1377" t="str">
        <v>23-17 11 13 15 13 Steel Storm Doors</v>
      </c>
    </row>
    <row r="1378">
      <c r="K1378" t="str">
        <v>23-17 11 13 17 Bronze Doors</v>
      </c>
    </row>
    <row r="1379">
      <c r="K1379" t="str">
        <v>23-17 11 13 19 Sliding Metal Doors</v>
      </c>
    </row>
    <row r="1380">
      <c r="K1380" t="str">
        <v>23-17 11 13 21 Folding Metal Doors</v>
      </c>
    </row>
    <row r="1381">
      <c r="K1381" t="str">
        <v>23-17 11 13 23 Revolving Metal Doors</v>
      </c>
    </row>
    <row r="1382">
      <c r="K1382" t="str">
        <v>23-17 11 13 25 Overhead Metal Doors</v>
      </c>
    </row>
    <row r="1383">
      <c r="K1383" t="str">
        <v>23-17 11 13 25 11 Roller Shutter Overhead Metal Doors</v>
      </c>
    </row>
    <row r="1384">
      <c r="K1384" t="str">
        <v>23-17 11 13 25 13 Sectional Overhead Metal Doors</v>
      </c>
    </row>
    <row r="1385">
      <c r="K1385" t="str">
        <v>23-17 11 15 Wood Doors</v>
      </c>
    </row>
    <row r="1386">
      <c r="K1386" t="str">
        <v>23-17 11 15 11 Carved Wood Doors</v>
      </c>
    </row>
    <row r="1387">
      <c r="K1387" t="str">
        <v>23-17 11 15 13 Flush Wood Doors</v>
      </c>
    </row>
    <row r="1388">
      <c r="K1388" t="str">
        <v>23-17 11 15 15 Clad Wood Doors</v>
      </c>
    </row>
    <row r="1389">
      <c r="K1389" t="str">
        <v>23-17 11 15 17 Prefinished Wood Doors</v>
      </c>
    </row>
    <row r="1390">
      <c r="K1390" t="str">
        <v>23-17 11 15 19 Stile and Rail Wood Doors</v>
      </c>
    </row>
    <row r="1391">
      <c r="K1391" t="str">
        <v>23-17 11 15 21 Wood Storm Doors</v>
      </c>
    </row>
    <row r="1392">
      <c r="K1392" t="str">
        <v>23-17 11 15 23 Wood Screen Doors</v>
      </c>
    </row>
    <row r="1393">
      <c r="K1393" t="str">
        <v>23-17 11 15 25 Sliding Wood Doors</v>
      </c>
    </row>
    <row r="1394">
      <c r="K1394" t="str">
        <v>23-17 11 15 27 Folding Wood Doors</v>
      </c>
    </row>
    <row r="1395">
      <c r="K1395" t="str">
        <v>23-17 11 15 29 Revolving Wood Doors</v>
      </c>
    </row>
    <row r="1396">
      <c r="K1396" t="str">
        <v>23-17 11 15 31 Overhead Wood Doors</v>
      </c>
    </row>
    <row r="1397">
      <c r="K1397" t="str">
        <v>23-17 11 15 31 11 Roller Shutter Overhead Wood Doors</v>
      </c>
    </row>
    <row r="1398">
      <c r="K1398" t="str">
        <v>23-17 11 15 31 13 Sectional Overhead Wood Doors</v>
      </c>
    </row>
    <row r="1399">
      <c r="K1399" t="str">
        <v>23-17 11 17 Plastic Doors</v>
      </c>
    </row>
    <row r="1400">
      <c r="K1400" t="str">
        <v>23-17 11 17 11 Laminated Plastic Doors</v>
      </c>
    </row>
    <row r="1401">
      <c r="K1401" t="str">
        <v>23-17 11 17 13 Solid Plastic Doors</v>
      </c>
    </row>
    <row r="1402">
      <c r="K1402" t="str">
        <v>23-17 11 17 15 Plastic Storm Doors</v>
      </c>
    </row>
    <row r="1403">
      <c r="K1403" t="str">
        <v>23-17 11 17 17 Plastic Screen Doors</v>
      </c>
    </row>
    <row r="1404">
      <c r="K1404" t="str">
        <v>23-17 11 17 19 Sliding Plastic Doors</v>
      </c>
    </row>
    <row r="1405">
      <c r="K1405" t="str">
        <v>23-17 11 17 21 Folding Plastic Doors</v>
      </c>
    </row>
    <row r="1406">
      <c r="K1406" t="str">
        <v>23-17 11 17 23 Revolving Plastic Doors</v>
      </c>
    </row>
    <row r="1407">
      <c r="K1407" t="str">
        <v>23-17 11 17 25 Overhead Plastic Doors</v>
      </c>
    </row>
    <row r="1408">
      <c r="K1408" t="str">
        <v>23-17 11 17 25 11 Roller Shutter Overhead Plastic Doors</v>
      </c>
    </row>
    <row r="1409">
      <c r="K1409" t="str">
        <v>23-17 11 17 25 13 Sectional Overhead Plastic Doors</v>
      </c>
    </row>
    <row r="1410">
      <c r="K1410" t="str">
        <v>23-17 11 19 Composite Doors</v>
      </c>
    </row>
    <row r="1411">
      <c r="K1411" t="str">
        <v>23-17 11 19 11 Fiberglass Composite Doors</v>
      </c>
    </row>
    <row r="1412">
      <c r="K1412" t="str">
        <v>23-17 11 19 13 Sliding Composite Doors</v>
      </c>
    </row>
    <row r="1413">
      <c r="K1413" t="str">
        <v>23-17 11 19 15 Folding Composite Doors</v>
      </c>
    </row>
    <row r="1414">
      <c r="K1414" t="str">
        <v>23-17 11 19 17 Composite Hinged Doors</v>
      </c>
    </row>
    <row r="1415">
      <c r="K1415" t="str">
        <v>23-17 11 19 19 Revolving Composite Doors</v>
      </c>
    </row>
    <row r="1416">
      <c r="K1416" t="str">
        <v>23-17 11 19 21 Overhead Composite Doors</v>
      </c>
    </row>
    <row r="1417">
      <c r="K1417" t="str">
        <v>23-17 11 19 21 11 Roller Shutter Overhead Composite Doors</v>
      </c>
    </row>
    <row r="1418">
      <c r="K1418" t="str">
        <v>23-17 11 19 21 13 Sectional Overhead Composite Doors</v>
      </c>
    </row>
    <row r="1419">
      <c r="K1419" t="str">
        <v>23-17 11 21 Glazed Doors</v>
      </c>
    </row>
    <row r="1420">
      <c r="K1420" t="str">
        <v>23-17 11 21 11 Glazed Hinged Doors</v>
      </c>
    </row>
    <row r="1421">
      <c r="K1421" t="str">
        <v>23-17 11 23 All Glass Doors</v>
      </c>
    </row>
    <row r="1422">
      <c r="K1422" t="str">
        <v>23-17 11 23 11 Swinging All Glass Doors</v>
      </c>
    </row>
    <row r="1423">
      <c r="K1423" t="str">
        <v>23-17 11 23 13 Sliding All Glass Doors</v>
      </c>
    </row>
    <row r="1424">
      <c r="K1424" t="str">
        <v>23-17 11 23 15 Folding All Glass Doors and Grilles</v>
      </c>
    </row>
    <row r="1425">
      <c r="K1425" t="str">
        <v>23-17 11 23 15 11 Accordion Folding All Glass Doors</v>
      </c>
    </row>
    <row r="1426">
      <c r="K1426" t="str">
        <v>23-17 11 23 15 13 Panel Folding All Glass Doors</v>
      </c>
    </row>
    <row r="1427">
      <c r="K1427" t="str">
        <v>23-17 11 23 15 15 Bifold All Glass Doors</v>
      </c>
    </row>
    <row r="1428">
      <c r="K1428" t="str">
        <v>23-17 11 23 17 Revolving All Glass Doors</v>
      </c>
    </row>
    <row r="1429">
      <c r="K1429" t="str">
        <v>23-17 11 23 19 Balanced All Glass Doors</v>
      </c>
    </row>
    <row r="1430">
      <c r="K1430" t="str">
        <v>23-17 11 25 Passage Grilles</v>
      </c>
    </row>
    <row r="1431">
      <c r="K1431" t="str">
        <v>23-17 11 25 11 Sliding Passage Grilles</v>
      </c>
    </row>
    <row r="1432">
      <c r="K1432" t="str">
        <v>23-17 11 25 13 Folding Passage Grilles</v>
      </c>
    </row>
    <row r="1433">
      <c r="K1433" t="str">
        <v>23-17 11 25 13 11 Accordion Folding Passage Grilles</v>
      </c>
    </row>
    <row r="1434">
      <c r="K1434" t="str">
        <v>23-17 11 25 15 Rolling Grilles</v>
      </c>
    </row>
    <row r="1435">
      <c r="K1435" t="str">
        <v>23-17 11 27 Access Doors</v>
      </c>
    </row>
    <row r="1436">
      <c r="K1436" t="str">
        <v>23-17 11 27 11 Trap Doors</v>
      </c>
    </row>
    <row r="1437">
      <c r="K1437" t="str">
        <v>23-17 11 27 13 Access Doors</v>
      </c>
    </row>
    <row r="1438">
      <c r="K1438" t="str">
        <v>23-17 11 27 15 Floor Hatches</v>
      </c>
    </row>
    <row r="1439">
      <c r="K1439" t="str">
        <v>23-17 11 27 17 Roof Hatches</v>
      </c>
    </row>
    <row r="1440">
      <c r="K1440" t="str">
        <v>23-17 11 27 19 Security Floor Hatches</v>
      </c>
    </row>
    <row r="1441">
      <c r="K1441" t="str">
        <v>23-17 11 27 21 Security Roof Hatches</v>
      </c>
    </row>
    <row r="1442">
      <c r="K1442" t="str">
        <v>23-17 11 27 21 11 Forced Entry and Ballistic Resistant Roof Hatches</v>
      </c>
    </row>
    <row r="1443">
      <c r="K1443" t="str">
        <v>23-17 11 27 21 13 Ballistic Resistant Roof Hatches</v>
      </c>
    </row>
    <row r="1444">
      <c r="K1444" t="str">
        <v>23-17 11 27 23 Man Hole Accesses</v>
      </c>
    </row>
    <row r="1445">
      <c r="K1445" t="str">
        <v>23-17 11 29 Access Panels</v>
      </c>
    </row>
    <row r="1446">
      <c r="K1446" t="str">
        <v>23-17 11 29 11 Equipment Access Panels</v>
      </c>
    </row>
    <row r="1447">
      <c r="K1447" t="str">
        <v>23-17 11 31 Fire Doors</v>
      </c>
    </row>
    <row r="1448">
      <c r="K1448" t="str">
        <v>23-17 11 31 11 Fire Rated Doors</v>
      </c>
    </row>
    <row r="1449">
      <c r="K1449" t="str">
        <v>23-17 11 31 11 11 Fire Rated Overhead Doors</v>
      </c>
    </row>
    <row r="1450">
      <c r="K1450" t="str">
        <v>23-17 11 31 11 13 Fire Rated Rolling Doors</v>
      </c>
    </row>
    <row r="1451">
      <c r="K1451" t="str">
        <v>23-17 11 31 11 15 Fire Rated Sliding Doors</v>
      </c>
    </row>
    <row r="1452">
      <c r="K1452" t="str">
        <v>23-17 11 31 11 17 Fire Rated Hinged Doors</v>
      </c>
    </row>
    <row r="1453">
      <c r="K1453" t="str">
        <v>23-17 11 31 11 19 Fire Rated Revolving Doors</v>
      </c>
    </row>
    <row r="1454">
      <c r="K1454" t="str">
        <v>23-17 11 31 13 Temperature Rate of Rise Fire Rated Doors</v>
      </c>
    </row>
    <row r="1455">
      <c r="K1455" t="str">
        <v>23-17 11 31 13 11 Temperature Rate of Rise Fire Rated Overhead Doors</v>
      </c>
    </row>
    <row r="1456">
      <c r="K1456" t="str">
        <v>23-17 11 31 13 13 Temperature Rate of Rise Fire Rated Rolling Doors</v>
      </c>
    </row>
    <row r="1457">
      <c r="K1457" t="str">
        <v>23-17 11 31 13 15 Temperature Rate of Rise Fire Rated Sliding Doors</v>
      </c>
    </row>
    <row r="1458">
      <c r="K1458" t="str">
        <v>23-17 11 31 13 17 Temperature Rate of Rise Fire Rated Hinged Doors</v>
      </c>
    </row>
    <row r="1459">
      <c r="K1459" t="str">
        <v>23-17 11 31 13 19 Temperature Rate of Rise Fire Rated Revolving Doors</v>
      </c>
    </row>
    <row r="1460">
      <c r="K1460" t="str">
        <v>23-17 11 35 Fire Shutters</v>
      </c>
    </row>
    <row r="1461">
      <c r="K1461" t="str">
        <v>23-17 11 37 Controlled Environment Doors</v>
      </c>
    </row>
    <row r="1462">
      <c r="K1462" t="str">
        <v>23-17 11 37 11 Cold Storage Doors</v>
      </c>
    </row>
    <row r="1463">
      <c r="K1463" t="str">
        <v>23-17 11 37 13 Sound Control Doors</v>
      </c>
    </row>
    <row r="1464">
      <c r="K1464" t="str">
        <v>23-17 11 37 15 Radiation Protection Doors</v>
      </c>
    </row>
    <row r="1465">
      <c r="K1465" t="str">
        <v>23-17 11 37 15 11 Electromagnetic Shielding Doors</v>
      </c>
    </row>
    <row r="1466">
      <c r="K1466" t="str">
        <v>23-17 11 37 15 13 Radio Frequency Protection Doors</v>
      </c>
    </row>
    <row r="1467">
      <c r="K1467" t="str">
        <v>23-17 11 37 15 15 BO Shielding Doors</v>
      </c>
    </row>
    <row r="1468">
      <c r="K1468" t="str">
        <v>23-17 11 37 15 17 X Ray Protection Doors</v>
      </c>
    </row>
    <row r="1469">
      <c r="K1469" t="str">
        <v>23-17 11 37 15 19 Nuclear Radiation Protection Doors</v>
      </c>
    </row>
    <row r="1470">
      <c r="K1470" t="str">
        <v>23-17 11 37 15 21 High Energy Magnetic Pulse Protection Doors</v>
      </c>
    </row>
    <row r="1471">
      <c r="K1471" t="str">
        <v>23-17 11 39 Detention Doors</v>
      </c>
    </row>
    <row r="1472">
      <c r="K1472" t="str">
        <v>23-17 11 41 Hanger Doors</v>
      </c>
    </row>
    <row r="1473">
      <c r="K1473" t="str">
        <v>23-17 11 43 Lightproof Doors</v>
      </c>
    </row>
    <row r="1474">
      <c r="K1474" t="str">
        <v>23-17 11 43 11 Revolving Darkroom Door</v>
      </c>
    </row>
    <row r="1475">
      <c r="K1475" t="str">
        <v>23-17 11 45 Traffic Doors</v>
      </c>
    </row>
    <row r="1476">
      <c r="K1476" t="str">
        <v>23-17 11 45 11 Flexible Traffic Doors</v>
      </c>
    </row>
    <row r="1477">
      <c r="K1477" t="str">
        <v>23-17 11 45 13 Flexible Strip Doors</v>
      </c>
    </row>
    <row r="1478">
      <c r="K1478" t="str">
        <v>23-17 11 45 15 Rigid Panel Traffic Doors</v>
      </c>
    </row>
    <row r="1479">
      <c r="K1479" t="str">
        <v>23-17 11 45 17 Rapid Opening Doors</v>
      </c>
    </row>
    <row r="1480">
      <c r="K1480" t="str">
        <v>23-17 11 47 Pressure Resistant Doors</v>
      </c>
    </row>
    <row r="1481">
      <c r="K1481" t="str">
        <v>23-17 11 47 11 Airtight Doors</v>
      </c>
    </row>
    <row r="1482">
      <c r="K1482" t="str">
        <v>23-17 11 47 13 Watertight Doors</v>
      </c>
    </row>
    <row r="1483">
      <c r="K1483" t="str">
        <v>23-17 11 49 Security Rated Door</v>
      </c>
    </row>
    <row r="1484">
      <c r="K1484" t="str">
        <v>23-17 11 49 11 Blast Resistant Doors</v>
      </c>
    </row>
    <row r="1485">
      <c r="K1485" t="str">
        <v>23-17 11 49 13 Forced Entry Door</v>
      </c>
    </row>
    <row r="1486">
      <c r="K1486" t="str">
        <v>23-17 11 49 13 11 Multi Forced Entry Lock Door</v>
      </c>
    </row>
    <row r="1487">
      <c r="K1487" t="str">
        <v>23-17 11 49 13 13 Single Forced Entry Lock Door</v>
      </c>
    </row>
    <row r="1488">
      <c r="K1488" t="str">
        <v>23-17 11 49 15 Forced Entry and Ballistic Resistant Door</v>
      </c>
    </row>
    <row r="1489">
      <c r="K1489" t="str">
        <v>23-17 11 49 17 Ballistic Resistant Door</v>
      </c>
    </row>
    <row r="1490">
      <c r="K1490" t="str">
        <v>23-17 13 00 Windows</v>
      </c>
    </row>
    <row r="1491">
      <c r="K1491" t="str">
        <v xml:space="preserve">23-17 13 11 Window Components </v>
      </c>
    </row>
    <row r="1492">
      <c r="K1492" t="str">
        <v>23-17 13 11 11 Window Sections</v>
      </c>
    </row>
    <row r="1493">
      <c r="K1493" t="str">
        <v>23-17 13 11 13 Window Linings and Boards</v>
      </c>
    </row>
    <row r="1494">
      <c r="K1494" t="str">
        <v>23-17 13 11 15 Window Vents</v>
      </c>
    </row>
    <row r="1495">
      <c r="K1495" t="str">
        <v>23-17 13 11 17 Window Frames</v>
      </c>
    </row>
    <row r="1496">
      <c r="K1496" t="str">
        <v>23-17 13 11 19 Transoms</v>
      </c>
    </row>
    <row r="1497">
      <c r="K1497" t="str">
        <v>23-17 13 11 21 Sidelites</v>
      </c>
    </row>
    <row r="1498">
      <c r="K1498" t="str">
        <v>23-17 13 11 23 Retractable Screens</v>
      </c>
    </row>
    <row r="1499">
      <c r="K1499" t="str">
        <v>23-17 13 13 Metal Windows</v>
      </c>
    </row>
    <row r="1500">
      <c r="K1500" t="str">
        <v>23-17 13 13 11 Metal Fixed Windows</v>
      </c>
    </row>
    <row r="1501">
      <c r="K1501" t="str">
        <v>23-17 13 13 13 Metal Horizontal Sliding Windows</v>
      </c>
    </row>
    <row r="1502">
      <c r="K1502" t="str">
        <v>23-17 13 13 15 Metal Single Hung Windows</v>
      </c>
    </row>
    <row r="1503">
      <c r="K1503" t="str">
        <v>23-17 13 13 17 Metal Double Hung Windows</v>
      </c>
    </row>
    <row r="1504">
      <c r="K1504" t="str">
        <v>23-17 13 13 19 Metal Triple Hung Windows</v>
      </c>
    </row>
    <row r="1505">
      <c r="K1505" t="str">
        <v>23-17 13 13 21 Metal Awning Windows</v>
      </c>
    </row>
    <row r="1506">
      <c r="K1506" t="str">
        <v>23-17 13 13 23 Metal Casement Windows</v>
      </c>
    </row>
    <row r="1507">
      <c r="K1507" t="str">
        <v>23-17 13 13 25 Metal Hopper Windows</v>
      </c>
    </row>
    <row r="1508">
      <c r="K1508" t="str">
        <v>23-17 13 13 27 Metal Vertical Pivoted Windows</v>
      </c>
    </row>
    <row r="1509">
      <c r="K1509" t="str">
        <v>23-17 13 13 29 Metal Jalousie Windows</v>
      </c>
    </row>
    <row r="1510">
      <c r="K1510" t="str">
        <v>23-17 13 15 Wood Windows</v>
      </c>
    </row>
    <row r="1511">
      <c r="K1511" t="str">
        <v>23-17 13 15 11 Wood Fixed Windows</v>
      </c>
    </row>
    <row r="1512">
      <c r="K1512" t="str">
        <v>23-17 13 15 13 Wood Horizontal Sliding Windows</v>
      </c>
    </row>
    <row r="1513">
      <c r="K1513" t="str">
        <v>23-17 13 15 15 Wood Single Hung Windows</v>
      </c>
    </row>
    <row r="1514">
      <c r="K1514" t="str">
        <v>23-17 13 15 17 Wood Double Hung Windows</v>
      </c>
    </row>
    <row r="1515">
      <c r="K1515" t="str">
        <v>23-17 13 15 19 Wood Triple Hung Windows</v>
      </c>
    </row>
    <row r="1516">
      <c r="K1516" t="str">
        <v>23-17 13 15 21 Wood Awning Windows</v>
      </c>
    </row>
    <row r="1517">
      <c r="K1517" t="str">
        <v>23-17 13 15 23 Wood Casement Windows</v>
      </c>
    </row>
    <row r="1518">
      <c r="K1518" t="str">
        <v>23-17 13 15 25 Wood Hopper Windows</v>
      </c>
    </row>
    <row r="1519">
      <c r="K1519" t="str">
        <v>23-17 13 15 27 Wood Vertical Pivoted Windows</v>
      </c>
    </row>
    <row r="1520">
      <c r="K1520" t="str">
        <v>23-17 13 15 29 Wood Jalousie Windows</v>
      </c>
    </row>
    <row r="1521">
      <c r="K1521" t="str">
        <v>23-17 13 17 Plastic Windows</v>
      </c>
    </row>
    <row r="1522">
      <c r="K1522" t="str">
        <v>23-17 13 17 11 Plastic Fixed Windows</v>
      </c>
    </row>
    <row r="1523">
      <c r="K1523" t="str">
        <v>23-17 13 17 13 Plastic Horizontal Sliding Windows</v>
      </c>
    </row>
    <row r="1524">
      <c r="K1524" t="str">
        <v>23-17 13 17 15 Plastic Single Hung Windows</v>
      </c>
    </row>
    <row r="1525">
      <c r="K1525" t="str">
        <v>23-17 13 17 17 Plastic Double Hung Windows</v>
      </c>
    </row>
    <row r="1526">
      <c r="K1526" t="str">
        <v>23-17 13 17 19 Plastic Triple Hung Windows</v>
      </c>
    </row>
    <row r="1527">
      <c r="K1527" t="str">
        <v>23-17 13 17 21 Plastic Awning Windows</v>
      </c>
    </row>
    <row r="1528">
      <c r="K1528" t="str">
        <v>23-17 13 17 23 Plastic Casement Windows</v>
      </c>
    </row>
    <row r="1529">
      <c r="K1529" t="str">
        <v>23-17 13 17 25 Plastic Hopper Windows</v>
      </c>
    </row>
    <row r="1530">
      <c r="K1530" t="str">
        <v>23-17 13 17 27 Plastic Vertical Pivoted Windows</v>
      </c>
    </row>
    <row r="1531">
      <c r="K1531" t="str">
        <v>23-17 13 17 29 Plastic Jalousie Windows</v>
      </c>
    </row>
    <row r="1532">
      <c r="K1532" t="str">
        <v>23-17 13 17 31 Plastic Jalousie Awning Windows</v>
      </c>
    </row>
    <row r="1533">
      <c r="K1533" t="str">
        <v>23-17 13 19 Composite Windows</v>
      </c>
    </row>
    <row r="1534">
      <c r="K1534" t="str">
        <v>23-17 13 19 11 Composite Fixed Windows</v>
      </c>
    </row>
    <row r="1535">
      <c r="K1535" t="str">
        <v>23-17 13 19 13 Composite Horizontal Sliding Windows</v>
      </c>
    </row>
    <row r="1536">
      <c r="K1536" t="str">
        <v>23-17 13 19 15 Composite Single Hung Windows</v>
      </c>
    </row>
    <row r="1537">
      <c r="K1537" t="str">
        <v>23-17 13 19 17 Composite Double Hung Windows</v>
      </c>
    </row>
    <row r="1538">
      <c r="K1538" t="str">
        <v>23-17 13 19 19 Composite Triple Hung Windows</v>
      </c>
    </row>
    <row r="1539">
      <c r="K1539" t="str">
        <v>23-17 13 19 21 Composite Awning Windows</v>
      </c>
    </row>
    <row r="1540">
      <c r="K1540" t="str">
        <v>23-17 13 19 23 Composite Casement Windows</v>
      </c>
    </row>
    <row r="1541">
      <c r="K1541" t="str">
        <v>23-17 13 19 25 Composite Hopper Windows</v>
      </c>
    </row>
    <row r="1542">
      <c r="K1542" t="str">
        <v>23-17 13 19 27 Composite Vertical Pivoted Windows</v>
      </c>
    </row>
    <row r="1543">
      <c r="K1543" t="str">
        <v>23-17 13 19 29 Composite Jalousie Windows</v>
      </c>
    </row>
    <row r="1544">
      <c r="K1544" t="str">
        <v>23-17 13 19 31 Composite Jalousie Awning Windows</v>
      </c>
    </row>
    <row r="1545">
      <c r="K1545" t="str">
        <v>23-17 13 21 Projecting Windows</v>
      </c>
    </row>
    <row r="1546">
      <c r="K1546" t="str">
        <v>23-17 13 21 11 Bay Windows</v>
      </c>
    </row>
    <row r="1547">
      <c r="K1547" t="str">
        <v>23-17 13 21 11 11 Angles Bay Windows</v>
      </c>
    </row>
    <row r="1548">
      <c r="K1548" t="str">
        <v>23-17 13 21 11 13 Box Bay Windows</v>
      </c>
    </row>
    <row r="1549">
      <c r="K1549" t="str">
        <v>23-17 13 21 13 Bow Windows</v>
      </c>
    </row>
    <row r="1550">
      <c r="K1550" t="str">
        <v>23-17 13 23 Roof Windows</v>
      </c>
    </row>
    <row r="1551">
      <c r="K1551" t="str">
        <v>23-17 13 25 Masonry Windows</v>
      </c>
    </row>
    <row r="1552">
      <c r="K1552" t="str">
        <v>23-17 13 25 11 Glass Masonry Unit Windows</v>
      </c>
    </row>
    <row r="1553">
      <c r="K1553" t="str">
        <v>23-17 13 27 Special Purpose Windows</v>
      </c>
    </row>
    <row r="1554">
      <c r="K1554" t="str">
        <v>23-17 13 27 11 Fire Rated Windows</v>
      </c>
    </row>
    <row r="1555">
      <c r="K1555" t="str">
        <v>23-17 13 27 13 Detention Windows</v>
      </c>
    </row>
    <row r="1556">
      <c r="K1556" t="str">
        <v>23-17 13 27 15 Pass Windows</v>
      </c>
    </row>
    <row r="1557">
      <c r="K1557" t="str">
        <v>23-17 13 27 17 Controlled Environment Windows</v>
      </c>
    </row>
    <row r="1558">
      <c r="K1558" t="str">
        <v>23-17 13 27 17 11 Sound Control Windows</v>
      </c>
    </row>
    <row r="1559">
      <c r="K1559" t="str">
        <v>23-17 13 27 17 13 Radiation Protection Windows</v>
      </c>
    </row>
    <row r="1560">
      <c r="K1560" t="str">
        <v>23-17 13 27 17 13 11 Electromagnetic Shielding Windows</v>
      </c>
    </row>
    <row r="1561">
      <c r="K1561" t="str">
        <v>23-17 13 27 17 13 13 BO Shielding Windows</v>
      </c>
    </row>
    <row r="1562">
      <c r="K1562" t="str">
        <v>23-17 13 27 17 13 15 Radio Frequency Protection Windows</v>
      </c>
    </row>
    <row r="1563">
      <c r="K1563" t="str">
        <v>23-17 13 27 17 13 17 X Ray Protection Windows</v>
      </c>
    </row>
    <row r="1564">
      <c r="K1564" t="str">
        <v>23-17 13 27 17 13 19 Nuclear Radiation Protection Windows</v>
      </c>
    </row>
    <row r="1565">
      <c r="K1565" t="str">
        <v>23-17 13 27 17 13 21 High Energy Magnetic Pulse Protection Windows</v>
      </c>
    </row>
    <row r="1566">
      <c r="K1566" t="str">
        <v>23-17 13 29 Security Windows</v>
      </c>
    </row>
    <row r="1567">
      <c r="K1567" t="str">
        <v>23-17 13 29 11 Ballistic Resistant Windows</v>
      </c>
    </row>
    <row r="1568">
      <c r="K1568" t="str">
        <v>23-17 13 29 11 11 Teller Forced Entry and Ballistic Resistant Windows</v>
      </c>
    </row>
    <row r="1569">
      <c r="K1569" t="str">
        <v>23-17 13 29 13 Blast Resistant Windows</v>
      </c>
    </row>
    <row r="1570">
      <c r="K1570" t="str">
        <v>23-17 13 29 13 11 Blast Resistant Structural Muntin Windows</v>
      </c>
    </row>
    <row r="1571">
      <c r="K1571" t="str">
        <v>23-17 13 29 13 13 Blast Resistant Window Frames</v>
      </c>
    </row>
    <row r="1572">
      <c r="K1572" t="str">
        <v>23-17 13 29 15 Impact Resistant Windows</v>
      </c>
    </row>
    <row r="1573">
      <c r="K1573" t="str">
        <v>23-17 13 29 17 Forced Entry Resistant Windows</v>
      </c>
    </row>
    <row r="1574">
      <c r="K1574" t="str">
        <v>23-17 13 29 19 Radio Frequency Shielding Windows</v>
      </c>
    </row>
    <row r="1575">
      <c r="K1575" t="str">
        <v>23-17 13 29 21 Security Window Films</v>
      </c>
    </row>
    <row r="1576">
      <c r="K1576" t="str">
        <v>23-17 13 29 21 11 Shatter Resistant Security Window Films</v>
      </c>
    </row>
    <row r="1577">
      <c r="K1577" t="str">
        <v>23-17 13 29 23 Security Window Curtains</v>
      </c>
    </row>
    <row r="1578">
      <c r="K1578" t="str">
        <v>23-17 13 29 23 11 Security Window Blast Curtains</v>
      </c>
    </row>
    <row r="1579">
      <c r="K1579" t="str">
        <v>23-17 15 00 Glazing</v>
      </c>
    </row>
    <row r="1580">
      <c r="K1580" t="str">
        <v xml:space="preserve">23-17 15 11 Glass Glazing </v>
      </c>
    </row>
    <row r="1581">
      <c r="K1581" t="str">
        <v>23-17 15 11 11 Bent Glass</v>
      </c>
    </row>
    <row r="1582">
      <c r="K1582" t="str">
        <v xml:space="preserve">23-17 15 11 13 Chemically Strengthened Glass </v>
      </c>
    </row>
    <row r="1583">
      <c r="K1583" t="str">
        <v xml:space="preserve">23-17 15 11 15 Coated Glass </v>
      </c>
    </row>
    <row r="1584">
      <c r="K1584" t="str">
        <v xml:space="preserve">23-17 15 11 17 Composite Glass </v>
      </c>
    </row>
    <row r="1585">
      <c r="K1585" t="str">
        <v xml:space="preserve">23-17 15 11 19 Decorative Glass </v>
      </c>
    </row>
    <row r="1586">
      <c r="K1586" t="str">
        <v>23-17 15 11 21 Fire Rated Glass</v>
      </c>
    </row>
    <row r="1587">
      <c r="K1587" t="str">
        <v xml:space="preserve">23-17 15 11 23 Float Glass </v>
      </c>
    </row>
    <row r="1588">
      <c r="K1588" t="str">
        <v xml:space="preserve">23-17 15 11 25 Heat Strengthened Glass </v>
      </c>
    </row>
    <row r="1589">
      <c r="K1589" t="str">
        <v xml:space="preserve">23-17 15 11 27 Impact Resistant Glass </v>
      </c>
    </row>
    <row r="1590">
      <c r="K1590" t="str">
        <v xml:space="preserve">23-17 15 11 29 Insulating Glass </v>
      </c>
    </row>
    <row r="1591">
      <c r="K1591" t="str">
        <v xml:space="preserve">23-17 15 11 31 Laminated Glass </v>
      </c>
    </row>
    <row r="1592">
      <c r="K1592" t="str">
        <v>23-17 15 11 33 Low Emissivity Glass</v>
      </c>
    </row>
    <row r="1593">
      <c r="K1593" t="str">
        <v xml:space="preserve">23-17 15 11 35 Rolled Glass </v>
      </c>
    </row>
    <row r="1594">
      <c r="K1594" t="str">
        <v xml:space="preserve">23-17 15 11 37 Spandrel Glass </v>
      </c>
    </row>
    <row r="1595">
      <c r="K1595" t="str">
        <v>23-17 15 11 39 Tempered Glass</v>
      </c>
    </row>
    <row r="1596">
      <c r="K1596" t="str">
        <v xml:space="preserve">23-17 15 11 41 Wired Glass </v>
      </c>
    </row>
    <row r="1597">
      <c r="K1597" t="str">
        <v>23-17 15 13 Plastic Glazing</v>
      </c>
    </row>
    <row r="1598">
      <c r="K1598" t="str">
        <v>23-17 15 13 11 Ballistics Resistant Plastic Glazing</v>
      </c>
    </row>
    <row r="1599">
      <c r="K1599" t="str">
        <v>23-17 15 13 13 Decorative Plastic Glazing</v>
      </c>
    </row>
    <row r="1600">
      <c r="K1600" t="str">
        <v>23-17 15 13 15 Insulating Plastic Glazing</v>
      </c>
    </row>
    <row r="1601">
      <c r="K1601" t="str">
        <v>23-17 15 13 17 Translucent Plastic Glazing</v>
      </c>
    </row>
    <row r="1602">
      <c r="K1602" t="str">
        <v>23-17 15 13 19 Transparent Plastic Glazing</v>
      </c>
    </row>
    <row r="1603">
      <c r="K1603" t="str">
        <v>23-17 15 15 Security Glass</v>
      </c>
    </row>
    <row r="1604">
      <c r="K1604" t="str">
        <v>23-17 15 15 11 Laminated Security Glass</v>
      </c>
    </row>
    <row r="1605">
      <c r="K1605" t="str">
        <v>23-17 15 17 Tinted Glass</v>
      </c>
    </row>
    <row r="1606">
      <c r="K1606" t="str">
        <v>23-17 15 19 Glazing by Special Function</v>
      </c>
    </row>
    <row r="1607">
      <c r="K1607" t="str">
        <v>23-17 15 19 11 Security Glazing</v>
      </c>
    </row>
    <row r="1608">
      <c r="K1608" t="str">
        <v>23-17 15 19 13 Ballistics Resistant Glass Glazing</v>
      </c>
    </row>
    <row r="1609">
      <c r="K1609" t="str">
        <v>23-17 15 19 15 Pressure Resistant Glazing</v>
      </c>
    </row>
    <row r="1610">
      <c r="K1610" t="str">
        <v>23-17 15 19 17 Hurricane Resistant Glazing</v>
      </c>
    </row>
    <row r="1611">
      <c r="K1611" t="str">
        <v>23-17 15 19 19 Radiation Resistant Glazing</v>
      </c>
    </row>
    <row r="1612">
      <c r="K1612" t="str">
        <v>23-17 15 19 21 Switchable Privacy Glass</v>
      </c>
    </row>
    <row r="1613">
      <c r="K1613" t="str">
        <v xml:space="preserve">23-17 15 21 Glazing Components </v>
      </c>
    </row>
    <row r="1614">
      <c r="K1614" t="str">
        <v>23-17 15 21 11 Glazing Frames</v>
      </c>
    </row>
    <row r="1615">
      <c r="K1615" t="str">
        <v>23-17 15 21 13 Glazing Sections</v>
      </c>
    </row>
    <row r="1616">
      <c r="K1616" t="str">
        <v>23-17 15 21 15 Mechanical Glazing Fasteners</v>
      </c>
    </row>
    <row r="1617">
      <c r="K1617" t="str">
        <v>23-17 15 23 Glazing Accessories</v>
      </c>
    </row>
    <row r="1618">
      <c r="K1618" t="str">
        <v>23-17 15 23 11 Glazing Beads</v>
      </c>
    </row>
    <row r="1619">
      <c r="K1619" t="str">
        <v>23-17 15 23 13 Condensation Channels</v>
      </c>
    </row>
    <row r="1620">
      <c r="K1620" t="str">
        <v>23-17 15 23 15 Glazing Sealants and Tapes</v>
      </c>
    </row>
    <row r="1621">
      <c r="K1621" t="str">
        <v>23-17 15 23 17 Glazing Gaskets</v>
      </c>
    </row>
    <row r="1622">
      <c r="K1622" t="str">
        <v>23-17 15 23 19 Glazing Leading Material</v>
      </c>
    </row>
    <row r="1623">
      <c r="K1623" t="str">
        <v>23-17 15 25 Protective Films</v>
      </c>
    </row>
    <row r="1624">
      <c r="K1624" t="str">
        <v>23-17 15 25 11 Solar Control Films</v>
      </c>
    </row>
    <row r="1625">
      <c r="K1625" t="str">
        <v>23-17 15 25 13 Safety Films</v>
      </c>
    </row>
    <row r="1626">
      <c r="K1626" t="str">
        <v>23-17 15 25 15 Security Films</v>
      </c>
    </row>
    <row r="1627">
      <c r="K1627" t="str">
        <v>23-17 15 25 17 Decorative Films</v>
      </c>
    </row>
    <row r="1628">
      <c r="K1628" t="str">
        <v xml:space="preserve">23-17 17 00 Skylights </v>
      </c>
    </row>
    <row r="1629">
      <c r="K1629" t="str">
        <v xml:space="preserve">23-17 17 11 Skylight Components </v>
      </c>
    </row>
    <row r="1630">
      <c r="K1630" t="str">
        <v>23-17 17 11 11 Skylight Hardware</v>
      </c>
    </row>
    <row r="1631">
      <c r="K1631" t="str">
        <v>23-17 17 13 Unit Skylights</v>
      </c>
    </row>
    <row r="1632">
      <c r="K1632" t="str">
        <v>23-17 17 13 11 Domed Unit Skylights</v>
      </c>
    </row>
    <row r="1633">
      <c r="K1633" t="str">
        <v>23-17 17 13 13 Pyramidal Unit Skylights</v>
      </c>
    </row>
    <row r="1634">
      <c r="K1634" t="str">
        <v>23-17 17 13 15 Vaulted Unit Skylights</v>
      </c>
    </row>
    <row r="1635">
      <c r="K1635" t="str">
        <v>23-17 17 13 17 Single Slope Unit Skylights</v>
      </c>
    </row>
    <row r="1636">
      <c r="K1636" t="str">
        <v>23-17 17 13 19 Octagonal Unit Skylights</v>
      </c>
    </row>
    <row r="1637">
      <c r="K1637" t="str">
        <v>23-17 17 13 21 Tubular Skylights</v>
      </c>
    </row>
    <row r="1638">
      <c r="K1638" t="str">
        <v>23-17 17 15 Metal Framed Skylights</v>
      </c>
    </row>
    <row r="1639">
      <c r="K1639" t="str">
        <v>23-17 17 15 11 Domed Metal Framed Skylights</v>
      </c>
    </row>
    <row r="1640">
      <c r="K1640" t="str">
        <v>23-17 17 15 13 Pyramidal Metal Framed Skylights</v>
      </c>
    </row>
    <row r="1641">
      <c r="K1641" t="str">
        <v>23-17 17 15 15 Ridge Metal Framed Skylights</v>
      </c>
    </row>
    <row r="1642">
      <c r="K1642" t="str">
        <v>23-17 17 15 17 Vaulted Metal Framed Skylights</v>
      </c>
    </row>
    <row r="1643">
      <c r="K1643" t="str">
        <v>23-17 17 15 19 Single Slope Metal Framed Skylights</v>
      </c>
    </row>
    <row r="1644">
      <c r="K1644" t="str">
        <v>23-17 17 15 21 Octagonal Metal Framed Skylights</v>
      </c>
    </row>
    <row r="1645">
      <c r="K1645" t="str">
        <v>23-17 19 00 Hardware for Openings</v>
      </c>
    </row>
    <row r="1646">
      <c r="K1646" t="str">
        <v>23-17 19 11 Hardware for Doors</v>
      </c>
    </row>
    <row r="1647">
      <c r="K1647" t="str">
        <v>23-17 19 11 11 Rotation, Pivoting Door Gear</v>
      </c>
    </row>
    <row r="1648">
      <c r="K1648" t="str">
        <v>23-17 19 11 13 Sliding Door Gear</v>
      </c>
    </row>
    <row r="1649">
      <c r="K1649" t="str">
        <v>23-17 19 11 15 Door Guiding Hardware</v>
      </c>
    </row>
    <row r="1650">
      <c r="K1650" t="str">
        <v>23-17 19 11 17 Door Holding Hardware</v>
      </c>
    </row>
    <row r="1651">
      <c r="K1651" t="str">
        <v>23-17 19 11 17 11 Door Hold Open Hardware</v>
      </c>
    </row>
    <row r="1652">
      <c r="K1652" t="str">
        <v>23-17 19 11 19 Door Closing Hardware</v>
      </c>
    </row>
    <row r="1653">
      <c r="K1653" t="str">
        <v>23-17 19 11 19 11 Door Closers</v>
      </c>
    </row>
    <row r="1654">
      <c r="K1654" t="str">
        <v>23-17 19 11 19 11 11 Manual Floor Door Closers</v>
      </c>
    </row>
    <row r="1655">
      <c r="K1655" t="str">
        <v>23-17 19 11 19 11 13 Manual Surface Door Closers</v>
      </c>
    </row>
    <row r="1656">
      <c r="K1656" t="str">
        <v>23-17 19 11 19 11 15 Manual Concealed Overhead Door Closers</v>
      </c>
    </row>
    <row r="1657">
      <c r="K1657" t="str">
        <v>23-17 19 11 19 11 17 Power Operator Floor Door Closers</v>
      </c>
    </row>
    <row r="1658">
      <c r="K1658" t="str">
        <v>23-17 19 11 19 11 19 Power Operator Surface Door Closers</v>
      </c>
    </row>
    <row r="1659">
      <c r="K1659" t="str">
        <v>23-17 19 11 19 11 21 Power Operator Concealed Overhead Door Closers</v>
      </c>
    </row>
    <row r="1660">
      <c r="K1660" t="str">
        <v>23-17 19 11 21 Door Barrier Locks</v>
      </c>
    </row>
    <row r="1661">
      <c r="K1661" t="str">
        <v>23-17 19 11 21 11 Door Deadbolt Locks</v>
      </c>
    </row>
    <row r="1662">
      <c r="K1662" t="str">
        <v>23-17 19 11 21 13 Door Chains</v>
      </c>
    </row>
    <row r="1663">
      <c r="K1663" t="str">
        <v>23-17 19 11 21 15 Door Electric Strike Locks</v>
      </c>
    </row>
    <row r="1664">
      <c r="K1664" t="str">
        <v>23-17 19 11 21 17 Door Electromagnetic Locks</v>
      </c>
    </row>
    <row r="1665">
      <c r="K1665" t="str">
        <v>23-17 19 11 21 17 11 Door Time Locks</v>
      </c>
    </row>
    <row r="1666">
      <c r="K1666" t="str">
        <v>23-17 19 11 21 17 13 Door Time Delay Combination Locks</v>
      </c>
    </row>
    <row r="1667">
      <c r="K1667" t="str">
        <v>23-17 19 11 21 19 Door Latches</v>
      </c>
    </row>
    <row r="1668">
      <c r="K1668" t="str">
        <v>23-17 19 11 21 21 Door Mortise Locks</v>
      </c>
    </row>
    <row r="1669">
      <c r="K1669" t="str">
        <v>23-17 19 11 21 21 11 Door Electric Mortise Locks</v>
      </c>
    </row>
    <row r="1670">
      <c r="K1670" t="str">
        <v>23-17 19 11 21 21 13 Door Electronic Mortise Locks</v>
      </c>
    </row>
    <row r="1671">
      <c r="K1671" t="str">
        <v>23-17 19 11 21 23 Door Pin Tumbler Locks</v>
      </c>
    </row>
    <row r="1672">
      <c r="K1672" t="str">
        <v>23-17 19 11 21 23 11 Door Tubular Pin Tumbler Locks</v>
      </c>
    </row>
    <row r="1673">
      <c r="K1673" t="str">
        <v>23-17 19 11 21 25 Door Flush Bolts</v>
      </c>
    </row>
    <row r="1674">
      <c r="K1674" t="str">
        <v>23-17 19 11 23 Door Cores</v>
      </c>
    </row>
    <row r="1675">
      <c r="K1675" t="str">
        <v>23-17 19 11 25 Door Cylinders</v>
      </c>
    </row>
    <row r="1676">
      <c r="K1676" t="str">
        <v>23-17 19 11 27 Door Key Control Systems</v>
      </c>
    </row>
    <row r="1677">
      <c r="K1677" t="str">
        <v>23-17 19 11 29 Personnel Door Access</v>
      </c>
    </row>
    <row r="1678">
      <c r="K1678" t="str">
        <v>23-17 19 11 29 11 Door Position Switches</v>
      </c>
    </row>
    <row r="1679">
      <c r="K1679" t="str">
        <v>23-17 19 11 29 13 Door Emergency Exit Panic Bars</v>
      </c>
    </row>
    <row r="1680">
      <c r="K1680" t="str">
        <v>23-17 19 11 29 15 Door End of Line Devices</v>
      </c>
    </row>
    <row r="1681">
      <c r="K1681" t="str">
        <v>23-17 19 11 29 17 Door Request to Exit Switches</v>
      </c>
    </row>
    <row r="1682">
      <c r="K1682" t="str">
        <v>23-17 19 11 29 19 Personnel Access Door Keypads</v>
      </c>
    </row>
    <row r="1683">
      <c r="K1683" t="str">
        <v>23-17 19 11 29 19 11 Door Infrared Request to Exit Switches</v>
      </c>
    </row>
    <row r="1684">
      <c r="K1684" t="str">
        <v>23-17 19 11 31 Automatic Door Controls and Operators</v>
      </c>
    </row>
    <row r="1685">
      <c r="K1685" t="str">
        <v>23-17 19 11 31 11 Card Key Door Locking Hardware</v>
      </c>
    </row>
    <row r="1686">
      <c r="K1686" t="str">
        <v>23-17 19 11 31 13 Electrical Door Locking Control</v>
      </c>
    </row>
    <row r="1687">
      <c r="K1687" t="str">
        <v>23-17 19 11 31 15 Electromagnetic Door Holders</v>
      </c>
    </row>
    <row r="1688">
      <c r="K1688" t="str">
        <v>23-17 19 11 31 17 Sensors for Automatic Doors</v>
      </c>
    </row>
    <row r="1689">
      <c r="K1689" t="str">
        <v>23-17 19 11 33 Door Exiting Hardware</v>
      </c>
    </row>
    <row r="1690">
      <c r="K1690" t="str">
        <v>23-17 19 13 Hardware for Windows</v>
      </c>
    </row>
    <row r="1691">
      <c r="K1691" t="str">
        <v>23-17 19 13 11 Sliding Window Gear</v>
      </c>
    </row>
    <row r="1692">
      <c r="K1692" t="str">
        <v>23-17 19 13 11 11 Horizontal Sliding Window Gear</v>
      </c>
    </row>
    <row r="1693">
      <c r="K1693" t="str">
        <v>23-17 19 13 11 13 Vertical Sliding Window Gear</v>
      </c>
    </row>
    <row r="1694">
      <c r="K1694" t="str">
        <v>23-17 19 13 13 Horizontal Pivoting Window Gear</v>
      </c>
    </row>
    <row r="1695">
      <c r="K1695" t="str">
        <v>23-17 19 13 15 Window Tilt and Turn Gear</v>
      </c>
    </row>
    <row r="1696">
      <c r="K1696" t="str">
        <v>23-17 19 13 17 Louver Gear</v>
      </c>
    </row>
    <row r="1697">
      <c r="K1697" t="str">
        <v>23-17 19 13 19 Automatic Window Equipment</v>
      </c>
    </row>
    <row r="1698">
      <c r="K1698" t="str">
        <v>23-17 19 13 21 Window Barrier Locks</v>
      </c>
    </row>
    <row r="1699">
      <c r="K1699" t="str">
        <v>23-17 19 13 21 11 Window Deadbolt Locks</v>
      </c>
    </row>
    <row r="1700">
      <c r="K1700" t="str">
        <v>23-17 19 13 21 13 Window Latches</v>
      </c>
    </row>
    <row r="1701">
      <c r="K1701" t="str">
        <v>23-17 19 13 21 15 Window Mortise Locks</v>
      </c>
    </row>
    <row r="1702">
      <c r="K1702" t="str">
        <v>23-17 19 13 21 17 Window Flush Bolts</v>
      </c>
    </row>
    <row r="1703">
      <c r="K1703" t="str">
        <v>23-17 19 13 23 Window Lifts</v>
      </c>
    </row>
    <row r="1704">
      <c r="K1704" t="str">
        <v>23-17 19 13 25 Window Operators</v>
      </c>
    </row>
    <row r="1705">
      <c r="K1705" t="str">
        <v>23-17 19 13 25 11 Manual Surface Window Closers</v>
      </c>
    </row>
    <row r="1706">
      <c r="K1706" t="str">
        <v>23-17 19 13 25 13 11 Manual Concealed Overhead Window Closers</v>
      </c>
    </row>
    <row r="1707">
      <c r="K1707" t="str">
        <v>23-17 19 13 25 15 11 Power Operator Surface Window Closers</v>
      </c>
    </row>
    <row r="1708">
      <c r="K1708" t="str">
        <v>23-17 19 13 25 17 11 Power Operator Concealed Overhead Window Closers</v>
      </c>
    </row>
    <row r="1709">
      <c r="K1709" t="str">
        <v>23-17 19 15 Weatherstripping and Seals</v>
      </c>
    </row>
    <row r="1710">
      <c r="K1710" t="str">
        <v>23-17 19 15 11 Door Weatherstripping and Seals</v>
      </c>
    </row>
    <row r="1711">
      <c r="K1711" t="str">
        <v>23-17 19 15 11 11 Acoustic Seals</v>
      </c>
    </row>
    <row r="1712">
      <c r="K1712" t="str">
        <v>23-17 19 15 11 13 Astragals</v>
      </c>
    </row>
    <row r="1713">
      <c r="K1713" t="str">
        <v>23-17 19 15 11 15 Perimeter Gasketing</v>
      </c>
    </row>
    <row r="1714">
      <c r="K1714" t="str">
        <v>23-17 19 15 13 Thresholds</v>
      </c>
    </row>
    <row r="1715">
      <c r="K1715" t="str">
        <v>23-17 19 15 15 Window Weatherstripping and Seals</v>
      </c>
    </row>
    <row r="1716">
      <c r="K1716" t="str">
        <v>23-17 19 17 Other Openings Hardware</v>
      </c>
    </row>
    <row r="1717">
      <c r="K1717" t="str">
        <v>23-17 19 17 11 Door Stops</v>
      </c>
    </row>
    <row r="1718">
      <c r="K1718" t="str">
        <v>23-17 21 00 Protection of Openings</v>
      </c>
    </row>
    <row r="1719">
      <c r="K1719" t="str">
        <v>23-17 21 11 Exterior Protection of Openings</v>
      </c>
    </row>
    <row r="1720">
      <c r="K1720" t="str">
        <v>23-17 21 11 11 Projecting Screens</v>
      </c>
    </row>
    <row r="1721">
      <c r="K1721" t="str">
        <v>23-17 21 11 11 11 Solid Canopies</v>
      </c>
    </row>
    <row r="1722">
      <c r="K1722" t="str">
        <v>23-17 21 11 11 13 Louvered Canopies</v>
      </c>
    </row>
    <row r="1723">
      <c r="K1723" t="str">
        <v>23-17 21 11 11 15 Solid Vertical Fins</v>
      </c>
    </row>
    <row r="1724">
      <c r="K1724" t="str">
        <v>23-17 21 11 11 17 Louvered Vertical Fins</v>
      </c>
    </row>
    <row r="1725">
      <c r="K1725" t="str">
        <v>23-17 21 11 11 19 Manual Awnings</v>
      </c>
    </row>
    <row r="1726">
      <c r="K1726" t="str">
        <v>23-17 21 11 11 21 Powered Awnings</v>
      </c>
    </row>
    <row r="1727">
      <c r="K1727" t="str">
        <v>23-17 21 11 13 Exterior Shutters</v>
      </c>
    </row>
    <row r="1728">
      <c r="K1728" t="str">
        <v>23-17 21 11 13 11 Folding Exterior Shutters</v>
      </c>
    </row>
    <row r="1729">
      <c r="K1729" t="str">
        <v xml:space="preserve">23-17 21 11 13 13 Shutter Components </v>
      </c>
    </row>
    <row r="1730">
      <c r="K1730" t="str">
        <v>23-17 21 11 13 13 11 Roller Shutter Gear</v>
      </c>
    </row>
    <row r="1731">
      <c r="K1731" t="str">
        <v>23-17 21 11 13 13 13 Roller Shutter Sections</v>
      </c>
    </row>
    <row r="1732">
      <c r="K1732" t="str">
        <v>23-17 21 11 13 13 15 Roller Shutter Casings</v>
      </c>
    </row>
    <row r="1733">
      <c r="K1733" t="str">
        <v>23-17 21 11 13 15 Sliding Exterior Shutters</v>
      </c>
    </row>
    <row r="1734">
      <c r="K1734" t="str">
        <v>23-17 21 11 13 17 Swinging Exterior Shutters</v>
      </c>
    </row>
    <row r="1735">
      <c r="K1735" t="str">
        <v>23-17 21 11 13 19 Coiling Exterior Shutters</v>
      </c>
    </row>
    <row r="1736">
      <c r="K1736" t="str">
        <v>23-17 21 11 15 Exterior Louvers and Grilles</v>
      </c>
    </row>
    <row r="1737">
      <c r="K1737" t="str">
        <v>23-17 21 11 15 11 Fixed Exterior Louvers and Grilles</v>
      </c>
    </row>
    <row r="1738">
      <c r="K1738" t="str">
        <v>23-17 21 11 15 13 Roller Exterior Louvers and Grilles</v>
      </c>
    </row>
    <row r="1739">
      <c r="K1739" t="str">
        <v>23-17 21 11 15 15 Sliding Exterior Louvers and Grilles</v>
      </c>
    </row>
    <row r="1740">
      <c r="K1740" t="str">
        <v>23-17 21 11 17 Storm Panels</v>
      </c>
    </row>
    <row r="1741">
      <c r="K1741" t="str">
        <v>23-17 21 11 17 11 Demountable Storm Panels</v>
      </c>
    </row>
    <row r="1742">
      <c r="K1742" t="str">
        <v>23-17 21 11 17 13 Movable Storm Panels</v>
      </c>
    </row>
    <row r="1743">
      <c r="K1743" t="str">
        <v>23-17 21 13 Interior Window Treatment</v>
      </c>
    </row>
    <row r="1744">
      <c r="K1744" t="str">
        <v>23-17 21 13 11 Window Blinds</v>
      </c>
    </row>
    <row r="1745">
      <c r="K1745" t="str">
        <v>23-17 21 13 11 11 Horizontal Window Blinds</v>
      </c>
    </row>
    <row r="1746">
      <c r="K1746" t="str">
        <v>23-17 21 13 11 13 Vertical Window Blinds</v>
      </c>
    </row>
    <row r="1747">
      <c r="K1747" t="str">
        <v>23-17 21 13 11 15 Window Blind Components</v>
      </c>
    </row>
    <row r="1748">
      <c r="K1748" t="str">
        <v>23-17 21 13 11 15 11 Window Slats</v>
      </c>
    </row>
    <row r="1749">
      <c r="K1749" t="str">
        <v>23-17 21 13 11 15 13 Window Vanes</v>
      </c>
    </row>
    <row r="1750">
      <c r="K1750" t="str">
        <v>23-17 21 13 11 15 15 Blinds Hardware</v>
      </c>
    </row>
    <row r="1751">
      <c r="K1751" t="str">
        <v>23-17 21 13 13 Curtains and Drapes</v>
      </c>
    </row>
    <row r="1752">
      <c r="K1752" t="str">
        <v>23-17 21 13 13 11 Drapery Tracks</v>
      </c>
    </row>
    <row r="1753">
      <c r="K1753" t="str">
        <v>23-17 21 13 15 Window Interior Shutters</v>
      </c>
    </row>
    <row r="1754">
      <c r="K1754" t="str">
        <v>23-17 21 13 17 Window Shades</v>
      </c>
    </row>
    <row r="1755">
      <c r="K1755" t="str">
        <v>23-17 21 13 17 11 Cellular/Pleated Shades</v>
      </c>
    </row>
    <row r="1756">
      <c r="K1756" t="str">
        <v>23-17 21 13 17 13 Roller Shades</v>
      </c>
    </row>
    <row r="1757">
      <c r="K1757" t="str">
        <v>23-17 21 15 Fire and Smoke Shutters and Curtains</v>
      </c>
    </row>
    <row r="1758">
      <c r="K1758" t="str">
        <v>23-17 21 15 11 Fire Shutters</v>
      </c>
    </row>
    <row r="1759">
      <c r="K1759" t="str">
        <v>23-17 21 15 11 11 Vertical Fire Shutters</v>
      </c>
    </row>
    <row r="1760">
      <c r="K1760" t="str">
        <v>23-17 21 15 11 13 Horizontal Fire Shutters</v>
      </c>
    </row>
    <row r="1761">
      <c r="K1761" t="str">
        <v xml:space="preserve">23-17 21 15 13 Smoke Curtains </v>
      </c>
    </row>
    <row r="1762">
      <c r="K1762" t="str">
        <v>23-17 21 15 13 11 Water Spray Smoke Curtains</v>
      </c>
    </row>
    <row r="1763">
      <c r="K1763" t="str">
        <v>23-17 21 15 15 Smoke Shutters</v>
      </c>
    </row>
    <row r="1764">
      <c r="K1764" t="str">
        <v>23-17 21 17 Insect Screens</v>
      </c>
    </row>
    <row r="1765">
      <c r="K1765" t="str">
        <v>23-17 21 17 11 Complete Insect Screens</v>
      </c>
    </row>
    <row r="1766">
      <c r="K1766" t="str">
        <v xml:space="preserve">23-17 21 17 13 Components </v>
      </c>
    </row>
    <row r="1767">
      <c r="K1767" t="str">
        <v>23-17 21 17 13 11 Frames for Insect Screens</v>
      </c>
    </row>
    <row r="1768">
      <c r="K1768" t="str">
        <v>23-17 21 17 13 13 Mesh for Insect Screens</v>
      </c>
    </row>
    <row r="1769">
      <c r="K1769" t="str">
        <v>23-17 23 00 Circulation and Escape Products</v>
      </c>
    </row>
    <row r="1770">
      <c r="K1770" t="str">
        <v>23-17 23 11 Ramps</v>
      </c>
    </row>
    <row r="1771">
      <c r="K1771" t="str">
        <v>23-17 23 13 Walkways</v>
      </c>
    </row>
    <row r="1772">
      <c r="K1772" t="str">
        <v>23-17 23 15 Ladders</v>
      </c>
    </row>
    <row r="1773">
      <c r="K1773" t="str">
        <v>23-17 23 15 11 Ladder Component Products</v>
      </c>
    </row>
    <row r="1774">
      <c r="K1774" t="str">
        <v>23-17 23 15 11 11 Ladder Hardware</v>
      </c>
    </row>
    <row r="1775">
      <c r="K1775" t="str">
        <v>23-17 23 15 11 13 Rungs</v>
      </c>
    </row>
    <row r="1776">
      <c r="K1776" t="str">
        <v>23-17 23 15 13 Vertical Ladders</v>
      </c>
    </row>
    <row r="1777">
      <c r="K1777" t="str">
        <v>23-17 23 15 15 Ship Ladders</v>
      </c>
    </row>
    <row r="1778">
      <c r="K1778" t="str">
        <v>23-17 23 17 Stairs</v>
      </c>
    </row>
    <row r="1779">
      <c r="K1779" t="str">
        <v>23-17 23 17 11 Stair Component Products</v>
      </c>
    </row>
    <row r="1780">
      <c r="K1780" t="str">
        <v>23-17 23 17 11 11 Stair Treads</v>
      </c>
    </row>
    <row r="1781">
      <c r="K1781" t="str">
        <v>23-17 23 17 11 13 Stair Nosings</v>
      </c>
    </row>
    <row r="1782">
      <c r="K1782" t="str">
        <v>23-17 23 17 11 15 Stair Tread Coverings</v>
      </c>
    </row>
    <row r="1783">
      <c r="K1783" t="str">
        <v>23-17 23 17 11 17 Stair Railings</v>
      </c>
    </row>
    <row r="1784">
      <c r="K1784" t="str">
        <v>23-17 23 17 11 19 Stair Handrails</v>
      </c>
    </row>
    <row r="1785">
      <c r="K1785" t="str">
        <v>23-17 23 17 11 21 Stair Barrier Gates</v>
      </c>
    </row>
    <row r="1786">
      <c r="K1786" t="str">
        <v>23-17 23 17 13 Spiral Stairs</v>
      </c>
    </row>
    <row r="1787">
      <c r="K1787" t="str">
        <v>23-17 23 17 13 11 Metal Spiral Stairs</v>
      </c>
    </row>
    <row r="1788">
      <c r="K1788" t="str">
        <v>23-17 23 17 13 13 Wood Spiral Stairs</v>
      </c>
    </row>
    <row r="1789">
      <c r="K1789" t="str">
        <v>23-17 23 17 15 Retractable Stairs</v>
      </c>
    </row>
    <row r="1790">
      <c r="K1790" t="str">
        <v>23-17 23 19 Fire Escapes</v>
      </c>
    </row>
    <row r="1791">
      <c r="K1791" t="str">
        <v>23-17 23 19 11 Escape Ladders, Stairs</v>
      </c>
    </row>
    <row r="1792">
      <c r="K1792" t="str">
        <v>23-17 23 19 11 11 Fire Escapes</v>
      </c>
    </row>
    <row r="1793">
      <c r="K1793" t="str">
        <v>23-17 23 19 13 Escape Slides</v>
      </c>
    </row>
    <row r="1794">
      <c r="K1794" t="str">
        <v>23-17 23 21 Evacuation Equipment</v>
      </c>
    </row>
    <row r="1795">
      <c r="K1795" t="str">
        <v>23-17 23 21 11 Evacuation Slings</v>
      </c>
    </row>
    <row r="1796">
      <c r="K1796" t="str">
        <v>23-17 23 21 13 Evacuation Chairs</v>
      </c>
    </row>
    <row r="1797">
      <c r="K1797" t="str">
        <v>23-17 25 00 Circulation Guiding and Protection Products</v>
      </c>
    </row>
    <row r="1798">
      <c r="K1798" t="str">
        <v>23-17 25 11 Guardrails</v>
      </c>
    </row>
    <row r="1799">
      <c r="K1799" t="str">
        <v>23-17 25 11 11 Guardrail Component Products</v>
      </c>
    </row>
    <row r="1800">
      <c r="K1800" t="str">
        <v>23-17 25 11 11 11 Cable Infill Systems</v>
      </c>
    </row>
    <row r="1801">
      <c r="K1801" t="str">
        <v>23-17 25 11 11 13 Infill Panels</v>
      </c>
    </row>
    <row r="1802">
      <c r="K1802" t="str">
        <v>23-17 25 11 11 15 Posts, Newel Posts, Pickets</v>
      </c>
    </row>
    <row r="1803">
      <c r="K1803" t="str">
        <v>23-17 25 11 11 17 Railing</v>
      </c>
    </row>
    <row r="1804">
      <c r="K1804" t="str">
        <v>23-17 25 13 Handrails</v>
      </c>
    </row>
    <row r="1805">
      <c r="K1805" t="str">
        <v>23-17 25 13 11 Rope Handrails</v>
      </c>
    </row>
    <row r="1806">
      <c r="K1806" t="str">
        <v>23-17 25 13 13 Capping</v>
      </c>
    </row>
    <row r="1807">
      <c r="K1807" t="str">
        <v>23-17 25 13 15 Chain Handrails</v>
      </c>
    </row>
    <row r="1808">
      <c r="K1808" t="str">
        <v>23-17 25 15 Impact Protection Products</v>
      </c>
    </row>
    <row r="1809">
      <c r="K1809" t="str">
        <v>23-17 25 15 11 Impact Guard Rails</v>
      </c>
    </row>
    <row r="1810">
      <c r="K1810" t="str">
        <v>23-17 25 15 11 11 Bumper Guards</v>
      </c>
    </row>
    <row r="1811">
      <c r="K1811" t="str">
        <v>23-17 25 15 13 Corner Guards</v>
      </c>
    </row>
    <row r="1812">
      <c r="K1812" t="str">
        <v>23-17 25 15 15 Column Protectors</v>
      </c>
    </row>
    <row r="1813">
      <c r="K1813" t="str">
        <v>23-17 25 15 17 Door and Wall Protector Products</v>
      </c>
    </row>
    <row r="1814">
      <c r="K1814" t="str">
        <v>23-17 25 15 17 11 Impact Resistant Wall Protection Products</v>
      </c>
    </row>
    <row r="1815">
      <c r="K1815" t="str">
        <v>23-19 00 00 Specialty Products</v>
      </c>
    </row>
    <row r="1816">
      <c r="K1816" t="str">
        <v>23-19 11 00 Information Display Specialties</v>
      </c>
    </row>
    <row r="1817">
      <c r="K1817" t="str">
        <v>23-19 11 11 Information Signs</v>
      </c>
    </row>
    <row r="1818">
      <c r="K1818" t="str">
        <v>23-19 11 13 Display Lettering</v>
      </c>
    </row>
    <row r="1819">
      <c r="K1819" t="str">
        <v>23-19 11 15 Display Numerals</v>
      </c>
    </row>
    <row r="1820">
      <c r="K1820" t="str">
        <v>23-19 11 17 Notice Boards</v>
      </c>
    </row>
    <row r="1821">
      <c r="K1821" t="str">
        <v>23-19 11 19 Writing Boards</v>
      </c>
    </row>
    <row r="1822">
      <c r="K1822" t="str">
        <v>23-19 11 19 11 Interactive Multi Media Whiteboards</v>
      </c>
    </row>
    <row r="1823">
      <c r="K1823" t="str">
        <v>23-19 11 19 13 Chalk Boards</v>
      </c>
    </row>
    <row r="1824">
      <c r="K1824" t="str">
        <v>23-19 11 19 15 Dry Erase Boards</v>
      </c>
    </row>
    <row r="1825">
      <c r="K1825" t="str">
        <v>23-19 11 19 17 Drawing Boards</v>
      </c>
    </row>
    <row r="1826">
      <c r="K1826" t="str">
        <v>23-19 11 21 Plaques</v>
      </c>
    </row>
    <row r="1827">
      <c r="K1827" t="str">
        <v>23-19 11 23 Poster Display Units</v>
      </c>
    </row>
    <row r="1828">
      <c r="K1828" t="str">
        <v>23-19 11 25 Display Screens</v>
      </c>
    </row>
    <row r="1829">
      <c r="K1829" t="str">
        <v>23-19 11 27 Pictograms</v>
      </c>
    </row>
    <row r="1830">
      <c r="K1830" t="str">
        <v>23-19 11 29 Directory Boards</v>
      </c>
    </row>
    <row r="1831">
      <c r="K1831" t="str">
        <v>23-19 11 31 Electronic Copy Boards</v>
      </c>
    </row>
    <row r="1832">
      <c r="K1832" t="str">
        <v>23-19 11 33 Magnetic Boards</v>
      </c>
    </row>
    <row r="1833">
      <c r="K1833" t="str">
        <v>23-19 13 00 Lockers</v>
      </c>
    </row>
    <row r="1834">
      <c r="K1834" t="str">
        <v>23-19 13 11 Metal Lockers</v>
      </c>
    </row>
    <row r="1835">
      <c r="K1835" t="str">
        <v>23-19 13 13 Plastic Laminate Lockers</v>
      </c>
    </row>
    <row r="1836">
      <c r="K1836" t="str">
        <v>23-19 13 15 Solid Core Lockers</v>
      </c>
    </row>
    <row r="1837">
      <c r="K1837" t="str">
        <v>23-19 15 00 Communication Specialties</v>
      </c>
    </row>
    <row r="1838">
      <c r="K1838" t="str">
        <v>23-19 15 11 Mail Boxes</v>
      </c>
    </row>
    <row r="1839">
      <c r="K1839" t="str">
        <v>23-19 15 13 Mail Racks</v>
      </c>
    </row>
    <row r="1840">
      <c r="K1840" t="str">
        <v>23-19 15 15 Pigeonholes</v>
      </c>
    </row>
    <row r="1841">
      <c r="K1841" t="str">
        <v>23-19 15 17 Mail Trolleys</v>
      </c>
    </row>
    <row r="1842">
      <c r="K1842" t="str">
        <v>23-19 15 19 Mail Handling Equipment</v>
      </c>
    </row>
    <row r="1843">
      <c r="K1843" t="str">
        <v>23-19 15 21 Telephone Booths</v>
      </c>
    </row>
    <row r="1844">
      <c r="K1844" t="str">
        <v>23-19 17 00 Fireplaces</v>
      </c>
    </row>
    <row r="1845">
      <c r="K1845" t="str">
        <v>23-19 17 11 Electric Fireplace</v>
      </c>
    </row>
    <row r="1846">
      <c r="K1846" t="str">
        <v>23-19 17 13 Fuel Oil Fireplace</v>
      </c>
    </row>
    <row r="1847">
      <c r="K1847" t="str">
        <v>23-19 17 15 Gas Fireplace</v>
      </c>
    </row>
    <row r="1848">
      <c r="K1848" t="str">
        <v>23-19 17 17 Solid Fuel Fireplace</v>
      </c>
    </row>
    <row r="1849">
      <c r="K1849" t="str">
        <v>23-19 17 19 Fireplace Doors</v>
      </c>
    </row>
    <row r="1850">
      <c r="K1850" t="str">
        <v>23-19 17 21 Fireplace Water Heaters</v>
      </c>
    </row>
    <row r="1851">
      <c r="K1851" t="str">
        <v>23-19 19 00 Flue and Chimney Products</v>
      </c>
    </row>
    <row r="1852">
      <c r="K1852" t="str">
        <v>23-19 19 11 Complete Flue and Chimney Systems</v>
      </c>
    </row>
    <row r="1853">
      <c r="K1853" t="str">
        <v>23-19 19 11 11 Chimney Gas Vents</v>
      </c>
    </row>
    <row r="1854">
      <c r="K1854" t="str">
        <v>23-19 19 11 13 Fabricated Stacks</v>
      </c>
    </row>
    <row r="1855">
      <c r="K1855" t="str">
        <v>23-19 19 11 15 Fabricated Breechings and Accessories</v>
      </c>
    </row>
    <row r="1856">
      <c r="K1856" t="str">
        <v>23-19 19 11 17 Insulated Sectional Chimneys</v>
      </c>
    </row>
    <row r="1857">
      <c r="K1857" t="str">
        <v>23-19 19 13 Fireplace Ductwork</v>
      </c>
    </row>
    <row r="1858">
      <c r="K1858" t="str">
        <v>23-19 19 13 11 Fireplace B Vent Ductwork</v>
      </c>
    </row>
    <row r="1859">
      <c r="K1859" t="str">
        <v>23-19 19 13 13 Fireplace Direct Vent Ductwork</v>
      </c>
    </row>
    <row r="1860">
      <c r="K1860" t="str">
        <v>23-19 19 13 15 Fireplace Free Vent Ductwork</v>
      </c>
    </row>
    <row r="1861">
      <c r="K1861" t="str">
        <v>23-19 19 13 17 Fireplace Tri Wall Vent Ductwork</v>
      </c>
    </row>
    <row r="1862">
      <c r="K1862" t="str">
        <v>23-19 19 13 19 Fireplace Dampers</v>
      </c>
    </row>
    <row r="1863">
      <c r="K1863" t="str">
        <v>23-19 19 15 Flue and Chimney Systems Components</v>
      </c>
    </row>
    <row r="1864">
      <c r="K1864" t="str">
        <v>23-19 19 15 11 Draft Control Devices</v>
      </c>
    </row>
    <row r="1865">
      <c r="K1865" t="str">
        <v>23-19 19 15 13 Fireplace Lintels</v>
      </c>
    </row>
    <row r="1866">
      <c r="K1866" t="str">
        <v>23-19 19 15 15 Flue Linings</v>
      </c>
    </row>
    <row r="1867">
      <c r="K1867" t="str">
        <v>23-19 19 15 17 Flue Caps</v>
      </c>
    </row>
    <row r="1868">
      <c r="K1868" t="str">
        <v>23-19 19 15 19 Flue Cowls</v>
      </c>
    </row>
    <row r="1869">
      <c r="K1869" t="str">
        <v>23-19 19 15 21 Chimney Dampers</v>
      </c>
    </row>
    <row r="1870">
      <c r="K1870" t="str">
        <v>23-19 19 15 23 Fire Shutter Extinguishers</v>
      </c>
    </row>
    <row r="1871">
      <c r="K1871" t="str">
        <v>23-19 19 15 25 Flue Gas Purifiers</v>
      </c>
    </row>
    <row r="1872">
      <c r="K1872" t="str">
        <v>23-19 21 00 Hearths</v>
      </c>
    </row>
    <row r="1873">
      <c r="K1873" t="str">
        <v>23-19 23 00 Kilns</v>
      </c>
    </row>
    <row r="1874">
      <c r="K1874" t="str">
        <v>23-19 25 00 Pest Control Devices</v>
      </c>
    </row>
    <row r="1875">
      <c r="K1875" t="str">
        <v>23-19 25 11 Bird Control Devices</v>
      </c>
    </row>
    <row r="1876">
      <c r="K1876" t="str">
        <v>23-19 25 11 11 Roost Inhibitors</v>
      </c>
    </row>
    <row r="1877">
      <c r="K1877" t="str">
        <v>23-19 25 11 11 11 Bird Wire</v>
      </c>
    </row>
    <row r="1878">
      <c r="K1878" t="str">
        <v>23-19 25 11 11 13 Bird Spikes</v>
      </c>
    </row>
    <row r="1879">
      <c r="K1879" t="str">
        <v>23-19 25 11 11 15 Bird Netting</v>
      </c>
    </row>
    <row r="1880">
      <c r="K1880" t="str">
        <v>23-19 25 11 13 Bird Flight Diverters</v>
      </c>
    </row>
    <row r="1881">
      <c r="K1881" t="str">
        <v>23-19 25 11 15 Bird Repellant Devices</v>
      </c>
    </row>
    <row r="1882">
      <c r="K1882" t="str">
        <v>23-19 25 11 15 11 Sonic Repellant Devices</v>
      </c>
    </row>
    <row r="1883">
      <c r="K1883" t="str">
        <v>23-19 25 11 15 13 Ultra Sonic Repellant Devices</v>
      </c>
    </row>
    <row r="1884">
      <c r="K1884" t="str">
        <v>23-19 25 11 15 15 Visual Devices</v>
      </c>
    </row>
    <row r="1885">
      <c r="K1885" t="str">
        <v>23-19 25 11 17 Bird Attractors</v>
      </c>
    </row>
    <row r="1886">
      <c r="K1886" t="str">
        <v>23-19 25 11 19 Bird Control Accessories</v>
      </c>
    </row>
    <row r="1887">
      <c r="K1887" t="str">
        <v>23-19 25 11 19 11 Mounting Clips</v>
      </c>
    </row>
    <row r="1888">
      <c r="K1888" t="str">
        <v>23-19 25 11 19 13 Extension Speakers</v>
      </c>
    </row>
    <row r="1889">
      <c r="K1889" t="str">
        <v>23-19 25 11 19 15 Solar Panels</v>
      </c>
    </row>
    <row r="1890">
      <c r="K1890" t="str">
        <v>23-19 25 11 19 17 Spikes Adhesives</v>
      </c>
    </row>
    <row r="1891">
      <c r="K1891" t="str">
        <v>23-19 25 11 19 19 Foot Pumps</v>
      </c>
    </row>
    <row r="1892">
      <c r="K1892" t="str">
        <v>23-19 25 11 19 21 Caulking Guns</v>
      </c>
    </row>
    <row r="1893">
      <c r="K1893" t="str">
        <v>23-19 25 13 Insect Control Devices</v>
      </c>
    </row>
    <row r="1894">
      <c r="K1894" t="str">
        <v>23-19 25 13 11 Electronic Insect Repellers</v>
      </c>
    </row>
    <row r="1895">
      <c r="K1895" t="str">
        <v>23-19 25 13 11 11 Automatic Misting Systems</v>
      </c>
    </row>
    <row r="1896">
      <c r="K1896" t="str">
        <v>23-19 25 13 11 13 Vacuum System s</v>
      </c>
    </row>
    <row r="1897">
      <c r="K1897" t="str">
        <v>23-19 25 13 11 15 Sonic Repellers</v>
      </c>
    </row>
    <row r="1898">
      <c r="K1898" t="str">
        <v>23-19 25 13 11 17 Ultrasonic Repellers</v>
      </c>
    </row>
    <row r="1899">
      <c r="K1899" t="str">
        <v>23-19 25 13 11 19 Electromagnetic Repellers</v>
      </c>
    </row>
    <row r="1900">
      <c r="K1900" t="str">
        <v>23-19 25 13 13 Fly Traps</v>
      </c>
    </row>
    <row r="1901">
      <c r="K1901" t="str">
        <v>23-19 25 13 15 Screens</v>
      </c>
    </row>
    <row r="1902">
      <c r="K1902" t="str">
        <v>23-19 25 13 17 Foam Sealants</v>
      </c>
    </row>
    <row r="1903">
      <c r="K1903" t="str">
        <v>23-19 25 13 19 Fly Boards</v>
      </c>
    </row>
    <row r="1904">
      <c r="K1904" t="str">
        <v>23-19 25 13 21 Insect Control Accessories</v>
      </c>
    </row>
    <row r="1905">
      <c r="K1905" t="str">
        <v>23-19 25 13 21 11 Nozzles</v>
      </c>
    </row>
    <row r="1906">
      <c r="K1906" t="str">
        <v>23-19 25 13 21 13 Tubing</v>
      </c>
    </row>
    <row r="1907">
      <c r="K1907" t="str">
        <v>23-19 25 13 21 15 Risers</v>
      </c>
    </row>
    <row r="1908">
      <c r="K1908" t="str">
        <v>23-19 25 13 21 17 Fittings</v>
      </c>
    </row>
    <row r="1909">
      <c r="K1909" t="str">
        <v>23-19 25 13 21 19 Remote Controls</v>
      </c>
    </row>
    <row r="1910">
      <c r="K1910" t="str">
        <v>23-19 25 15 Rodent Control Devices</v>
      </c>
    </row>
    <row r="1911">
      <c r="K1911" t="str">
        <v>23-19 25 15 11 Traps</v>
      </c>
    </row>
    <row r="1912">
      <c r="K1912" t="str">
        <v>23-19 25 15 11 11 Snap Traps</v>
      </c>
    </row>
    <row r="1913">
      <c r="K1913" t="str">
        <v>23-19 25 15 11 13 Glue Traps</v>
      </c>
    </row>
    <row r="1914">
      <c r="K1914" t="str">
        <v>23-19 25 15 11 15 Sticky Traps</v>
      </c>
    </row>
    <row r="1915">
      <c r="K1915" t="str">
        <v>23-19 25 15 11 17 Electronic Traps</v>
      </c>
    </row>
    <row r="1916">
      <c r="K1916" t="str">
        <v>23-19 25 15 13 Ultrasonic Rodent Control Devices</v>
      </c>
    </row>
    <row r="1917">
      <c r="K1917" t="str">
        <v>23-19 25 15 15 Electronic Rodent Control Devices</v>
      </c>
    </row>
    <row r="1918">
      <c r="K1918" t="str">
        <v>23-19 25 15 17 Proofing Devices</v>
      </c>
    </row>
    <row r="1919">
      <c r="K1919" t="str">
        <v>23-19 25 15 19 Tracking Products</v>
      </c>
    </row>
    <row r="1920">
      <c r="K1920" t="str">
        <v>23-19 25 15 21 Spray Devices</v>
      </c>
    </row>
    <row r="1921">
      <c r="K1921" t="str">
        <v>23-19 25 15 23 Rodent Control Accessories</v>
      </c>
    </row>
    <row r="1922">
      <c r="K1922" t="str">
        <v>23-19 27 00 Manufactured Exterior Specialties</v>
      </c>
    </row>
    <row r="1923">
      <c r="K1923" t="str">
        <v>23-19 27 11 Weathervanes</v>
      </c>
    </row>
    <row r="1924">
      <c r="K1924" t="str">
        <v>23-19 27 13 Clocks</v>
      </c>
    </row>
    <row r="1925">
      <c r="K1925" t="str">
        <v>23-19 27 15 Cupolas</v>
      </c>
    </row>
    <row r="1926">
      <c r="K1926" t="str">
        <v>23-19 27 17 Spires</v>
      </c>
    </row>
    <row r="1927">
      <c r="K1927" t="str">
        <v>23-19 27 19 Steeples</v>
      </c>
    </row>
    <row r="1928">
      <c r="K1928" t="str">
        <v>23-19 27 21 Towers</v>
      </c>
    </row>
    <row r="1929">
      <c r="K1929" t="str">
        <v>23-19 27 23 Industrial Breechings</v>
      </c>
    </row>
    <row r="1930">
      <c r="K1930" t="str">
        <v>23-19 27 23 11 Industrial Breechings</v>
      </c>
    </row>
    <row r="1931">
      <c r="K1931" t="str">
        <v>23-19 27 23 13 Fabricated Industrial Breechings</v>
      </c>
    </row>
    <row r="1932">
      <c r="K1932" t="str">
        <v>23-19 27 23 15 Fabricated Industrial Breechings Accessories</v>
      </c>
    </row>
    <row r="1933">
      <c r="K1933" t="str">
        <v>23-19 27 25 Industrial Chimneys</v>
      </c>
    </row>
    <row r="1934">
      <c r="K1934" t="str">
        <v>23-19 27 25 11 Industrial Chimney Shafts</v>
      </c>
    </row>
    <row r="1935">
      <c r="K1935" t="str">
        <v>23-19 27 25 13 Industrial Chimney Linings</v>
      </c>
    </row>
    <row r="1936">
      <c r="K1936" t="str">
        <v>23-19 27 25 15 Industrial Chimney Draft Control Devices</v>
      </c>
    </row>
    <row r="1937">
      <c r="K1937" t="str">
        <v>23-19 27 25 17 Industrial Insulated Sectional Chimneys</v>
      </c>
    </row>
    <row r="1938">
      <c r="K1938" t="str">
        <v>23-19 27 27 Industrial Stacks</v>
      </c>
    </row>
    <row r="1939">
      <c r="K1939" t="str">
        <v>23-19 29 00 Complete Buildings</v>
      </c>
    </row>
    <row r="1940">
      <c r="K1940" t="str">
        <v>23-19 29 11 Pre Engineered Structures</v>
      </c>
    </row>
    <row r="1941">
      <c r="K1941" t="str">
        <v>23-19 29 11 11 Pre Engineered Structure Component</v>
      </c>
    </row>
    <row r="1942">
      <c r="K1942" t="str">
        <v>23-19 29 11 11 11 Lift Shaft Components</v>
      </c>
    </row>
    <row r="1943">
      <c r="K1943" t="str">
        <v>23-19 29 11 13 Framed Pre Engineered Buildings</v>
      </c>
    </row>
    <row r="1944">
      <c r="K1944" t="str">
        <v>23-19 29 11 15 Panel Structure Pre Engineered Buildings</v>
      </c>
    </row>
    <row r="1945">
      <c r="K1945" t="str">
        <v>23-19 29 11 17 Cubicle Structure Pre Engineered Buildings</v>
      </c>
    </row>
    <row r="1946">
      <c r="K1946" t="str">
        <v>23-19 29 11 19 Air Supported Pre Engineered Buildings</v>
      </c>
    </row>
    <row r="1947">
      <c r="K1947" t="str">
        <v>23-19 29 11 21 Cable Supported Pre Engineered Buildings</v>
      </c>
    </row>
    <row r="1948">
      <c r="K1948" t="str">
        <v>23-19 29 11 23 Fabric Pre Engineered Building Structures</v>
      </c>
    </row>
    <row r="1949">
      <c r="K1949" t="str">
        <v>23-19 29 11 25 Prefabricated Dome Structures</v>
      </c>
    </row>
    <row r="1950">
      <c r="K1950" t="str">
        <v>23-19 29 11 27 Portable Buildings</v>
      </c>
    </row>
    <row r="1951">
      <c r="K1951" t="str">
        <v>23-19 29 11 29 Mobile Buildings</v>
      </c>
    </row>
    <row r="1952">
      <c r="K1952" t="str">
        <v>23-19 29 13 Covers and Shelters</v>
      </c>
    </row>
    <row r="1953">
      <c r="K1953" t="str">
        <v>23-19 29 13 11 General Purpose Shelters</v>
      </c>
    </row>
    <row r="1954">
      <c r="K1954" t="str">
        <v>23-19 29 13 13 Shelters for Public Transport</v>
      </c>
    </row>
    <row r="1955">
      <c r="K1955" t="str">
        <v>23-19 29 13 13 11 Bus Stop Shelters</v>
      </c>
    </row>
    <row r="1956">
      <c r="K1956" t="str">
        <v>23-19 29 13 13 13 Train Platform Shelters</v>
      </c>
    </row>
    <row r="1957">
      <c r="K1957" t="str">
        <v>23-19 29 13 15 Walkway Coverings</v>
      </c>
    </row>
    <row r="1958">
      <c r="K1958" t="str">
        <v>23-19 29 13 17 Shelters for Civil Protection</v>
      </c>
    </row>
    <row r="1959">
      <c r="K1959" t="str">
        <v>23-19 29 13 19 Animal Shelters</v>
      </c>
    </row>
    <row r="1960">
      <c r="K1960" t="str">
        <v>23-19 29 13 19 11 Kennels</v>
      </c>
    </row>
    <row r="1961">
      <c r="K1961" t="str">
        <v>23-19 29 13 21 Car Shelters</v>
      </c>
    </row>
    <row r="1962">
      <c r="K1962" t="str">
        <v>23-19 29 13 23 Shelters for Services</v>
      </c>
    </row>
    <row r="1963">
      <c r="K1963" t="str">
        <v>23-19 29 13 25 Garden Umbrellas</v>
      </c>
    </row>
    <row r="1964">
      <c r="K1964" t="str">
        <v>23-19 29 15 Special Purpose Buildings</v>
      </c>
    </row>
    <row r="1965">
      <c r="K1965" t="str">
        <v>23-19 29 15 11 Observatories</v>
      </c>
    </row>
    <row r="1966">
      <c r="K1966" t="str">
        <v>23-19 29 15 13 Control Booths</v>
      </c>
    </row>
    <row r="1967">
      <c r="K1967" t="str">
        <v>23-19 29 15 15 Greenhouses</v>
      </c>
    </row>
    <row r="1968">
      <c r="K1968" t="str">
        <v>23-19 29 15 15 11 Glazed Greenhouse Structures</v>
      </c>
    </row>
    <row r="1969">
      <c r="K1969" t="str">
        <v>23-19 29 15 17 Summerhouses</v>
      </c>
    </row>
    <row r="1970">
      <c r="K1970" t="str">
        <v>23-19 29 15 17 11 Gazebos</v>
      </c>
    </row>
    <row r="1971">
      <c r="K1971" t="str">
        <v>23-19 29 15 17 13 Pavilions</v>
      </c>
    </row>
    <row r="1972">
      <c r="K1972" t="str">
        <v>23-19 29 15 19 Kiosks</v>
      </c>
    </row>
    <row r="1973">
      <c r="K1973" t="str">
        <v>23-19 29 15 21 Public Restrooms</v>
      </c>
    </row>
    <row r="1974">
      <c r="K1974" t="str">
        <v>23-19 29 15 23 Sauna Buildings</v>
      </c>
    </row>
    <row r="1975">
      <c r="K1975" t="str">
        <v>23-19 29 15 25 Funerary Construction Products</v>
      </c>
    </row>
    <row r="1976">
      <c r="K1976" t="str">
        <v>23-19 29 15 25 11 Preassembled Mausoleums</v>
      </c>
    </row>
    <row r="1977">
      <c r="K1977" t="str">
        <v>23-19 29 15 27 General Purpose Booths</v>
      </c>
    </row>
    <row r="1978">
      <c r="K1978" t="str">
        <v>23-19 29 15 27 11 Ticket Booths</v>
      </c>
    </row>
    <row r="1979">
      <c r="K1979" t="str">
        <v>23-19 29 15 27 13 Parking Attendant Booths</v>
      </c>
    </row>
    <row r="1980">
      <c r="K1980" t="str">
        <v>23-19 29 15 27 15 Toll Booths</v>
      </c>
    </row>
    <row r="1981">
      <c r="K1981" t="str">
        <v>23-19 29 15 27 17 Guard Booths</v>
      </c>
    </row>
    <row r="1982">
      <c r="K1982" t="str">
        <v>23-19 29 15 27 19 Valet Booths</v>
      </c>
    </row>
    <row r="1983">
      <c r="K1983" t="str">
        <v>23-19 29 17 Building Modules</v>
      </c>
    </row>
    <row r="1984">
      <c r="K1984" t="str">
        <v>23-19 29 17 11 Prison Cells</v>
      </c>
    </row>
    <row r="1985">
      <c r="K1985" t="str">
        <v>23-19 29 17 13 Hotel Rooms</v>
      </c>
    </row>
    <row r="1986">
      <c r="K1986" t="str">
        <v>23-19 29 17 15 Dormitory Rooms</v>
      </c>
    </row>
    <row r="1987">
      <c r="K1987" t="str">
        <v>23-19 29 19 Integrated Assemblies</v>
      </c>
    </row>
    <row r="1988">
      <c r="K1988" t="str">
        <v>23-19 29 19 11 Sound, Vibration and Seismic Control Products</v>
      </c>
    </row>
    <row r="1989">
      <c r="K1989" t="str">
        <v>23-19 29 19 11 11 Floating Floor Construction Products</v>
      </c>
    </row>
    <row r="1990">
      <c r="K1990" t="str">
        <v>23-19 31 00 Room Units</v>
      </c>
    </row>
    <row r="1991">
      <c r="K1991" t="str">
        <v>23-19 31 11 General Purpose Room Units</v>
      </c>
    </row>
    <row r="1992">
      <c r="K1992" t="str">
        <v>23-19 31 11 11 Prefabricated General Purpose Rooms</v>
      </c>
    </row>
    <row r="1993">
      <c r="K1993" t="str">
        <v>23-19 31 13 Storage Room Units</v>
      </c>
    </row>
    <row r="1994">
      <c r="K1994" t="str">
        <v>23-19 31 15 Special Purpose Rooms</v>
      </c>
    </row>
    <row r="1995">
      <c r="K1995" t="str">
        <v>23-19 31 15 11 Athletic Rooms</v>
      </c>
    </row>
    <row r="1996">
      <c r="K1996" t="str">
        <v>23-19 31 15 11 11 Handball Racquetball Courts</v>
      </c>
    </row>
    <row r="1997">
      <c r="K1997" t="str">
        <v>23-19 31 15 13 Conservatories</v>
      </c>
    </row>
    <row r="1998">
      <c r="K1998" t="str">
        <v>23-19 31 15 13 11 Solarium Specialties</v>
      </c>
    </row>
    <row r="1999">
      <c r="K1999" t="str">
        <v>23-19 31 15 15 Planetariums</v>
      </c>
    </row>
    <row r="2000">
      <c r="K2000" t="str">
        <v>23-19 31 15 17 Saunas</v>
      </c>
    </row>
    <row r="2001">
      <c r="K2001" t="str">
        <v>23-19 31 15 19 Steam Baths</v>
      </c>
    </row>
    <row r="2002">
      <c r="K2002" t="str">
        <v xml:space="preserve">23-19 31 17 Sanitary Room Units </v>
      </c>
    </row>
    <row r="2003">
      <c r="K2003" t="str">
        <v>23-19 31 17 11 Bathroom Units</v>
      </c>
    </row>
    <row r="2004">
      <c r="K2004" t="str">
        <v>23-19 31 17 13 Lavatory Units</v>
      </c>
    </row>
    <row r="2005">
      <c r="K2005" t="str">
        <v>23-19 31 19 Controlled Environment Rooms</v>
      </c>
    </row>
    <row r="2006">
      <c r="K2006" t="str">
        <v>23-19 31 19 11 Clean Rooms</v>
      </c>
    </row>
    <row r="2007">
      <c r="K2007" t="str">
        <v>23-19 31 19 13 Insulated Rooms</v>
      </c>
    </row>
    <row r="2008">
      <c r="K2008" t="str">
        <v>23-19 31 19 13 11 Cold Storage Rooms</v>
      </c>
    </row>
    <row r="2009">
      <c r="K2009" t="str">
        <v>23-19 31 19 15 Sound Conditioned Rooms</v>
      </c>
    </row>
    <row r="2010">
      <c r="K2010" t="str">
        <v>23-19 31 19 15 11 Practice Booths</v>
      </c>
    </row>
    <row r="2011">
      <c r="K2011" t="str">
        <v>23-19 31 19 17 Hyperbaric Rooms</v>
      </c>
    </row>
    <row r="2012">
      <c r="K2012" t="str">
        <v>23-19 31 19 19 Radiation Protected Rooms</v>
      </c>
    </row>
    <row r="2013">
      <c r="K2013" t="str">
        <v>23-19 31 19 19 11 Electromagnetic Shielded Rooms</v>
      </c>
    </row>
    <row r="2014">
      <c r="K2014" t="str">
        <v>23-19 31 19 19 13 RF Shielded Rooms</v>
      </c>
    </row>
    <row r="2015">
      <c r="K2015" t="str">
        <v>23-19 31 19 19 15 BO Shielded Rooms</v>
      </c>
    </row>
    <row r="2016">
      <c r="K2016" t="str">
        <v>23-19 31 19 19 17 Radio Frequency Protected Rooms</v>
      </c>
    </row>
    <row r="2017">
      <c r="K2017" t="str">
        <v>23-19 31 19 19 19 X Ray Protected Rooms</v>
      </c>
    </row>
    <row r="2018">
      <c r="K2018" t="str">
        <v>23-19 31 19 19 21 Nuclear Radiation Protected Rooms</v>
      </c>
    </row>
    <row r="2019">
      <c r="K2019" t="str">
        <v>23-19 31 19 19 23 High Energy Magnetic Pulse Protected Rooms</v>
      </c>
    </row>
    <row r="2020">
      <c r="K2020" t="str">
        <v>23-19 31 21 Plant and Control Room Units</v>
      </c>
    </row>
    <row r="2021">
      <c r="K2021" t="str">
        <v>23-19 31 21 11 Plant Office Shelters and Booths</v>
      </c>
    </row>
    <row r="2022">
      <c r="K2022" t="str">
        <v>23-19 31 23 Corridor Units</v>
      </c>
    </row>
    <row r="2023">
      <c r="K2023" t="str">
        <v>23-21 00 00 Furnishings, Fixtures and Equipment Products</v>
      </c>
    </row>
    <row r="2024">
      <c r="K2024" t="str">
        <v>23-21 11 00 Commercial Furniture</v>
      </c>
    </row>
    <row r="2025">
      <c r="K2025" t="str">
        <v>23-21 11 11 Commercial Storage Units</v>
      </c>
    </row>
    <row r="2026">
      <c r="K2026" t="str">
        <v>23-21 11 11 11 Commercial Storage Shelves</v>
      </c>
    </row>
    <row r="2027">
      <c r="K2027" t="str">
        <v>23-21 11 11 13 Commercial Storage Supports</v>
      </c>
    </row>
    <row r="2028">
      <c r="K2028" t="str">
        <v>23-21 11 11 15 Commercial Storage Racking</v>
      </c>
    </row>
    <row r="2029">
      <c r="K2029" t="str">
        <v>23-21 11 11 17 Commercial Mobile Storage Units</v>
      </c>
    </row>
    <row r="2030">
      <c r="K2030" t="str">
        <v>23-21 11 11 19 Commercial Filing Cabinets</v>
      </c>
    </row>
    <row r="2031">
      <c r="K2031" t="str">
        <v xml:space="preserve">23-21 11 11 21 Architecture Plan Chests </v>
      </c>
    </row>
    <row r="2032">
      <c r="K2032" t="str">
        <v>23-21 11 11 23 Commercial Desks</v>
      </c>
    </row>
    <row r="2033">
      <c r="K2033" t="str">
        <v>23-21 11 11 25 Commercial Bookcases</v>
      </c>
    </row>
    <row r="2034">
      <c r="K2034" t="str">
        <v>23-21 11 11 27 Commercial Key Hangers</v>
      </c>
    </row>
    <row r="2035">
      <c r="K2035" t="str">
        <v>23-21 13 00 Retail and Office Equipment and Furnishings</v>
      </c>
    </row>
    <row r="2036">
      <c r="K2036" t="str">
        <v>23-21 13 11 Registration Equipment</v>
      </c>
    </row>
    <row r="2037">
      <c r="K2037" t="str">
        <v>23-21 13 13 Checkroom Equipment</v>
      </c>
    </row>
    <row r="2038">
      <c r="K2038" t="str">
        <v>23-21 13 15 Mercantile Equipment and Furnishings</v>
      </c>
    </row>
    <row r="2039">
      <c r="K2039" t="str">
        <v>23-21 13 17 Barber Shop Equipment</v>
      </c>
    </row>
    <row r="2040">
      <c r="K2040" t="str">
        <v>23-21 13 19 Beauty Shop Equipment</v>
      </c>
    </row>
    <row r="2041">
      <c r="K2041" t="str">
        <v>23-21 13 21 Cash Registers</v>
      </c>
    </row>
    <row r="2042">
      <c r="K2042" t="str">
        <v>23-21 13 23 Checkout Equipment</v>
      </c>
    </row>
    <row r="2043">
      <c r="K2043" t="str">
        <v xml:space="preserve">23-21 13 25 Office Equipment </v>
      </c>
    </row>
    <row r="2044">
      <c r="K2044" t="str">
        <v>23-21 13 25 11 Drafting Equipment</v>
      </c>
    </row>
    <row r="2045">
      <c r="K2045" t="str">
        <v>23-21 13 25 13 Plotters</v>
      </c>
    </row>
    <row r="2046">
      <c r="K2046" t="str">
        <v>23-21 13 25 15 Drawing Equipment</v>
      </c>
    </row>
    <row r="2047">
      <c r="K2047" t="str">
        <v>23-21 13 25 17 Office Accessories</v>
      </c>
    </row>
    <row r="2048">
      <c r="K2048" t="str">
        <v>23-21 15 00 Wardrobe and Closet Specialties</v>
      </c>
    </row>
    <row r="2049">
      <c r="K2049" t="str">
        <v>23-21 15 11 Wardrobes</v>
      </c>
    </row>
    <row r="2050">
      <c r="K2050" t="str">
        <v>23-21 15 13 Chests of Drawers</v>
      </c>
    </row>
    <row r="2051">
      <c r="K2051" t="str">
        <v>23-21 15 15 Clothing Lockers</v>
      </c>
    </row>
    <row r="2052">
      <c r="K2052" t="str">
        <v>23-21 15 17 Clothing Racks</v>
      </c>
    </row>
    <row r="2053">
      <c r="K2053" t="str">
        <v>23-21 15 17 11 Coat Racks</v>
      </c>
    </row>
    <row r="2054">
      <c r="K2054" t="str">
        <v>23-21 15 17 13 Hat Racks</v>
      </c>
    </row>
    <row r="2055">
      <c r="K2055" t="str">
        <v>23-21 15 19 Clothing Hangers</v>
      </c>
    </row>
    <row r="2056">
      <c r="K2056" t="str">
        <v>23-21 15 19 11 Shoe Trees</v>
      </c>
    </row>
    <row r="2057">
      <c r="K2057" t="str">
        <v>23-21 15 19 13 Coat Hooks</v>
      </c>
    </row>
    <row r="2058">
      <c r="K2058" t="str">
        <v>23-21 15 19 15 Coat Hangers</v>
      </c>
    </row>
    <row r="2059">
      <c r="K2059" t="str">
        <v>23-21 15 19 17 Coat Rails</v>
      </c>
    </row>
    <row r="2060">
      <c r="K2060" t="str">
        <v>23-21 15 21 Cloakroom Units</v>
      </c>
    </row>
    <row r="2061">
      <c r="K2061" t="str">
        <v>23-21 15 23 Umbrella Storage Stands</v>
      </c>
    </row>
    <row r="2062">
      <c r="K2062" t="str">
        <v>23-21 15 25 Checkroom Equipment</v>
      </c>
    </row>
    <row r="2063">
      <c r="K2063" t="str">
        <v>23-21 15 25 11 Manual Checkroom Equipment</v>
      </c>
    </row>
    <row r="2064">
      <c r="K2064" t="str">
        <v>23-21 15 25 13 Automated Checkroom Equipment</v>
      </c>
    </row>
    <row r="2065">
      <c r="K2065" t="str">
        <v>23-21 15 27 Clothing Shelving Units</v>
      </c>
    </row>
    <row r="2066">
      <c r="K2066" t="str">
        <v>23-21 15 27 11 Clothing Shelves</v>
      </c>
    </row>
    <row r="2067">
      <c r="K2067" t="str">
        <v>23-21 15 27 13 Clothing Shelving and Storage Units</v>
      </c>
    </row>
    <row r="2068">
      <c r="K2068" t="str">
        <v>23-21 17 00 Interior Refuse Disposal Furniture</v>
      </c>
    </row>
    <row r="2069">
      <c r="K2069" t="str">
        <v>23-21 17 11 Interior Waste Bins</v>
      </c>
    </row>
    <row r="2070">
      <c r="K2070" t="str">
        <v>23-21 17 13 Interior Ash Trays</v>
      </c>
    </row>
    <row r="2071">
      <c r="K2071" t="str">
        <v>23-21 17 15 Interior Refuse Holders</v>
      </c>
    </row>
    <row r="2072">
      <c r="K2072" t="str">
        <v>23-21 19 00 Casework</v>
      </c>
    </row>
    <row r="2073">
      <c r="K2073" t="str">
        <v>23-21 19 11 Modular General Casework</v>
      </c>
    </row>
    <row r="2074">
      <c r="K2074" t="str">
        <v>23-21 19 11 11 Metal Modular General Casework</v>
      </c>
    </row>
    <row r="2075">
      <c r="K2075" t="str">
        <v>23-21 19 11 13 Wood Modular General Casework</v>
      </c>
    </row>
    <row r="2076">
      <c r="K2076" t="str">
        <v>23-21 19 11 15 Plastic Modular General Casework</v>
      </c>
    </row>
    <row r="2077">
      <c r="K2077" t="str">
        <v>23-21 19 13 Custom General Casework</v>
      </c>
    </row>
    <row r="2078">
      <c r="K2078" t="str">
        <v>23-21 19 15 Specialty Casework</v>
      </c>
    </row>
    <row r="2079">
      <c r="K2079" t="str">
        <v>23-21 19 15 11 Bank Specialty Casework</v>
      </c>
    </row>
    <row r="2080">
      <c r="K2080" t="str">
        <v>23-21 19 15 13 Hospitality Specialty Casework</v>
      </c>
    </row>
    <row r="2081">
      <c r="K2081" t="str">
        <v>23-21 19 15 15 Medical Specialty Casework</v>
      </c>
    </row>
    <row r="2082">
      <c r="K2082" t="str">
        <v>23-21 19 15 15 11 Hospital Specialty Casework</v>
      </c>
    </row>
    <row r="2083">
      <c r="K2083" t="str">
        <v>23-21 19 15 15 13 Nurse Station Specialty Casework</v>
      </c>
    </row>
    <row r="2084">
      <c r="K2084" t="str">
        <v>23-21 19 15 15 15 Exam Room Specialty Casework</v>
      </c>
    </row>
    <row r="2085">
      <c r="K2085" t="str">
        <v>23-21 19 15 15 17 Dental Specialty Casework</v>
      </c>
    </row>
    <row r="2086">
      <c r="K2086" t="str">
        <v>23-21 19 15 15 19 Pharmacy Specialty Casework</v>
      </c>
    </row>
    <row r="2087">
      <c r="K2087" t="str">
        <v>23-21 19 15 17 Display Specialty Casework</v>
      </c>
    </row>
    <row r="2088">
      <c r="K2088" t="str">
        <v>23-21 19 15 19 Religious Specialty Casework</v>
      </c>
    </row>
    <row r="2089">
      <c r="K2089" t="str">
        <v>23-21 19 15 21 Library Specialty Casework</v>
      </c>
    </row>
    <row r="2090">
      <c r="K2090" t="str">
        <v>23-21 19 15 21 11 Library Specialty Casework Study Carrels</v>
      </c>
    </row>
    <row r="2091">
      <c r="K2091" t="str">
        <v>23-21 19 15 21 13 Library Specialty Casework Book Stacks</v>
      </c>
    </row>
    <row r="2092">
      <c r="K2092" t="str">
        <v>23-21 19 15 21 15 Library Specialty Casework Periodical Racks</v>
      </c>
    </row>
    <row r="2093">
      <c r="K2093" t="str">
        <v>23-21 19 15 23 Educational Specialty Casework</v>
      </c>
    </row>
    <row r="2094">
      <c r="K2094" t="str">
        <v>23-21 19 15 23 11 Educational Specialty Casework Study Carrels</v>
      </c>
    </row>
    <row r="2095">
      <c r="K2095" t="str">
        <v>23-21 19 15 25 Laboratory Specialty Casework</v>
      </c>
    </row>
    <row r="2096">
      <c r="K2096" t="str">
        <v>23-21 19 15 25 11 Metal Laboratory Specialty Casework</v>
      </c>
    </row>
    <row r="2097">
      <c r="K2097" t="str">
        <v>23-21 19 15 25 13 Plastic-Laminate-Clad Laboratory Specialty Casework</v>
      </c>
    </row>
    <row r="2098">
      <c r="K2098" t="str">
        <v>23-21 19 15 25 15 Wood Laboratory Specialty Casework</v>
      </c>
    </row>
    <row r="2099">
      <c r="K2099" t="str">
        <v>23-21 19 15 25 17 Solid-Plastic Laboratory Specialty Casework</v>
      </c>
    </row>
    <row r="2100">
      <c r="K2100" t="str">
        <v>23-21 19 15 27 Mortuary Specialty Casework</v>
      </c>
    </row>
    <row r="2101">
      <c r="K2101" t="str">
        <v>23-21 19 15 29 Commercial Kitchen Specialty Casework</v>
      </c>
    </row>
    <row r="2102">
      <c r="K2102" t="str">
        <v>23-21 19 15 31 Darkroom Specialty Casework</v>
      </c>
    </row>
    <row r="2103">
      <c r="K2103" t="str">
        <v>23-21 19 15 33 Residential Specialty Casework</v>
      </c>
    </row>
    <row r="2104">
      <c r="K2104" t="str">
        <v>23-21 19 15 33 11 Residential Kitchen Specialty Casework</v>
      </c>
    </row>
    <row r="2105">
      <c r="K2105" t="str">
        <v>23-21 19 15 33 13 Residential Bathroom Specialty Casework</v>
      </c>
    </row>
    <row r="2106">
      <c r="K2106" t="str">
        <v>23-21 19 15 33 15 Residential Dormitory Specialty Casework</v>
      </c>
    </row>
    <row r="2107">
      <c r="K2107" t="str">
        <v>23-21 19 15 35 Utility Room Specialty Casework</v>
      </c>
    </row>
    <row r="2108">
      <c r="K2108" t="str">
        <v>23-21 19 15 39 Mailroom Casework</v>
      </c>
    </row>
    <row r="2109">
      <c r="K2109" t="str">
        <v>23-21 19 17 Casework Components</v>
      </c>
    </row>
    <row r="2110">
      <c r="K2110" t="str">
        <v>23-21 19 17 11 Casework Component Cabinets</v>
      </c>
    </row>
    <row r="2111">
      <c r="K2111" t="str">
        <v>23-21 19 17 13 Casework Component Hardware</v>
      </c>
    </row>
    <row r="2112">
      <c r="K2112" t="str">
        <v>23-21 19 17 15 Casework Component Work Surfaces</v>
      </c>
    </row>
    <row r="2113">
      <c r="K2113" t="str">
        <v>23-21 21 00 Food Service Equipment and Furnishings</v>
      </c>
    </row>
    <row r="2114">
      <c r="K2114" t="str">
        <v>23-21 21 11 Commercial Food Services Cabinets</v>
      </c>
    </row>
    <row r="2115">
      <c r="K2115" t="str">
        <v>23-21 21 11 11 Commercial Hot Cabinets</v>
      </c>
    </row>
    <row r="2116">
      <c r="K2116" t="str">
        <v>23-21 21 11 13 Commercial Cold Cabinets</v>
      </c>
    </row>
    <row r="2117">
      <c r="K2117" t="str">
        <v>23-21 21 11 15 Commercial Combination Hot Cold Cabinets</v>
      </c>
    </row>
    <row r="2118">
      <c r="K2118" t="str">
        <v>23-21 21 11 17 Commercial Pastry Cabinets</v>
      </c>
    </row>
    <row r="2119">
      <c r="K2119" t="str">
        <v>23-21 21 11 19 Commercial Warming Cabinets</v>
      </c>
    </row>
    <row r="2120">
      <c r="K2120" t="str">
        <v>23-21 21 11 21 Commercial Snack Cabinets</v>
      </c>
    </row>
    <row r="2121">
      <c r="K2121" t="str">
        <v>23-21 21 13 Commercial Food Cooking Equipment</v>
      </c>
    </row>
    <row r="2122">
      <c r="K2122" t="str">
        <v>23-21 21 13 11 Commercial Bain Maries</v>
      </c>
    </row>
    <row r="2123">
      <c r="K2123" t="str">
        <v>23-21 21 13 13 Commercial Beverage Equipment</v>
      </c>
    </row>
    <row r="2124">
      <c r="K2124" t="str">
        <v>23-21 21 13 13 11 Commercial Coffee Makers</v>
      </c>
    </row>
    <row r="2125">
      <c r="K2125" t="str">
        <v>23-21 21 13 13 13 Commercial Coffee Warmers</v>
      </c>
    </row>
    <row r="2126">
      <c r="K2126" t="str">
        <v>23-21 21 13 13 15 Commercial Iced Tea Makers</v>
      </c>
    </row>
    <row r="2127">
      <c r="K2127" t="str">
        <v>23-21 21 13 15 Commercial Broilers</v>
      </c>
    </row>
    <row r="2128">
      <c r="K2128" t="str">
        <v>23-21 21 13 15 11 Commercial Steam Broilers</v>
      </c>
    </row>
    <row r="2129">
      <c r="K2129" t="str">
        <v>23-21 21 13 15 13 Commercial Infra Red Broilers</v>
      </c>
    </row>
    <row r="2130">
      <c r="K2130" t="str">
        <v>23-21 21 13 15 15 Commercial Gas Broilers</v>
      </c>
    </row>
    <row r="2131">
      <c r="K2131" t="str">
        <v>23-21 21 13 17 Commercial Food Cookers</v>
      </c>
    </row>
    <row r="2132">
      <c r="K2132" t="str">
        <v>23-21 21 13 17 11 Commercial Food Induction Cookers</v>
      </c>
    </row>
    <row r="2133">
      <c r="K2133" t="str">
        <v>23-21 21 13 17 13 Commercial Pasta Cookers</v>
      </c>
    </row>
    <row r="2134">
      <c r="K2134" t="str">
        <v>23-21 21 13 17 15 Commercial Food Pressure Cookers</v>
      </c>
    </row>
    <row r="2135">
      <c r="K2135" t="str">
        <v>23-21 21 13 17 17 Commercial Rice Cookers</v>
      </c>
    </row>
    <row r="2136">
      <c r="K2136" t="str">
        <v>23-21 21 13 19 Commercial Crepe Machines</v>
      </c>
    </row>
    <row r="2137">
      <c r="K2137" t="str">
        <v>23-21 21 13 21 Commercial Fryers</v>
      </c>
    </row>
    <row r="2138">
      <c r="K2138" t="str">
        <v>23-21 21 13 21 11 Commercial Deep Fryers</v>
      </c>
    </row>
    <row r="2139">
      <c r="K2139" t="str">
        <v>23-21 21 13 21 13 Commercial Pressure Fryers</v>
      </c>
    </row>
    <row r="2140">
      <c r="K2140" t="str">
        <v>23-21 21 13 23 Commercial Frying Pans</v>
      </c>
    </row>
    <row r="2141">
      <c r="K2141" t="str">
        <v>23-21 21 13 23 11 Commercial Tilting Frying Pans</v>
      </c>
    </row>
    <row r="2142">
      <c r="K2142" t="str">
        <v>23-21 21 13 25 Commercial Griddles</v>
      </c>
    </row>
    <row r="2143">
      <c r="K2143" t="str">
        <v>23-21 21 13 27 Commercial Grills</v>
      </c>
    </row>
    <row r="2144">
      <c r="K2144" t="str">
        <v>23-21 21 13 27 11 Commercial Barbecue Grills</v>
      </c>
    </row>
    <row r="2145">
      <c r="K2145" t="str">
        <v>23-21 21 13 27 13 Commercial Char Broiler Grills</v>
      </c>
    </row>
    <row r="2146">
      <c r="K2146" t="str">
        <v>23-21 21 13 27 15 Commercial Hot Dog Grills</v>
      </c>
    </row>
    <row r="2147">
      <c r="K2147" t="str">
        <v>23-21 21 13 29 Commercial Kettles</v>
      </c>
    </row>
    <row r="2148">
      <c r="K2148" t="str">
        <v>23-21 21 13 29 11 Commercial Poacher Kettles</v>
      </c>
    </row>
    <row r="2149">
      <c r="K2149" t="str">
        <v>23-21 21 13 29 13 Commercial Salmon Kettles</v>
      </c>
    </row>
    <row r="2150">
      <c r="K2150" t="str">
        <v>23-21 21 13 31 Commercial Ovens</v>
      </c>
    </row>
    <row r="2151">
      <c r="K2151" t="str">
        <v>23-21 21 13 31 11 Commercial Barbeque Ovens</v>
      </c>
    </row>
    <row r="2152">
      <c r="K2152" t="str">
        <v>23-21 21 13 31 13 Commercial Combination Convection Ovens</v>
      </c>
    </row>
    <row r="2153">
      <c r="K2153" t="str">
        <v>23-21 21 13 31 15 Commercial Convection Ovens</v>
      </c>
    </row>
    <row r="2154">
      <c r="K2154" t="str">
        <v>23-21 21 13 31 17 Commercial Microwave Ovens</v>
      </c>
    </row>
    <row r="2155">
      <c r="K2155" t="str">
        <v>23-21 21 13 31 19 Commercial Pastry Ovens</v>
      </c>
    </row>
    <row r="2156">
      <c r="K2156" t="str">
        <v>23-21 21 13 31 21 Commercial Pizza Ovens</v>
      </c>
    </row>
    <row r="2157">
      <c r="K2157" t="str">
        <v>23-21 21 13 31 23 Commercial Proofer Ovens</v>
      </c>
    </row>
    <row r="2158">
      <c r="K2158" t="str">
        <v>23-21 21 13 31 25 Commercial Smoker Ovens</v>
      </c>
    </row>
    <row r="2159">
      <c r="K2159" t="str">
        <v>23-21 21 13 33 Commercial Popcorn Machines</v>
      </c>
    </row>
    <row r="2160">
      <c r="K2160" t="str">
        <v>23-21 21 13 35 Commercial Ranges</v>
      </c>
    </row>
    <row r="2161">
      <c r="K2161" t="str">
        <v>23-21 21 13 37 Commercial Rotisseries</v>
      </c>
    </row>
    <row r="2162">
      <c r="K2162" t="str">
        <v>23-21 21 13 39 Commercial Food Steamers</v>
      </c>
    </row>
    <row r="2163">
      <c r="K2163" t="str">
        <v>23-21 21 13 39 11 Commercial High Pressure Food Steamer</v>
      </c>
    </row>
    <row r="2164">
      <c r="K2164" t="str">
        <v>23-21 21 13 41 Commercial Skillets</v>
      </c>
    </row>
    <row r="2165">
      <c r="K2165" t="str">
        <v>23-21 21 13 41 11 Commercial Tilt Skillets</v>
      </c>
    </row>
    <row r="2166">
      <c r="K2166" t="str">
        <v>23-21 21 13 43 Commercial Stoves</v>
      </c>
    </row>
    <row r="2167">
      <c r="K2167" t="str">
        <v>23-21 21 13 45 Commercial Toasters</v>
      </c>
    </row>
    <row r="2168">
      <c r="K2168" t="str">
        <v>23-21 21 13 45 11 Commercial Toaster Conveyors</v>
      </c>
    </row>
    <row r="2169">
      <c r="K2169" t="str">
        <v>23-21 21 13 47 Commercial Waffle Irons</v>
      </c>
    </row>
    <row r="2170">
      <c r="K2170" t="str">
        <v>23-21 21 13 49 Commercial Small Specialized Cooking Equipment</v>
      </c>
    </row>
    <row r="2171">
      <c r="K2171" t="str">
        <v>23-21 21 15 Commercial Food Services Warming Equipment</v>
      </c>
    </row>
    <row r="2172">
      <c r="K2172" t="str">
        <v>23-21 21 15 11 Commercial Food Warmers</v>
      </c>
    </row>
    <row r="2173">
      <c r="K2173" t="str">
        <v>23-21 21 15 13 Commercial Food Warmer Stations</v>
      </c>
    </row>
    <row r="2174">
      <c r="K2174" t="str">
        <v>23-21 21 15 15 Commercial Hot Plates</v>
      </c>
    </row>
    <row r="2175">
      <c r="K2175" t="str">
        <v>23-21 21 15 17 Commercial Steam Tables</v>
      </c>
    </row>
    <row r="2176">
      <c r="K2176" t="str">
        <v>23-21 21 17 Commercial Food Services Cooling Equipment</v>
      </c>
    </row>
    <row r="2177">
      <c r="K2177" t="str">
        <v>23-21 21 17 11 Commercial Refrigerated Tables</v>
      </c>
    </row>
    <row r="2178">
      <c r="K2178" t="str">
        <v>23-21 21 19 Commercial Dishwasher Equipment</v>
      </c>
    </row>
    <row r="2179">
      <c r="K2179" t="str">
        <v>23-21 21 19 11 Commercial Dishwashers</v>
      </c>
    </row>
    <row r="2180">
      <c r="K2180" t="str">
        <v>23-21 21 19 11 11 Commercial Steam Dishwashers</v>
      </c>
    </row>
    <row r="2181">
      <c r="K2181" t="str">
        <v>23-21 21 19 11 13 Commercial Dishwasher Conveyors</v>
      </c>
    </row>
    <row r="2182">
      <c r="K2182" t="str">
        <v>23-21 21 19 11 15 Commercial Dishwasher Tray Conveyors</v>
      </c>
    </row>
    <row r="2183">
      <c r="K2183" t="str">
        <v>23-21 21 21 Commercial Food Disposal Equipment</v>
      </c>
    </row>
    <row r="2184">
      <c r="K2184" t="str">
        <v>23-21 21 21 11 Commercial Waste Disposal Units</v>
      </c>
    </row>
    <row r="2185">
      <c r="K2185" t="str">
        <v>23-21 21 21 13 Commercial Garbage Disposals</v>
      </c>
    </row>
    <row r="2186">
      <c r="K2186" t="str">
        <v>23-21 21 21 15 Commercial Garbage Pulpers</v>
      </c>
    </row>
    <row r="2187">
      <c r="K2187" t="str">
        <v>23-21 21 23 Commercial Food Display Equipment</v>
      </c>
    </row>
    <row r="2188">
      <c r="K2188" t="str">
        <v>23-21 21 23 11 Commercial Food Display Coolers</v>
      </c>
    </row>
    <row r="2189">
      <c r="K2189" t="str">
        <v>23-21 21 23 11 11 Commercial Freezer Food Display Cases</v>
      </c>
    </row>
    <row r="2190">
      <c r="K2190" t="str">
        <v>23-21 21 23 11 13 Commercial Heated Food Display Cases</v>
      </c>
    </row>
    <row r="2191">
      <c r="K2191" t="str">
        <v>23-21 21 23 11 15 Commercial Refrigerated Food Display Cases</v>
      </c>
    </row>
    <row r="2192">
      <c r="K2192" t="str">
        <v>23-21 21 23 11 17 Commercial Unconditioned Food Display Cases</v>
      </c>
    </row>
    <row r="2193">
      <c r="K2193" t="str">
        <v>23-21 21 23 13 Commercial Food Guards</v>
      </c>
    </row>
    <row r="2194">
      <c r="K2194" t="str">
        <v>23-21 21 25 Commercial Food and Beverage Dispensing Equipment</v>
      </c>
    </row>
    <row r="2195">
      <c r="K2195" t="str">
        <v>23-21 21 25 11 Commercial Soda Fountain Equipment</v>
      </c>
    </row>
    <row r="2196">
      <c r="K2196" t="str">
        <v>23-21 21 25 13 Commercial Bottled Water Dispensers</v>
      </c>
    </row>
    <row r="2197">
      <c r="K2197" t="str">
        <v>23-21 21 25 15 Commercial Bowl and Plate Dispensers</v>
      </c>
    </row>
    <row r="2198">
      <c r="K2198" t="str">
        <v>23-21 21 25 17 Commercial Bread Dispensers</v>
      </c>
    </row>
    <row r="2199">
      <c r="K2199" t="str">
        <v>23-21 21 25 19 Commercial Cappuccino or Espresso Dispensers</v>
      </c>
    </row>
    <row r="2200">
      <c r="K2200" t="str">
        <v>23-21 21 25 21 Commercial Carbonated Beverage Dispensers</v>
      </c>
    </row>
    <row r="2201">
      <c r="K2201" t="str">
        <v>23-21 21 25 23 Commercial Coffee Dispensers</v>
      </c>
    </row>
    <row r="2202">
      <c r="K2202" t="str">
        <v>23-21 21 25 25 Commercial Condiment Dispensers</v>
      </c>
    </row>
    <row r="2203">
      <c r="K2203" t="str">
        <v>23-21 21 25 27 Commercial Cream Dispensers</v>
      </c>
    </row>
    <row r="2204">
      <c r="K2204" t="str">
        <v>23-21 21 25 29 Commercial Cup Dispensers</v>
      </c>
    </row>
    <row r="2205">
      <c r="K2205" t="str">
        <v>23-21 21 25 31 Commercial Cup and Saucer Dispensers</v>
      </c>
    </row>
    <row r="2206">
      <c r="K2206" t="str">
        <v>23-21 21 25 33 Commercial Bubbler Dispensers</v>
      </c>
    </row>
    <row r="2207">
      <c r="K2207" t="str">
        <v>23-21 21 25 35 Commercial Drinking Glass Dispensers</v>
      </c>
    </row>
    <row r="2208">
      <c r="K2208" t="str">
        <v>23-21 21 25 37 Commercial Flatware Dispensers</v>
      </c>
    </row>
    <row r="2209">
      <c r="K2209" t="str">
        <v>23-21 21 25 39 Commercial Hot Chocolate Dispensers</v>
      </c>
    </row>
    <row r="2210">
      <c r="K2210" t="str">
        <v>23-21 21 25 41 Commercial Hot Water Dispensers</v>
      </c>
    </row>
    <row r="2211">
      <c r="K2211" t="str">
        <v>23-21 21 25 43 Commercial Ice Cream Dispensers</v>
      </c>
    </row>
    <row r="2212">
      <c r="K2212" t="str">
        <v>23-21 21 25 45 Commercial Milk Dispensers</v>
      </c>
    </row>
    <row r="2213">
      <c r="K2213" t="str">
        <v>23-21 21 25 47 Commercial Milkshake Dispensers</v>
      </c>
    </row>
    <row r="2214">
      <c r="K2214" t="str">
        <v>23-21 21 25 49 Commercial Non Carbonated Beverage Dispensers</v>
      </c>
    </row>
    <row r="2215">
      <c r="K2215" t="str">
        <v>23-21 21 25 49 11 Commercial Refrigerated Non Carbonated Beverage Dispensers</v>
      </c>
    </row>
    <row r="2216">
      <c r="K2216" t="str">
        <v>23-21 21 25 51 Commercial Plate Dispensers</v>
      </c>
    </row>
    <row r="2217">
      <c r="K2217" t="str">
        <v>23-21 21 25 53 Commercial Saucer Dispensers</v>
      </c>
    </row>
    <row r="2218">
      <c r="K2218" t="str">
        <v>23-21 21 25 55 Commercial Slush Dispensers</v>
      </c>
    </row>
    <row r="2219">
      <c r="K2219" t="str">
        <v>23-21 21 25 57 Commercial Soft Serve Ice Cream Dispensers</v>
      </c>
    </row>
    <row r="2220">
      <c r="K2220" t="str">
        <v>23-21 21 25 59 Commercial Syrup Pump Dispensers</v>
      </c>
    </row>
    <row r="2221">
      <c r="K2221" t="str">
        <v>23-21 21 25 61 Commercial Tray Dispensers</v>
      </c>
    </row>
    <row r="2222">
      <c r="K2222" t="str">
        <v>23-21 21 25 63 Commercial Water Filter System</v>
      </c>
    </row>
    <row r="2223">
      <c r="K2223" t="str">
        <v>23-21 21 25 65 Commercial Filtration Equipment</v>
      </c>
    </row>
    <row r="2224">
      <c r="K2224" t="str">
        <v>23-21 21 27 Commercial Refrigerators And Freezers</v>
      </c>
    </row>
    <row r="2225">
      <c r="K2225" t="str">
        <v>23-21 21 27 11 Commercial Blast Chillers</v>
      </c>
    </row>
    <row r="2226">
      <c r="K2226" t="str">
        <v>23-21 21 27 13 Commercial Freezers</v>
      </c>
    </row>
    <row r="2227">
      <c r="K2227" t="str">
        <v>23-21 21 27 13 11 Commercial Blast Freezers</v>
      </c>
    </row>
    <row r="2228">
      <c r="K2228" t="str">
        <v>23-21 21 27 13 13 Commercial Chest Freezers</v>
      </c>
    </row>
    <row r="2229">
      <c r="K2229" t="str">
        <v>23-21 21 27 13 15 Commercial Flammable Liquid Freezers</v>
      </c>
    </row>
    <row r="2230">
      <c r="K2230" t="str">
        <v>23-21 21 27 13 17 Commercial Freeze Drying Equipment</v>
      </c>
    </row>
    <row r="2231">
      <c r="K2231" t="str">
        <v>23-21 21 27 13 19 Commercial Plate Freezers</v>
      </c>
    </row>
    <row r="2232">
      <c r="K2232" t="str">
        <v>23-21 21 27 13 21 Commercial Sub Zero Freezers</v>
      </c>
    </row>
    <row r="2233">
      <c r="K2233" t="str">
        <v>23-21 21 27 13 23 Commercial Upright Freezers</v>
      </c>
    </row>
    <row r="2234">
      <c r="K2234" t="str">
        <v>23-21 21 27 13 25 Commercial Upright Reach In Freezers</v>
      </c>
    </row>
    <row r="2235">
      <c r="K2235" t="str">
        <v>23-21 21 27 13 27 Commercial Upright Pass Through Freezers</v>
      </c>
    </row>
    <row r="2236">
      <c r="K2236" t="str">
        <v>23-21 21 27 13 29 Commercial Upright Roll In Freezers</v>
      </c>
    </row>
    <row r="2237">
      <c r="K2237" t="str">
        <v>23-21 21 27 13 31 Commercial Walk In Freezers</v>
      </c>
    </row>
    <row r="2238">
      <c r="K2238" t="str">
        <v>23-21 21 27 15 Commercial Refrigerators</v>
      </c>
    </row>
    <row r="2239">
      <c r="K2239" t="str">
        <v>23-21 21 27 15 11 Commercial Flammable Liquid Refrigerators</v>
      </c>
    </row>
    <row r="2240">
      <c r="K2240" t="str">
        <v>23-21 21 27 15 13 Commercial Liquid Nitrogen Refrigerators</v>
      </c>
    </row>
    <row r="2241">
      <c r="K2241" t="str">
        <v>23-21 21 27 15 15 Commercial Refrigerated Containers</v>
      </c>
    </row>
    <row r="2242">
      <c r="K2242" t="str">
        <v>23-21 21 27 15 17 Commercial Refrigerated Tanks</v>
      </c>
    </row>
    <row r="2243">
      <c r="K2243" t="str">
        <v>23-21 21 27 15 19 Commercial Refrigerated Vessels</v>
      </c>
    </row>
    <row r="2244">
      <c r="K2244" t="str">
        <v>23-21 21 27 15 21 Commercial Upright Refrigerators</v>
      </c>
    </row>
    <row r="2245">
      <c r="K2245" t="str">
        <v>23-21 21 27 15 23 Commercial Upright Reach In Refrigerators</v>
      </c>
    </row>
    <row r="2246">
      <c r="K2246" t="str">
        <v>23-21 21 27 15 25 Commercial Upright Pass Through Refrigerators</v>
      </c>
    </row>
    <row r="2247">
      <c r="K2247" t="str">
        <v>23-21 21 27 15 27 Commercial Upright Roll In Refrigerators</v>
      </c>
    </row>
    <row r="2248">
      <c r="K2248" t="str">
        <v>23-21 21 27 15 29 Commercial Walk In Refrigerators</v>
      </c>
    </row>
    <row r="2249">
      <c r="K2249" t="str">
        <v>23-21 21 27 17 Commercial Refrigerator Freezers</v>
      </c>
    </row>
    <row r="2250">
      <c r="K2250" t="str">
        <v>23-21 21 27 19 Commercial Food Storage Coolers</v>
      </c>
    </row>
    <row r="2251">
      <c r="K2251" t="str">
        <v>23-21 21 27 19 11 Commercial Walk In Coolers</v>
      </c>
    </row>
    <row r="2252">
      <c r="K2252" t="str">
        <v>23-21 21 29 Commercial Ice Machines</v>
      </c>
    </row>
    <row r="2253">
      <c r="K2253" t="str">
        <v>23-21 21 29 11 Commercial Block Ice Makers</v>
      </c>
    </row>
    <row r="2254">
      <c r="K2254" t="str">
        <v>23-21 21 29 13 Commercial Cube Ice Makers</v>
      </c>
    </row>
    <row r="2255">
      <c r="K2255" t="str">
        <v>23-21 21 29 15 Commercial Flaker Ice Makers</v>
      </c>
    </row>
    <row r="2256">
      <c r="K2256" t="str">
        <v>23-21 21 29 17 Commercial Ice Dispensers</v>
      </c>
    </row>
    <row r="2257">
      <c r="K2257" t="str">
        <v>23-21 21 29 19 Commercial Ice Shaver Dispensers</v>
      </c>
    </row>
    <row r="2258">
      <c r="K2258" t="str">
        <v>23-21 21 29 21 Commercial Ice Maker Bins</v>
      </c>
    </row>
    <row r="2259">
      <c r="K2259" t="str">
        <v>23-21 21 31 Commercial Food Preparation Equipment</v>
      </c>
    </row>
    <row r="2260">
      <c r="K2260" t="str">
        <v>23-21 21 31 11 Commercial Food Mixers</v>
      </c>
    </row>
    <row r="2261">
      <c r="K2261" t="str">
        <v>23-21 21 31 13 Commercial Food Peelers</v>
      </c>
    </row>
    <row r="2262">
      <c r="K2262" t="str">
        <v>23-21 21 31 15 Commercial Food Processors</v>
      </c>
    </row>
    <row r="2263">
      <c r="K2263" t="str">
        <v>23-21 21 31 17 Commercial Food Service Stations</v>
      </c>
    </row>
    <row r="2264">
      <c r="K2264" t="str">
        <v>23-21 21 31 19 Commercial Food Slicers</v>
      </c>
    </row>
    <row r="2265">
      <c r="K2265" t="str">
        <v>23-21 21 31 19 11 Commercial Electric Food Slicers</v>
      </c>
    </row>
    <row r="2266">
      <c r="K2266" t="str">
        <v>23-21 21 31 19 13 Commercial Mechanical Food Slicers</v>
      </c>
    </row>
    <row r="2267">
      <c r="K2267" t="str">
        <v>23-21 21 31 21 Commercial Food Preparation Tables</v>
      </c>
    </row>
    <row r="2268">
      <c r="K2268" t="str">
        <v>23-21 21 31 21 11 Commercial Refrigerated Food Preparation Tables</v>
      </c>
    </row>
    <row r="2269">
      <c r="K2269" t="str">
        <v>23-21 21 31 23 Commercial Drink Making Equipment</v>
      </c>
    </row>
    <row r="2270">
      <c r="K2270" t="str">
        <v>23-21 21 33 Commercial Food Service Furniture</v>
      </c>
    </row>
    <row r="2271">
      <c r="K2271" t="str">
        <v>23-21 21 33 11 Commercial Bar Stools</v>
      </c>
    </row>
    <row r="2272">
      <c r="K2272" t="str">
        <v>23-21 21 33 13 Commercial Restaurant Chairs</v>
      </c>
    </row>
    <row r="2273">
      <c r="K2273" t="str">
        <v>23-21 21 33 15 Commercial Restaurant Booths</v>
      </c>
    </row>
    <row r="2274">
      <c r="K2274" t="str">
        <v>23-21 21 33 17 Commercial Restaurant Seating Units</v>
      </c>
    </row>
    <row r="2275">
      <c r="K2275" t="str">
        <v>23-21 21 33 19 Commercial Restaurant Tables</v>
      </c>
    </row>
    <row r="2276">
      <c r="K2276" t="str">
        <v>23-21 21 35 Commercial Serving Counters</v>
      </c>
    </row>
    <row r="2277">
      <c r="K2277" t="str">
        <v>23-21 21 35 11 Commercial Bars</v>
      </c>
    </row>
    <row r="2278">
      <c r="K2278" t="str">
        <v>23-21 21 35 11 11 Commercial Beverage Bars</v>
      </c>
    </row>
    <row r="2279">
      <c r="K2279" t="str">
        <v>23-21 21 35 11 13 Commercial Salad Bars</v>
      </c>
    </row>
    <row r="2280">
      <c r="K2280" t="str">
        <v>23-21 21 35 11 15 Commercial Bar Equipment</v>
      </c>
    </row>
    <row r="2281">
      <c r="K2281" t="str">
        <v>23-21 21 35 13 Commercial Serving Counters</v>
      </c>
    </row>
    <row r="2282">
      <c r="K2282" t="str">
        <v>23-21 21 35 13 11 Commercial Condiment Counters</v>
      </c>
    </row>
    <row r="2283">
      <c r="K2283" t="str">
        <v>23-21 21 35 13 13 Commercial Serving Counters</v>
      </c>
    </row>
    <row r="2284">
      <c r="K2284" t="str">
        <v>23-21 21 35 15 Commercial Service Line Equipment</v>
      </c>
    </row>
    <row r="2285">
      <c r="K2285" t="str">
        <v>23-21 21 37 Commercial Food Service Storage Equipment</v>
      </c>
    </row>
    <row r="2286">
      <c r="K2286" t="str">
        <v>23-21 21 37 11 Commercial Bottle Racks</v>
      </c>
    </row>
    <row r="2287">
      <c r="K2287" t="str">
        <v>23-21 21 39 Commercial Food Service Delivery Equipment</v>
      </c>
    </row>
    <row r="2288">
      <c r="K2288" t="str">
        <v>23-21 21 39 11 Commercial Food Delivery Conveyors</v>
      </c>
    </row>
    <row r="2289">
      <c r="K2289" t="str">
        <v>23-21 21 39 13 Commercial Food Delivery Carts</v>
      </c>
    </row>
    <row r="2290">
      <c r="K2290" t="str">
        <v>23-21 21 39 15 Commercial Restaurant Turntables</v>
      </c>
    </row>
    <row r="2291">
      <c r="K2291" t="str">
        <v>23-21 21 41 Commercial Food Service Ventilation Equipment</v>
      </c>
    </row>
    <row r="2292">
      <c r="K2292" t="str">
        <v>23-21 21 41 11 Commercial Food Hood Equipment</v>
      </c>
    </row>
    <row r="2293">
      <c r="K2293" t="str">
        <v>23-21 21 41 11 11 Commercial Food Service Hoods</v>
      </c>
    </row>
    <row r="2294">
      <c r="K2294" t="str">
        <v>23-21 21 41 13 Commercial Food Ventilation Equipment</v>
      </c>
    </row>
    <row r="2295">
      <c r="K2295" t="str">
        <v>23-21 21 41 13 11 Commercial Food Ventilation Fire Suppression Systems</v>
      </c>
    </row>
    <row r="2296">
      <c r="K2296" t="str">
        <v>23-21 21 41 13 13 Commercial Catering Ventilation</v>
      </c>
    </row>
    <row r="2297">
      <c r="K2297" t="str">
        <v>23-21 21 43 Commercial Food Processing Equipment</v>
      </c>
    </row>
    <row r="2298">
      <c r="K2298" t="str">
        <v>23-21 21 45 Commercial Food Weighing Equipment</v>
      </c>
    </row>
    <row r="2299">
      <c r="K2299" t="str">
        <v>23-21 21 47 Commercial Food Wrapping Equipment</v>
      </c>
    </row>
    <row r="2300">
      <c r="K2300" t="str">
        <v>23-21 23 00 Residential Furniture and Equipment</v>
      </c>
    </row>
    <row r="2301">
      <c r="K2301" t="str">
        <v>23-21 23 11 Complete Residential Dining Room Suites</v>
      </c>
    </row>
    <row r="2302">
      <c r="K2302" t="str">
        <v>23-21 23 13 Residential Seating</v>
      </c>
    </row>
    <row r="2303">
      <c r="K2303" t="str">
        <v>23-21 23 13 11 Residential Chairs</v>
      </c>
    </row>
    <row r="2304">
      <c r="K2304" t="str">
        <v>23-21 23 13 13 Residential Settees</v>
      </c>
    </row>
    <row r="2305">
      <c r="K2305" t="str">
        <v>23-21 23 13 15 Residential Sofas</v>
      </c>
    </row>
    <row r="2306">
      <c r="K2306" t="str">
        <v>23-21 23 13 17 Residential Stools</v>
      </c>
    </row>
    <row r="2307">
      <c r="K2307" t="str">
        <v>23-21 23 13 19 Residential Benches</v>
      </c>
    </row>
    <row r="2308">
      <c r="K2308" t="str">
        <v>23-21 23 13 21 Residential Chaises Lounges</v>
      </c>
    </row>
    <row r="2309">
      <c r="K2309" t="str">
        <v>23-21 23 13 23 Residential Sofa Beds</v>
      </c>
    </row>
    <row r="2310">
      <c r="K2310" t="str">
        <v>23-21 23 13 25 Residential Chair Beds</v>
      </c>
    </row>
    <row r="2311">
      <c r="K2311" t="str">
        <v>23-21 23 15 Residential Tables</v>
      </c>
    </row>
    <row r="2312">
      <c r="K2312" t="str">
        <v>23-21 23 15 11 Residential Dining Room Tables</v>
      </c>
    </row>
    <row r="2313">
      <c r="K2313" t="str">
        <v>23-21 23 15 13 Residential Sideboards</v>
      </c>
    </row>
    <row r="2314">
      <c r="K2314" t="str">
        <v>23-21 23 15 15 Residential End Tables</v>
      </c>
    </row>
    <row r="2315">
      <c r="K2315" t="str">
        <v>23-21 23 15 17 Residential Coffee Tables</v>
      </c>
    </row>
    <row r="2316">
      <c r="K2316" t="str">
        <v>23-21 23 17 Residential Storage Units</v>
      </c>
    </row>
    <row r="2317">
      <c r="K2317" t="str">
        <v>23-21 23 17 11 Residential Cabinet</v>
      </c>
    </row>
    <row r="2318">
      <c r="K2318" t="str">
        <v>23-21 23 17 13 Residential China Cabinets</v>
      </c>
    </row>
    <row r="2319">
      <c r="K2319" t="str">
        <v>23-21 23 17 15 Residential Cupboards</v>
      </c>
    </row>
    <row r="2320">
      <c r="K2320" t="str">
        <v>23-21 23 17 17 Residential Chests</v>
      </c>
    </row>
    <row r="2321">
      <c r="K2321" t="str">
        <v>23-21 23 19 Residential Bedroom Furniture</v>
      </c>
    </row>
    <row r="2322">
      <c r="K2322" t="str">
        <v>23-21 23 19 11 Complete Residential Bedroom Suites</v>
      </c>
    </row>
    <row r="2323">
      <c r="K2323" t="str">
        <v>23-21 23 19 13 Residential Beds</v>
      </c>
    </row>
    <row r="2324">
      <c r="K2324" t="str">
        <v>23-21 23 19 13 11 Residential Headboards</v>
      </c>
    </row>
    <row r="2325">
      <c r="K2325" t="str">
        <v>23-21 23 19 13 13 Residential Footboards</v>
      </c>
    </row>
    <row r="2326">
      <c r="K2326" t="str">
        <v>23-21 23 19 13 15 Residential Cots</v>
      </c>
    </row>
    <row r="2327">
      <c r="K2327" t="str">
        <v>23-21 23 19 13 17 Residential Mattresses</v>
      </c>
    </row>
    <row r="2328">
      <c r="K2328" t="str">
        <v>23-21 23 19 15 Residential Bedside Units</v>
      </c>
    </row>
    <row r="2329">
      <c r="K2329" t="str">
        <v>23-21 23 19 17 Residential Dressing Tables</v>
      </c>
    </row>
    <row r="2330">
      <c r="K2330" t="str">
        <v>23-21 23 19 19 Residential Dressers</v>
      </c>
    </row>
    <row r="2331">
      <c r="K2331" t="str">
        <v>23-21 23 21 Residential Food Cabinets</v>
      </c>
    </row>
    <row r="2332">
      <c r="K2332" t="str">
        <v>23-21 23 23 Residential Food Cooking Equipment</v>
      </c>
    </row>
    <row r="2333">
      <c r="K2333" t="str">
        <v>23-21 23 23 11 Residential Broilers</v>
      </c>
    </row>
    <row r="2334">
      <c r="K2334" t="str">
        <v>23-21 23 23 11 11 Residential Steam Broilers</v>
      </c>
    </row>
    <row r="2335">
      <c r="K2335" t="str">
        <v>23-21 23 23 11 13 Residential Infra Red Broilers</v>
      </c>
    </row>
    <row r="2336">
      <c r="K2336" t="str">
        <v>23-21 23 23 11 15 Residential Gas Broilers</v>
      </c>
    </row>
    <row r="2337">
      <c r="K2337" t="str">
        <v>23-21 23 23 13 Residential Food Cookers</v>
      </c>
    </row>
    <row r="2338">
      <c r="K2338" t="str">
        <v>23-21 23 23 13 11 Residential Food Induction Cookers</v>
      </c>
    </row>
    <row r="2339">
      <c r="K2339" t="str">
        <v>23-21 23 23 13 13 Residential Pasta Cookers</v>
      </c>
    </row>
    <row r="2340">
      <c r="K2340" t="str">
        <v>23-21 23 23 13 15 Residential Food Pressure Cookers</v>
      </c>
    </row>
    <row r="2341">
      <c r="K2341" t="str">
        <v>23-21 23 23 13 17 Residential Rice Cookers</v>
      </c>
    </row>
    <row r="2342">
      <c r="K2342" t="str">
        <v>23-21 23 23 15 Residential Crepe Machines</v>
      </c>
    </row>
    <row r="2343">
      <c r="K2343" t="str">
        <v>23-21 23 23 17 Residential Fryers</v>
      </c>
    </row>
    <row r="2344">
      <c r="K2344" t="str">
        <v>23-21 23 23 17 11 Residential Deep Fryers</v>
      </c>
    </row>
    <row r="2345">
      <c r="K2345" t="str">
        <v>23-21 23 23 17 13 Residential Pressure Fryers</v>
      </c>
    </row>
    <row r="2346">
      <c r="K2346" t="str">
        <v>23-21 23 23 19 Residential Griddles</v>
      </c>
    </row>
    <row r="2347">
      <c r="K2347" t="str">
        <v>23-21 23 23 21 Residential Grills</v>
      </c>
    </row>
    <row r="2348">
      <c r="K2348" t="str">
        <v>23-21 23 23 21 11 Residential Barbecue Grills</v>
      </c>
    </row>
    <row r="2349">
      <c r="K2349" t="str">
        <v>23-21 23 23 21 13 Residential Char Broiler Grills</v>
      </c>
    </row>
    <row r="2350">
      <c r="K2350" t="str">
        <v>23-21 23 23 21 15 Residential Hot Dog Grills</v>
      </c>
    </row>
    <row r="2351">
      <c r="K2351" t="str">
        <v>23-21 23 23 23 Residential Kettles</v>
      </c>
    </row>
    <row r="2352">
      <c r="K2352" t="str">
        <v>23-21 23 23 23 11 Residential Poacher Kettles</v>
      </c>
    </row>
    <row r="2353">
      <c r="K2353" t="str">
        <v>23-21 23 23 23 13 Residential Salmon Kettles</v>
      </c>
    </row>
    <row r="2354">
      <c r="K2354" t="str">
        <v>23-21 23 23 25 Residential Ovens and Stoves</v>
      </c>
    </row>
    <row r="2355">
      <c r="K2355" t="str">
        <v>23-21 23 23 25 11 Residential Stoves</v>
      </c>
    </row>
    <row r="2356">
      <c r="K2356" t="str">
        <v>23-21 23 23 25 13 Residential Combination Convection Ovens</v>
      </c>
    </row>
    <row r="2357">
      <c r="K2357" t="str">
        <v>23-21 23 23 25 15 Residential Convection Ovens</v>
      </c>
    </row>
    <row r="2358">
      <c r="K2358" t="str">
        <v>23-21 23 23 25 17 Residential Gas Ovens</v>
      </c>
    </row>
    <row r="2359">
      <c r="K2359" t="str">
        <v>23-21 23 23 25 19 Residential Electric Ovens</v>
      </c>
    </row>
    <row r="2360">
      <c r="K2360" t="str">
        <v>23-21 23 23 25 21 Residential Microwave Ovens</v>
      </c>
    </row>
    <row r="2361">
      <c r="K2361" t="str">
        <v>23-21 23 23 27 Residential Rotisseries</v>
      </c>
    </row>
    <row r="2362">
      <c r="K2362" t="str">
        <v>23-21 23 23 29 Residential Food Steamers</v>
      </c>
    </row>
    <row r="2363">
      <c r="K2363" t="str">
        <v>23-21 23 23 29 11 Residential High Pressure Food Steamer</v>
      </c>
    </row>
    <row r="2364">
      <c r="K2364" t="str">
        <v>23-21 23 23 31 Residential Small Specialized Cooking Equipment</v>
      </c>
    </row>
    <row r="2365">
      <c r="K2365" t="str">
        <v>23-21 23 25 Residential Dishwashers</v>
      </c>
    </row>
    <row r="2366">
      <c r="K2366" t="str">
        <v>23-21 23 25 11 Residential Electric Dishwashers</v>
      </c>
    </row>
    <row r="2367">
      <c r="K2367" t="str">
        <v>23-21 23 25 13 Residential Gas Dishwashers</v>
      </c>
    </row>
    <row r="2368">
      <c r="K2368" t="str">
        <v>23-21 23 27 Residential Waste Disposal Units</v>
      </c>
    </row>
    <row r="2369">
      <c r="K2369" t="str">
        <v>23-21 23 27 11 Residential Garbage Disposals</v>
      </c>
    </row>
    <row r="2370">
      <c r="K2370" t="str">
        <v>23-21 23 27 13 Residential Garbage Compactors</v>
      </c>
    </row>
    <row r="2371">
      <c r="K2371" t="str">
        <v>23-21 23 27 13 11 Residential Coffee Dispensers</v>
      </c>
    </row>
    <row r="2372">
      <c r="K2372" t="str">
        <v>23-21 23 29 Residential Food and Beverage Dispensing Equipment</v>
      </c>
    </row>
    <row r="2373">
      <c r="K2373" t="str">
        <v>23-21 23 29 11 Residential Cappuccino or Espresso Dispensers</v>
      </c>
    </row>
    <row r="2374">
      <c r="K2374" t="str">
        <v>23-21 23 29 13 Residential Bubbler Dispensers</v>
      </c>
    </row>
    <row r="2375">
      <c r="K2375" t="str">
        <v>23-21 23 29 15 Residential Hot Water Dispensers</v>
      </c>
    </row>
    <row r="2376">
      <c r="K2376" t="str">
        <v>23-21 23 31 Residential Water Filter System</v>
      </c>
    </row>
    <row r="2377">
      <c r="K2377" t="str">
        <v>23-21 23 33 Residential Refrigerators And Freezers</v>
      </c>
    </row>
    <row r="2378">
      <c r="K2378" t="str">
        <v>23-21 23 33 11 Residential Freezers</v>
      </c>
    </row>
    <row r="2379">
      <c r="K2379" t="str">
        <v>23-21 23 33 11 11 Residential Chest Freezers</v>
      </c>
    </row>
    <row r="2380">
      <c r="K2380" t="str">
        <v>23-21 23 33 11 13 Residential Sub Zero Freezers</v>
      </c>
    </row>
    <row r="2381">
      <c r="K2381" t="str">
        <v>23-21 23 33 11 15 Residential Upright Freezers</v>
      </c>
    </row>
    <row r="2382">
      <c r="K2382" t="str">
        <v>23-21 23 33 13 Residential Refrigerators</v>
      </c>
    </row>
    <row r="2383">
      <c r="K2383" t="str">
        <v>23-21 23 33 13 11 Residential Upright Refrigerators</v>
      </c>
    </row>
    <row r="2384">
      <c r="K2384" t="str">
        <v>23-21 23 33 15 Residential Refrigerator Freezers</v>
      </c>
    </row>
    <row r="2385">
      <c r="K2385" t="str">
        <v>23-21 23 35 Residential Ice Machines</v>
      </c>
    </row>
    <row r="2386">
      <c r="K2386" t="str">
        <v>23-21 23 35 11 Residential Cube Ice Makers</v>
      </c>
    </row>
    <row r="2387">
      <c r="K2387" t="str">
        <v>23-21 23 35 13 Residential Ice Dispensers</v>
      </c>
    </row>
    <row r="2388">
      <c r="K2388" t="str">
        <v>23-21 23 37 Residential Food Preparation Equipment</v>
      </c>
    </row>
    <row r="2389">
      <c r="K2389" t="str">
        <v>23-21 23 37 11 Residential Food Mixers</v>
      </c>
    </row>
    <row r="2390">
      <c r="K2390" t="str">
        <v>23-21 23 37 13 Residential Food Peelers</v>
      </c>
    </row>
    <row r="2391">
      <c r="K2391" t="str">
        <v>23-21 23 37 15 Residential Food Processors</v>
      </c>
    </row>
    <row r="2392">
      <c r="K2392" t="str">
        <v>23-21 23 37 17 Residential Food Slicers</v>
      </c>
    </row>
    <row r="2393">
      <c r="K2393" t="str">
        <v>23-21 23 37 17 11 Residential Electric Food Slicers</v>
      </c>
    </row>
    <row r="2394">
      <c r="K2394" t="str">
        <v>23-21 23 37 17 13 Residential Mechanical Food Slicers</v>
      </c>
    </row>
    <row r="2395">
      <c r="K2395" t="str">
        <v>23-21 23 37 19 Residential Food Preparation Tables</v>
      </c>
    </row>
    <row r="2396">
      <c r="K2396" t="str">
        <v>23-21 23 39 Residential Kitchen and Dining Room Furniture</v>
      </c>
    </row>
    <row r="2397">
      <c r="K2397" t="str">
        <v>23-21 23 39 11 Residential Bar Stools</v>
      </c>
    </row>
    <row r="2398">
      <c r="K2398" t="str">
        <v>23-21 23 39 13 Residential Kitchen and Dining Room Chairs</v>
      </c>
    </row>
    <row r="2399">
      <c r="K2399" t="str">
        <v>23-21 23 39 15 Residential Kitchen and Dining Room Tables</v>
      </c>
    </row>
    <row r="2400">
      <c r="K2400" t="str">
        <v>23-21 23 39 17 Residential Bars</v>
      </c>
    </row>
    <row r="2401">
      <c r="K2401" t="str">
        <v>23-21 23 39 17 11 Residential Beverage Bars</v>
      </c>
    </row>
    <row r="2402">
      <c r="K2402" t="str">
        <v>23-21 23 39 17 13 Residential Bar Equipment</v>
      </c>
    </row>
    <row r="2403">
      <c r="K2403" t="str">
        <v>23-21 23 41 Residential Food Storage Equipment</v>
      </c>
    </row>
    <row r="2404">
      <c r="K2404" t="str">
        <v>23-21 23 41 11 Residential Bottle Racks</v>
      </c>
    </row>
    <row r="2405">
      <c r="K2405" t="str">
        <v>23-21 23 43 Residential Cooking Ventilation Equipment</v>
      </c>
    </row>
    <row r="2406">
      <c r="K2406" t="str">
        <v>23-21 23 43 11 Residential Range Hoods</v>
      </c>
    </row>
    <row r="2407">
      <c r="K2407" t="str">
        <v>23-21 23 43 13 Residential Food Ventilation Equipment</v>
      </c>
    </row>
    <row r="2408">
      <c r="K2408" t="str">
        <v>23-21 23 45 Residential Clothes Airers</v>
      </c>
    </row>
    <row r="2409">
      <c r="K2409" t="str">
        <v>23-21 23 45 11 Residential Clothes Stands</v>
      </c>
    </row>
    <row r="2410">
      <c r="K2410" t="str">
        <v>23-21 23 45 13 Residential Clothes Lines</v>
      </c>
    </row>
    <row r="2411">
      <c r="K2411" t="str">
        <v>23-21 23 47 Residential Combination Laundry Washer Dryers</v>
      </c>
    </row>
    <row r="2412">
      <c r="K2412" t="str">
        <v>23-21 23 49 Residential Ironing and Pressing Machines</v>
      </c>
    </row>
    <row r="2413">
      <c r="K2413" t="str">
        <v>23-21 23 51 Residential Laundry Dryers</v>
      </c>
    </row>
    <row r="2414">
      <c r="K2414" t="str">
        <v>23-21 23 51 11 Residential Electric Laundry Dryers</v>
      </c>
    </row>
    <row r="2415">
      <c r="K2415" t="str">
        <v>23-21 23 51 13 Residential Gas Laundry Dryers</v>
      </c>
    </row>
    <row r="2416">
      <c r="K2416" t="str">
        <v>23-21 23 53 Residential Washing Machines</v>
      </c>
    </row>
    <row r="2417">
      <c r="K2417" t="str">
        <v>23-21 23 53 11 Residential Front Loading Laundry Washers</v>
      </c>
    </row>
    <row r="2418">
      <c r="K2418" t="str">
        <v>23-21 23 53 13 Residential Side Loading Laundry Washers</v>
      </c>
    </row>
    <row r="2419">
      <c r="K2419" t="str">
        <v>23-21 23 53 15 Residential Top Loading Laundry Washers</v>
      </c>
    </row>
    <row r="2420">
      <c r="K2420" t="str">
        <v>23-21 25 00 Educational and Cultural Equipment and Furnishings</v>
      </c>
    </row>
    <row r="2421">
      <c r="K2421" t="str">
        <v>23-21 25 11 Group Seating</v>
      </c>
    </row>
    <row r="2422">
      <c r="K2422" t="str">
        <v>23-21 25 11 11 Auditorium Seating</v>
      </c>
    </row>
    <row r="2423">
      <c r="K2423" t="str">
        <v>23-21 25 11 11 11 Fixed Audience Seating</v>
      </c>
    </row>
    <row r="2424">
      <c r="K2424" t="str">
        <v>23-21 25 11 11 13 Portable Audience Seating</v>
      </c>
    </row>
    <row r="2425">
      <c r="K2425" t="str">
        <v>23-21 25 11 11 13 11 Folding Audience Chairs</v>
      </c>
    </row>
    <row r="2426">
      <c r="K2426" t="str">
        <v>23-21 25 11 11 13 13 Interlocking Audience Chairs</v>
      </c>
    </row>
    <row r="2427">
      <c r="K2427" t="str">
        <v>23-21 25 11 11 13 15 Stacking Audience Chairs</v>
      </c>
    </row>
    <row r="2428">
      <c r="K2428" t="str">
        <v>23-21 25 11 13 Classroom Furniture</v>
      </c>
    </row>
    <row r="2429">
      <c r="K2429" t="str">
        <v>23-21 25 11 13 11 Seat Assembly</v>
      </c>
    </row>
    <row r="2430">
      <c r="K2430" t="str">
        <v>23-21 25 11 13 13 Table Assembly</v>
      </c>
    </row>
    <row r="2431">
      <c r="K2431" t="str">
        <v>23-21 25 11 13 15 Modular Desks</v>
      </c>
    </row>
    <row r="2432">
      <c r="K2432" t="str">
        <v>23-21 25 11 15 Multiple Use Fixed Seating</v>
      </c>
    </row>
    <row r="2433">
      <c r="K2433" t="str">
        <v>23-21 25 11 17 Platforms</v>
      </c>
    </row>
    <row r="2434">
      <c r="K2434" t="str">
        <v>23-21 25 11 17 11 Portable Stages</v>
      </c>
    </row>
    <row r="2435">
      <c r="K2435" t="str">
        <v>23-21 25 11 17 13 Risers</v>
      </c>
    </row>
    <row r="2436">
      <c r="K2436" t="str">
        <v>23-21 25 11 19 Language Laboratory Equipment</v>
      </c>
    </row>
    <row r="2437">
      <c r="K2437" t="str">
        <v>23-21 25 13 Theater and Stage Equipment</v>
      </c>
    </row>
    <row r="2438">
      <c r="K2438" t="str">
        <v>23-21 25 13 11 Acoustical Shells</v>
      </c>
    </row>
    <row r="2439">
      <c r="K2439" t="str">
        <v>23-21 25 13 13 Rigging Systems and Controls</v>
      </c>
    </row>
    <row r="2440">
      <c r="K2440" t="str">
        <v>23-21 25 13 15 Scenery Docks</v>
      </c>
    </row>
    <row r="2441">
      <c r="K2441" t="str">
        <v>23-21 25 13 17 Suspension Systems</v>
      </c>
    </row>
    <row r="2442">
      <c r="K2442" t="str">
        <v>23-21 25 13 19 Stage Curtains</v>
      </c>
    </row>
    <row r="2443">
      <c r="K2443" t="str">
        <v>23-21 25 15 Planetarium Equipment and Furnishings</v>
      </c>
    </row>
    <row r="2444">
      <c r="K2444" t="str">
        <v>23-21 25 15 11 Planetarium Projectors</v>
      </c>
    </row>
    <row r="2445">
      <c r="K2445" t="str">
        <v>23-21 25 15 13 Planetarium Seating</v>
      </c>
    </row>
    <row r="2446">
      <c r="K2446" t="str">
        <v>23-21 25 17 Observatory Equipment and Furnishings</v>
      </c>
    </row>
    <row r="2447">
      <c r="K2447" t="str">
        <v>23-21 25 17 11 Telescopes</v>
      </c>
    </row>
    <row r="2448">
      <c r="K2448" t="str">
        <v>23-21 25 19 Ecclesiastical Equipment and Furnishings</v>
      </c>
    </row>
    <row r="2449">
      <c r="K2449" t="str">
        <v>23-21 25 19 11 Religious Seating</v>
      </c>
    </row>
    <row r="2450">
      <c r="K2450" t="str">
        <v>23-21 25 19 11 11 Pews</v>
      </c>
    </row>
    <row r="2451">
      <c r="K2451" t="str">
        <v>23-21 25 19 11 13 Benches</v>
      </c>
    </row>
    <row r="2452">
      <c r="K2452" t="str">
        <v>23-21 25 19 13 Chancel Furnishings</v>
      </c>
    </row>
    <row r="2453">
      <c r="K2453" t="str">
        <v>23-21 25 19 13 11 Lecterns</v>
      </c>
    </row>
    <row r="2454">
      <c r="K2454" t="str">
        <v>23-21 25 19 13 13 Pulpits</v>
      </c>
    </row>
    <row r="2455">
      <c r="K2455" t="str">
        <v>23-21 25 19 13 15 Choir Screens</v>
      </c>
    </row>
    <row r="2456">
      <c r="K2456" t="str">
        <v>23-21 25 19 13 17 Altars</v>
      </c>
    </row>
    <row r="2457">
      <c r="K2457" t="str">
        <v>23-21 25 19 15 Baptisteries</v>
      </c>
    </row>
    <row r="2458">
      <c r="K2458" t="str">
        <v>23-21 25 19 17 Baptismal Fonts</v>
      </c>
    </row>
    <row r="2459">
      <c r="K2459" t="str">
        <v>23-21 25 19 19 Instrumental Equipment</v>
      </c>
    </row>
    <row r="2460">
      <c r="K2460" t="str">
        <v>23-21 25 19 19 11 Organs</v>
      </c>
    </row>
    <row r="2461">
      <c r="K2461" t="str">
        <v>23-21 25 19 19 13 Organ Cases</v>
      </c>
    </row>
    <row r="2462">
      <c r="K2462" t="str">
        <v>23-21 25 19 19 15 Screens</v>
      </c>
    </row>
    <row r="2463">
      <c r="K2463" t="str">
        <v>23-21 25 19 19 17 Bells</v>
      </c>
    </row>
    <row r="2464">
      <c r="K2464" t="str">
        <v>23-21 25 19 19 19 Carillons</v>
      </c>
    </row>
    <row r="2465">
      <c r="K2465" t="str">
        <v>23-21 25 19 21 Synagogue Furniture</v>
      </c>
    </row>
    <row r="2466">
      <c r="K2466" t="str">
        <v>23-21 25 19 23 Mosque Furniture</v>
      </c>
    </row>
    <row r="2467">
      <c r="K2467" t="str">
        <v>23-21 25 19 25 Temple Furniture</v>
      </c>
    </row>
    <row r="2468">
      <c r="K2468" t="str">
        <v>23-21 25 21 Library and Archive Equipment and Furnishings</v>
      </c>
    </row>
    <row r="2469">
      <c r="K2469" t="str">
        <v>23-21 25 21 11 Library Stack Systems</v>
      </c>
    </row>
    <row r="2470">
      <c r="K2470" t="str">
        <v>23-21 25 21 11 11 Library Shelving</v>
      </c>
    </row>
    <row r="2471">
      <c r="K2471" t="str">
        <v>23-21 25 21 13 Book Depositories</v>
      </c>
    </row>
    <row r="2472">
      <c r="K2472" t="str">
        <v>23-21 25 21 15 Book Theft Protection Equipment</v>
      </c>
    </row>
    <row r="2473">
      <c r="K2473" t="str">
        <v>23-21 25 21 17 Library Furniture</v>
      </c>
    </row>
    <row r="2474">
      <c r="K2474" t="str">
        <v>23-21 25 21 17 11 Library Filing Furniture</v>
      </c>
    </row>
    <row r="2475">
      <c r="K2475" t="str">
        <v>23-21 25 21 17 13 Library Display Furniture</v>
      </c>
    </row>
    <row r="2476">
      <c r="K2476" t="str">
        <v>23-21 25 21 17 15 Study Carrels</v>
      </c>
    </row>
    <row r="2477">
      <c r="K2477" t="str">
        <v>23-21 25 23 Exhibition Equipment and Furnishings</v>
      </c>
    </row>
    <row r="2478">
      <c r="K2478" t="str">
        <v>23-21 25 23 11 Display Furniture</v>
      </c>
    </row>
    <row r="2479">
      <c r="K2479" t="str">
        <v>23-21 25 23 11 11 Display Cabinets</v>
      </c>
    </row>
    <row r="2480">
      <c r="K2480" t="str">
        <v>23-21 25 23 11 13 Display Racks</v>
      </c>
    </row>
    <row r="2481">
      <c r="K2481" t="str">
        <v>23-21 25 23 11 15 Display Carousels</v>
      </c>
    </row>
    <row r="2482">
      <c r="K2482" t="str">
        <v>23-21 25 23 13 Gallery Hanging Systems</v>
      </c>
    </row>
    <row r="2483">
      <c r="K2483" t="str">
        <v>23-21 25 23 15 Pedestals</v>
      </c>
    </row>
    <row r="2484">
      <c r="K2484" t="str">
        <v>23-21 25 23 17 Retail Cabinets</v>
      </c>
    </row>
    <row r="2485">
      <c r="K2485" t="str">
        <v>23-21 25 23 19 Exhibition Stands</v>
      </c>
    </row>
    <row r="2486">
      <c r="K2486" t="str">
        <v>23-21 25 23 21 Shell Schemes</v>
      </c>
    </row>
    <row r="2487">
      <c r="K2487" t="str">
        <v>23-21 25 23 23 Exhibit Equipment</v>
      </c>
    </row>
    <row r="2488">
      <c r="K2488" t="str">
        <v>23-21 27 00 Child Furnishings</v>
      </c>
    </row>
    <row r="2489">
      <c r="K2489" t="str">
        <v>23-21 27 11 Child Beds</v>
      </c>
    </row>
    <row r="2490">
      <c r="K2490" t="str">
        <v>23-21 27 11 11 Infant Cradles</v>
      </c>
    </row>
    <row r="2491">
      <c r="K2491" t="str">
        <v>23-21 27 11 13 Bassinets</v>
      </c>
    </row>
    <row r="2492">
      <c r="K2492" t="str">
        <v>23-21 27 11 15 Infant Beds</v>
      </c>
    </row>
    <row r="2493">
      <c r="K2493" t="str">
        <v>23-21 27 11 17 Toddler Beds</v>
      </c>
    </row>
    <row r="2494">
      <c r="K2494" t="str">
        <v>23-21 27 11 19 Children Beds</v>
      </c>
    </row>
    <row r="2495">
      <c r="K2495" t="str">
        <v>23-21 27 13 Child Cots</v>
      </c>
    </row>
    <row r="2496">
      <c r="K2496" t="str">
        <v>23-21 27 13 11 Toddler Cots</v>
      </c>
    </row>
    <row r="2497">
      <c r="K2497" t="str">
        <v>23-21 27 13 13 Children Cots</v>
      </c>
    </row>
    <row r="2498">
      <c r="K2498" t="str">
        <v>23-21 27 13 15 Cot Carrier</v>
      </c>
    </row>
    <row r="2499">
      <c r="K2499" t="str">
        <v>23-21 27 15 Child Playpens</v>
      </c>
    </row>
    <row r="2500">
      <c r="K2500" t="str">
        <v>23-21 27 17 Child Benches</v>
      </c>
    </row>
    <row r="2501">
      <c r="K2501" t="str">
        <v>23-21 27 17 11 Toddler Benches</v>
      </c>
    </row>
    <row r="2502">
      <c r="K2502" t="str">
        <v>23-21 27 17 13 Children Benches</v>
      </c>
    </row>
    <row r="2503">
      <c r="K2503" t="str">
        <v>23-21 27 19 Child Bathtub</v>
      </c>
    </row>
    <row r="2504">
      <c r="K2504" t="str">
        <v>23-21 27 19 11 Infant Bathtubs</v>
      </c>
    </row>
    <row r="2505">
      <c r="K2505" t="str">
        <v>23-21 27 19 13 Toddler Bathtubs</v>
      </c>
    </row>
    <row r="2506">
      <c r="K2506" t="str">
        <v>23-21 27 19 15 Children Bathtubs</v>
      </c>
    </row>
    <row r="2507">
      <c r="K2507" t="str">
        <v>23-21 27 21 Child Chairs</v>
      </c>
    </row>
    <row r="2508">
      <c r="K2508" t="str">
        <v>23-21 27 21 11 Child High Chairs</v>
      </c>
    </row>
    <row r="2509">
      <c r="K2509" t="str">
        <v>23-21 27 21 13 Child Stools</v>
      </c>
    </row>
    <row r="2510">
      <c r="K2510" t="str">
        <v>23-21 27 23 Child Play Panels</v>
      </c>
    </row>
    <row r="2511">
      <c r="K2511" t="str">
        <v>23-21 27 25 Child Indoor Swings</v>
      </c>
    </row>
    <row r="2512">
      <c r="K2512" t="str">
        <v>23-21 27 25 11 Infant Swings</v>
      </c>
    </row>
    <row r="2513">
      <c r="K2513" t="str">
        <v>23-21 27 25 13 Toddler Swings</v>
      </c>
    </row>
    <row r="2514">
      <c r="K2514" t="str">
        <v>23-21 27 27 Child Sofas</v>
      </c>
    </row>
    <row r="2515">
      <c r="K2515" t="str">
        <v>23-21 27 29 Child Strollers</v>
      </c>
    </row>
    <row r="2516">
      <c r="K2516" t="str">
        <v>23-21 27 29 11 Child Carriage Strollers</v>
      </c>
    </row>
    <row r="2517">
      <c r="K2517" t="str">
        <v>23-21 27 29 13 Child Multiple Carriage Strollers</v>
      </c>
    </row>
    <row r="2518">
      <c r="K2518" t="str">
        <v>23-21 27 29 15 Child Perambulators</v>
      </c>
    </row>
    <row r="2519">
      <c r="K2519" t="str">
        <v>23-21 27 29 17 Child Buggies</v>
      </c>
    </row>
    <row r="2520">
      <c r="K2520" t="str">
        <v>23-21 27 31 Child Tables</v>
      </c>
    </row>
    <row r="2521">
      <c r="K2521" t="str">
        <v>23-21 27 31 11 Diaper Changing Tables</v>
      </c>
    </row>
    <row r="2522">
      <c r="K2522" t="str">
        <v>23-21 27 33 Child Storage Units</v>
      </c>
    </row>
    <row r="2523">
      <c r="K2523" t="str">
        <v>23-21 27 33 11 Child File Cabinets</v>
      </c>
    </row>
    <row r="2524">
      <c r="K2524" t="str">
        <v>23-21 27 33 13 Child Kiosks</v>
      </c>
    </row>
    <row r="2525">
      <c r="K2525" t="str">
        <v>23-21 27 33 15 Child Shelves</v>
      </c>
    </row>
    <row r="2526">
      <c r="K2526" t="str">
        <v>23-21 27 33 17 Child Book Display Units</v>
      </c>
    </row>
    <row r="2527">
      <c r="K2527" t="str">
        <v>23-21 27 33 19 Child Card Catalog Units</v>
      </c>
    </row>
    <row r="2528">
      <c r="K2528" t="str">
        <v>23-21 27 33 21 Child Cubbies</v>
      </c>
    </row>
    <row r="2529">
      <c r="K2529" t="str">
        <v>23-21 27 35 Child Dressers</v>
      </c>
    </row>
    <row r="2530">
      <c r="K2530" t="str">
        <v>23-21 29 00 Athletic and Recreational Equipment</v>
      </c>
    </row>
    <row r="2531">
      <c r="K2531" t="str">
        <v>23-21 29 11 Athletic or Recreation Screening</v>
      </c>
    </row>
    <row r="2532">
      <c r="K2532" t="str">
        <v>23-21 29 11 11 Tennis Court Windbreakers</v>
      </c>
    </row>
    <row r="2533">
      <c r="K2533" t="str">
        <v>23-21 29 13 Athletic Surfacing</v>
      </c>
    </row>
    <row r="2534">
      <c r="K2534" t="str">
        <v>23-21 29 13 11 Baseball Field Surfacing</v>
      </c>
    </row>
    <row r="2535">
      <c r="K2535" t="str">
        <v>23-21 29 13 13 Multi Purpose Court Surfacing</v>
      </c>
    </row>
    <row r="2536">
      <c r="K2536" t="str">
        <v>23-21 29 13 15 Resilient Matting</v>
      </c>
    </row>
    <row r="2537">
      <c r="K2537" t="str">
        <v>23-21 29 13 17 Synthetic Grass Surfacing</v>
      </c>
    </row>
    <row r="2538">
      <c r="K2538" t="str">
        <v>23-21 29 13 19 Synthetic Running Track Surfacing</v>
      </c>
    </row>
    <row r="2539">
      <c r="K2539" t="str">
        <v>23-21 29 13 21 Tennis Court Surfacing</v>
      </c>
    </row>
    <row r="2540">
      <c r="K2540" t="str">
        <v>23-21 29 15 Athletic Equipment</v>
      </c>
    </row>
    <row r="2541">
      <c r="K2541" t="str">
        <v>23-21 29 15 11 Bowling Alley Equipment</v>
      </c>
    </row>
    <row r="2542">
      <c r="K2542" t="str">
        <v>23-21 29 15 13 Goalposts</v>
      </c>
    </row>
    <row r="2543">
      <c r="K2543" t="str">
        <v>23-21 29 15 15 Nets</v>
      </c>
    </row>
    <row r="2544">
      <c r="K2544" t="str">
        <v>23-21 29 15 17 Backstops</v>
      </c>
    </row>
    <row r="2545">
      <c r="K2545" t="str">
        <v>23-21 29 15 19 Scoreboards</v>
      </c>
    </row>
    <row r="2546">
      <c r="K2546" t="str">
        <v>23-21 29 15 21 Time Clocks</v>
      </c>
    </row>
    <row r="2547">
      <c r="K2547" t="str">
        <v>23-21 29 15 23 Floor Sockets</v>
      </c>
    </row>
    <row r="2548">
      <c r="K2548" t="str">
        <v>23-21 29 15 25 Climbing Equipment</v>
      </c>
    </row>
    <row r="2549">
      <c r="K2549" t="str">
        <v>23-21 29 15 25 11 Climbing Walls</v>
      </c>
    </row>
    <row r="2550">
      <c r="K2550" t="str">
        <v>23-21 29 15 25 13 Climbing Ropes</v>
      </c>
    </row>
    <row r="2551">
      <c r="K2551" t="str">
        <v>23-21 29 15 27 Gymnasium Dividers</v>
      </c>
    </row>
    <row r="2552">
      <c r="K2552" t="str">
        <v>23-21 29 15 29 Wall Mats</v>
      </c>
    </row>
    <row r="2553">
      <c r="K2553" t="str">
        <v>23-21 29 15 31 Floor Mats</v>
      </c>
    </row>
    <row r="2554">
      <c r="K2554" t="str">
        <v>23-21 29 15 33 Referee Platforms</v>
      </c>
    </row>
    <row r="2555">
      <c r="K2555" t="str">
        <v>23-21 29 15 35 Athletic Equipment Storage Racks</v>
      </c>
    </row>
    <row r="2556">
      <c r="K2556" t="str">
        <v>23-21 29 17 Playground Equipment</v>
      </c>
    </row>
    <row r="2557">
      <c r="K2557" t="str">
        <v>23-21 29 17 11 Climbing Apparatus</v>
      </c>
    </row>
    <row r="2558">
      <c r="K2558" t="str">
        <v>23-21 29 17 13 Climbing Walls</v>
      </c>
    </row>
    <row r="2559">
      <c r="K2559" t="str">
        <v>23-21 29 17 13 11 Harness Equipment</v>
      </c>
    </row>
    <row r="2560">
      <c r="K2560" t="str">
        <v>23-21 29 17 15 Merry Go Rounds</v>
      </c>
    </row>
    <row r="2561">
      <c r="K2561" t="str">
        <v>23-21 29 17 17 Playhouse Gardens</v>
      </c>
    </row>
    <row r="2562">
      <c r="K2562" t="str">
        <v>23-21 29 17 19 Rope Climbing Equipment</v>
      </c>
    </row>
    <row r="2563">
      <c r="K2563" t="str">
        <v>23-21 29 17 21 Sand Tables</v>
      </c>
    </row>
    <row r="2564">
      <c r="K2564" t="str">
        <v>23-21 29 17 23 Water Tables</v>
      </c>
    </row>
    <row r="2565">
      <c r="K2565" t="str">
        <v>23-21 29 17 25 Sandboxes</v>
      </c>
    </row>
    <row r="2566">
      <c r="K2566" t="str">
        <v>23-21 29 17 27 See Saws</v>
      </c>
    </row>
    <row r="2567">
      <c r="K2567" t="str">
        <v>23-21 29 17 27 11 Spring, Rocking Equipment</v>
      </c>
    </row>
    <row r="2568">
      <c r="K2568" t="str">
        <v>23-21 29 17 29 Slides</v>
      </c>
    </row>
    <row r="2569">
      <c r="K2569" t="str">
        <v>23-21 29 17 31 Swings</v>
      </c>
    </row>
    <row r="2570">
      <c r="K2570" t="str">
        <v>23-21 29 17 31 11 Harness Swings</v>
      </c>
    </row>
    <row r="2571">
      <c r="K2571" t="str">
        <v>23-21 29 17 31 13 Rope Swings</v>
      </c>
    </row>
    <row r="2572">
      <c r="K2572" t="str">
        <v>23-21 29 17 31 15 Tire Swings</v>
      </c>
    </row>
    <row r="2573">
      <c r="K2573" t="str">
        <v>23-21 29 17 31 17 Seat Swings</v>
      </c>
    </row>
    <row r="2574">
      <c r="K2574" t="str">
        <v>23-21 29 17 33 Playground Tunnel</v>
      </c>
    </row>
    <row r="2575">
      <c r="K2575" t="str">
        <v>23-21 29 17 35 Play Structures</v>
      </c>
    </row>
    <row r="2576">
      <c r="K2576" t="str">
        <v>23-21 29 19 Recreational Equipment</v>
      </c>
    </row>
    <row r="2577">
      <c r="K2577" t="str">
        <v>23-21 29 19 11 Ping Pong Equipment</v>
      </c>
    </row>
    <row r="2578">
      <c r="K2578" t="str">
        <v>23-21 29 19 13 Arcade Machines</v>
      </c>
    </row>
    <row r="2579">
      <c r="K2579" t="str">
        <v>23-21 29 19 15 Billiards Equipment</v>
      </c>
    </row>
    <row r="2580">
      <c r="K2580" t="str">
        <v>23-21 29 19 17 Sauna Equipment</v>
      </c>
    </row>
    <row r="2581">
      <c r="K2581" t="str">
        <v>23-21 29 19 19 Steam Room Equipment</v>
      </c>
    </row>
    <row r="2582">
      <c r="K2582" t="str">
        <v>23-21 29 19 21 Shooting Range Equipment</v>
      </c>
    </row>
    <row r="2583">
      <c r="K2583" t="str">
        <v>23-21 29 19 23 Swimming Pool Equipment</v>
      </c>
    </row>
    <row r="2584">
      <c r="K2584" t="str">
        <v>23-21 29 19 23 11 Diving Boards</v>
      </c>
    </row>
    <row r="2585">
      <c r="K2585" t="str">
        <v>23-21 29 19 23 13 Starting Blocks</v>
      </c>
    </row>
    <row r="2586">
      <c r="K2586" t="str">
        <v>23-21 29 19 23 15 Ladders</v>
      </c>
    </row>
    <row r="2587">
      <c r="K2587" t="str">
        <v>23-21 29 21 Pools</v>
      </c>
    </row>
    <row r="2588">
      <c r="K2588" t="str">
        <v>23-21 29 21 11 Leisure Whirlpools</v>
      </c>
    </row>
    <row r="2589">
      <c r="K2589" t="str">
        <v>23-21 29 21 13 Hot Tubs</v>
      </c>
    </row>
    <row r="2590">
      <c r="K2590" t="str">
        <v>23-21 29 21 15 Swimming Pools</v>
      </c>
    </row>
    <row r="2591">
      <c r="K2591" t="str">
        <v>23-21 29 21 17 Lap Pools</v>
      </c>
    </row>
    <row r="2592">
      <c r="K2592" t="str">
        <v>23-21 29 23 Spectator Stands</v>
      </c>
    </row>
    <row r="2593">
      <c r="K2593" t="str">
        <v>23-21 29 23 11 Fixed Stadium Seating</v>
      </c>
    </row>
    <row r="2594">
      <c r="K2594" t="str">
        <v>23-21 29 23 13 Telescoping Stands</v>
      </c>
    </row>
    <row r="2595">
      <c r="K2595" t="str">
        <v>23-21 29 23 15 Bleachers</v>
      </c>
    </row>
    <row r="2596">
      <c r="K2596" t="str">
        <v>23-21 29 23 15 11 Telescoping Bleachers</v>
      </c>
    </row>
    <row r="2597">
      <c r="K2597" t="str">
        <v>23-21 29 23 17 Telescoping Chair Platforms</v>
      </c>
    </row>
    <row r="2598">
      <c r="K2598" t="str">
        <v>23-21 31 00 Fitness and Exercise Equipment</v>
      </c>
    </row>
    <row r="2599">
      <c r="K2599" t="str">
        <v>23-21 31 11 Exercise Apparatus</v>
      </c>
    </row>
    <row r="2600">
      <c r="K2600" t="str">
        <v>23-21 31 11 11 Weight Training Exercise Apparatus</v>
      </c>
    </row>
    <row r="2601">
      <c r="K2601" t="str">
        <v>23-21 31 11 11 11 Multi Station Weight Training Exercise Apparatus</v>
      </c>
    </row>
    <row r="2602">
      <c r="K2602" t="str">
        <v>23-21 31 13 Exercise Bars</v>
      </c>
    </row>
    <row r="2603">
      <c r="K2603" t="str">
        <v>23-21 31 13 11 Chinning Bars</v>
      </c>
    </row>
    <row r="2604">
      <c r="K2604" t="str">
        <v>23-21 31 13 13 Weightlifting Bars</v>
      </c>
    </row>
    <row r="2605">
      <c r="K2605" t="str">
        <v>23-21 31 15 Exercise Benches</v>
      </c>
    </row>
    <row r="2606">
      <c r="K2606" t="str">
        <v>23-21 31 15 11 Weightlifting Benches</v>
      </c>
    </row>
    <row r="2607">
      <c r="K2607" t="str">
        <v>23-21 31 15 11 11 Adjustable Utility Weightlifting Benches</v>
      </c>
    </row>
    <row r="2608">
      <c r="K2608" t="str">
        <v>23-21 31 15 11 13 Decline Weightlifting Benches</v>
      </c>
    </row>
    <row r="2609">
      <c r="K2609" t="str">
        <v>23-21 31 15 11 15 Incline Weightlifting Benches</v>
      </c>
    </row>
    <row r="2610">
      <c r="K2610" t="str">
        <v>23-21 31 15 11 17 Supine Weightlifting Benches</v>
      </c>
    </row>
    <row r="2611">
      <c r="K2611" t="str">
        <v>23-21 31 17 Exercise Boards</v>
      </c>
    </row>
    <row r="2612">
      <c r="K2612" t="str">
        <v>23-21 31 17 11 Abdominal Exercise Boards</v>
      </c>
    </row>
    <row r="2613">
      <c r="K2613" t="str">
        <v>23-21 31 17 11 11 Raised and Bent Leg Abdominal Exercise Boards</v>
      </c>
    </row>
    <row r="2614">
      <c r="K2614" t="str">
        <v>23-21 31 19 Exercise Machines</v>
      </c>
    </row>
    <row r="2615">
      <c r="K2615" t="str">
        <v>23-21 31 19 11 Abdominal Exercise Machines</v>
      </c>
    </row>
    <row r="2616">
      <c r="K2616" t="str">
        <v>23-21 31 19 13 Back Extension Exercise Machines</v>
      </c>
    </row>
    <row r="2617">
      <c r="K2617" t="str">
        <v>23-21 31 19 15 Biceps Exercise Machines</v>
      </c>
    </row>
    <row r="2618">
      <c r="K2618" t="str">
        <v>23-21 31 19 17 Chest Exercise Machines</v>
      </c>
    </row>
    <row r="2619">
      <c r="K2619" t="str">
        <v>23-21 31 19 19 Closed Chain Exercise Machines</v>
      </c>
    </row>
    <row r="2620">
      <c r="K2620" t="str">
        <v>23-21 31 19 21 Hip Exercise Machines</v>
      </c>
    </row>
    <row r="2621">
      <c r="K2621" t="str">
        <v>23-21 31 19 21 11 Hip Abduction Exercise Machines</v>
      </c>
    </row>
    <row r="2622">
      <c r="K2622" t="str">
        <v>23-21 31 19 21 13 Hip Adduction Exercise Machines</v>
      </c>
    </row>
    <row r="2623">
      <c r="K2623" t="str">
        <v>23-21 31 19 23 Leg Exercise Machines</v>
      </c>
    </row>
    <row r="2624">
      <c r="K2624" t="str">
        <v>23-21 31 19 23 11 Leg Curl Exercise Machines</v>
      </c>
    </row>
    <row r="2625">
      <c r="K2625" t="str">
        <v>23-21 31 19 23 13 Leg Extension Exercise Machines</v>
      </c>
    </row>
    <row r="2626">
      <c r="K2626" t="str">
        <v>23-21 31 19 23 15 Leg Press Exercise Machines</v>
      </c>
    </row>
    <row r="2627">
      <c r="K2627" t="str">
        <v>23-21 31 19 23 17 Leg Press Squat Exercise Machines</v>
      </c>
    </row>
    <row r="2628">
      <c r="K2628" t="str">
        <v>23-21 31 19 23 19 Leg Squat Exercise Machines</v>
      </c>
    </row>
    <row r="2629">
      <c r="K2629" t="str">
        <v>23-21 31 19 25 Neck Exercise Machines</v>
      </c>
    </row>
    <row r="2630">
      <c r="K2630" t="str">
        <v>23-21 31 19 27 Pullover Exercise Machines</v>
      </c>
    </row>
    <row r="2631">
      <c r="K2631" t="str">
        <v>23-21 31 19 29 Rotary Shoulder Exercise Machines</v>
      </c>
    </row>
    <row r="2632">
      <c r="K2632" t="str">
        <v>23-21 31 19 31 Rowing Exercise Machines</v>
      </c>
    </row>
    <row r="2633">
      <c r="K2633" t="str">
        <v>23-21 31 19 33 Shoulder Exercise Machines</v>
      </c>
    </row>
    <row r="2634">
      <c r="K2634" t="str">
        <v>23-21 31 19 35 Treadmills</v>
      </c>
    </row>
    <row r="2635">
      <c r="K2635" t="str">
        <v>23-21 31 19 37 Triceps Exercise Machines</v>
      </c>
    </row>
    <row r="2636">
      <c r="K2636" t="str">
        <v>23-21 31 19 39 Continuous Passive Motion CPM Exercisers</v>
      </c>
    </row>
    <row r="2637">
      <c r="K2637" t="str">
        <v>23-21 31 19 41 Ladder Exercisers</v>
      </c>
    </row>
    <row r="2638">
      <c r="K2638" t="str">
        <v>23-21 31 19 43 Exercise Platforms</v>
      </c>
    </row>
    <row r="2639">
      <c r="K2639" t="str">
        <v>23-21 31 19 45 Ramp Curb Exercisers</v>
      </c>
    </row>
    <row r="2640">
      <c r="K2640" t="str">
        <v>23-21 31 19 47 Staircase Exercisers</v>
      </c>
    </row>
    <row r="2641">
      <c r="K2641" t="str">
        <v>23-21 31 19 49 Upper and Lower Extremities Exercisers</v>
      </c>
    </row>
    <row r="2642">
      <c r="K2642" t="str">
        <v>23-21 31 19 51 Upper Body Exercisers</v>
      </c>
    </row>
    <row r="2643">
      <c r="K2643" t="str">
        <v>23-21 31 21 Exercise Floor Mats</v>
      </c>
    </row>
    <row r="2644">
      <c r="K2644" t="str">
        <v>23-21 31 23 Exercise Pulleys</v>
      </c>
    </row>
    <row r="2645">
      <c r="K2645" t="str">
        <v>23-21 31 23 11 Triplex Exercise Pulleys</v>
      </c>
    </row>
    <row r="2646">
      <c r="K2646" t="str">
        <v>23-21 33 00 Industrial and Manufacturing Equipment and Furnishings</v>
      </c>
    </row>
    <row r="2647">
      <c r="K2647" t="str">
        <v xml:space="preserve">23-21 33 11 Manufacturing Equipment </v>
      </c>
    </row>
    <row r="2648">
      <c r="K2648" t="str">
        <v>23-21 33 13 Manufacturing Furniture</v>
      </c>
    </row>
    <row r="2649">
      <c r="K2649" t="str">
        <v>23-21 33 13 11 Flat Work Surface Furniture</v>
      </c>
    </row>
    <row r="2650">
      <c r="K2650" t="str">
        <v xml:space="preserve">23-21 33 13 13 Work Stations </v>
      </c>
    </row>
    <row r="2651">
      <c r="K2651" t="str">
        <v>23-21 33 15 Shop Equipment</v>
      </c>
    </row>
    <row r="2652">
      <c r="K2652" t="str">
        <v>23-21 33 17 Shop Furniture</v>
      </c>
    </row>
    <row r="2653">
      <c r="K2653" t="str">
        <v>23-21 33 17 11 Shop Work Surfaces</v>
      </c>
    </row>
    <row r="2654">
      <c r="K2654" t="str">
        <v>23-21 33 17 13 Shop Storage Fittings</v>
      </c>
    </row>
    <row r="2655">
      <c r="K2655" t="str">
        <v>23-21 35 00 Miscellaneous Equipment and Furnishings</v>
      </c>
    </row>
    <row r="2656">
      <c r="K2656" t="str">
        <v>23-21 35 11 Darkroom Equipment and Furnishings</v>
      </c>
    </row>
    <row r="2657">
      <c r="K2657" t="str">
        <v>23-21 35 11 11 Darkroom Processing Equipment</v>
      </c>
    </row>
    <row r="2658">
      <c r="K2658" t="str">
        <v>23-21 35 13 Vending Equipment</v>
      </c>
    </row>
    <row r="2659">
      <c r="K2659" t="str">
        <v>23-21 35 13 11 Vending Machines</v>
      </c>
    </row>
    <row r="2660">
      <c r="K2660" t="str">
        <v>23-21 35 15 Ticket Machines</v>
      </c>
    </row>
    <row r="2661">
      <c r="K2661" t="str">
        <v>23-21 35 17 Change Machines</v>
      </c>
    </row>
    <row r="2662">
      <c r="K2662" t="str">
        <v>23-21 35 19 Vehicle Service Equipment</v>
      </c>
    </row>
    <row r="2663">
      <c r="K2663" t="str">
        <v>23-21 35 19 11 Compressed Air Vehicle Service Equipment</v>
      </c>
    </row>
    <row r="2664">
      <c r="K2664" t="str">
        <v>23-21 35 19 13 Fuel Dispensing Equipment</v>
      </c>
    </row>
    <row r="2665">
      <c r="K2665" t="str">
        <v>23-21 35 19 15 Vehicle Lubrication Equipment</v>
      </c>
    </row>
    <row r="2666">
      <c r="K2666" t="str">
        <v>23-21 35 19 17 Tire Changing Equipment</v>
      </c>
    </row>
    <row r="2667">
      <c r="K2667" t="str">
        <v>23-21 35 19 19 Vehicle Washing Equipment</v>
      </c>
    </row>
    <row r="2668">
      <c r="K2668" t="str">
        <v>23-21 35 19 21 Vehicle Hoists</v>
      </c>
    </row>
    <row r="2669">
      <c r="K2669" t="str">
        <v>23-21 35 21 Security and Vault Equipment and Furnishings</v>
      </c>
    </row>
    <row r="2670">
      <c r="K2670" t="str">
        <v>23-21 35 21 11 Safes</v>
      </c>
    </row>
    <row r="2671">
      <c r="K2671" t="str">
        <v>23-21 35 21 13 Safe Deposit Boxes</v>
      </c>
    </row>
    <row r="2672">
      <c r="K2672" t="str">
        <v>23-21 35 21 15 Vault Doors</v>
      </c>
    </row>
    <row r="2673">
      <c r="K2673" t="str">
        <v>23-21 35 21 17 Day Gates</v>
      </c>
    </row>
    <row r="2674">
      <c r="K2674" t="str">
        <v>23-21 35 21 19 Anti Bandit Screens</v>
      </c>
    </row>
    <row r="2675">
      <c r="K2675" t="str">
        <v>23-21 35 21 19 11 Gun Ports</v>
      </c>
    </row>
    <row r="2676">
      <c r="K2676" t="str">
        <v>23-21 35 21 21 Teller and Service Equipment</v>
      </c>
    </row>
    <row r="2677">
      <c r="K2677" t="str">
        <v>23-21 35 21 21 11 Automated Banking Systems</v>
      </c>
    </row>
    <row r="2678">
      <c r="K2678" t="str">
        <v>23-21 35 21 21 13 Money Cart Pass Through</v>
      </c>
    </row>
    <row r="2679">
      <c r="K2679" t="str">
        <v>23-21 35 21 21 15 Package Transfer Units</v>
      </c>
    </row>
    <row r="2680">
      <c r="K2680" t="str">
        <v>23-21 35 21 21 17 Service and Teller Window Units</v>
      </c>
    </row>
    <row r="2681">
      <c r="K2681" t="str">
        <v>23-21 35 21 21 19 Teller Equipment Systems</v>
      </c>
    </row>
    <row r="2682">
      <c r="K2682" t="str">
        <v>23-21 35 21 21 21 Deal Drawers</v>
      </c>
    </row>
    <row r="2683">
      <c r="K2683" t="str">
        <v>23-21 35 21 23 Key Security Cabinets</v>
      </c>
    </row>
    <row r="2684">
      <c r="K2684" t="str">
        <v>23-21 35 21 25 Money Handling Equipment</v>
      </c>
    </row>
    <row r="2685">
      <c r="K2685" t="str">
        <v>23-21 35 23 Detention Equipment and Furnishings</v>
      </c>
    </row>
    <row r="2686">
      <c r="K2686" t="str">
        <v>23-21 35 23 11 Detention Enclosures</v>
      </c>
    </row>
    <row r="2687">
      <c r="K2687" t="str">
        <v>23-21 35 23 13 Detention Furnishings and Specialties</v>
      </c>
    </row>
    <row r="2688">
      <c r="K2688" t="str">
        <v>23-21 35 23 15 Detention Furniture</v>
      </c>
    </row>
    <row r="2689">
      <c r="K2689" t="str">
        <v>23-21 35 25 Agricultural Equipment</v>
      </c>
    </row>
    <row r="2690">
      <c r="K2690" t="str">
        <v>23-21 35 25 11 Milkers</v>
      </c>
    </row>
    <row r="2691">
      <c r="K2691" t="str">
        <v>23-21 35 25 13 Stock Feeders</v>
      </c>
    </row>
    <row r="2692">
      <c r="K2692" t="str">
        <v>23-21 35 25 15 Stock Waterers</v>
      </c>
    </row>
    <row r="2693">
      <c r="K2693" t="str">
        <v>23-21 35 25 17 Waste Clean Up Equipment</v>
      </c>
    </row>
    <row r="2694">
      <c r="K2694" t="str">
        <v>23-21 37 00 Furnishings, Ornaments, and Decoration</v>
      </c>
    </row>
    <row r="2695">
      <c r="K2695" t="str">
        <v>23-21 37 11 Soft Furnishings</v>
      </c>
    </row>
    <row r="2696">
      <c r="K2696" t="str">
        <v>23-21 37 11 11 Rugs</v>
      </c>
    </row>
    <row r="2697">
      <c r="K2697" t="str">
        <v>23-21 37 11 13 Upholstery</v>
      </c>
    </row>
    <row r="2698">
      <c r="K2698" t="str">
        <v>23-21 37 11 15 Cushions</v>
      </c>
    </row>
    <row r="2699">
      <c r="K2699" t="str">
        <v>23-21 37 11 17 Padding</v>
      </c>
    </row>
    <row r="2700">
      <c r="K2700" t="str">
        <v>23-21 37 11 19 Tablecloths</v>
      </c>
    </row>
    <row r="2701">
      <c r="K2701" t="str">
        <v>23-21 37 13 Decoration</v>
      </c>
    </row>
    <row r="2702">
      <c r="K2702" t="str">
        <v>23-21 37 13 11 Commercial Artwork</v>
      </c>
    </row>
    <row r="2703">
      <c r="K2703" t="str">
        <v>23-21 37 13 11 11 Wall Hangings</v>
      </c>
    </row>
    <row r="2704">
      <c r="K2704" t="str">
        <v>23-21 37 13 13 Clocks</v>
      </c>
    </row>
    <row r="2705">
      <c r="K2705" t="str">
        <v>23-21 37 13 15 Mirrors</v>
      </c>
    </row>
    <row r="2706">
      <c r="K2706" t="str">
        <v>23-21 37 13 17 Interior Ornamental Fountains</v>
      </c>
    </row>
    <row r="2707">
      <c r="K2707" t="str">
        <v>23-21 37 13 19 Ornamental Screens</v>
      </c>
    </row>
    <row r="2708">
      <c r="K2708" t="str">
        <v>23-21 37 13 21 Decorative Planters</v>
      </c>
    </row>
    <row r="2709">
      <c r="K2709" t="str">
        <v>23-21 37 13 23 Decorative Vases</v>
      </c>
    </row>
    <row r="2710">
      <c r="K2710" t="str">
        <v>23-21 39 00 Commercial Washing and Waste Disposal Equipment</v>
      </c>
    </row>
    <row r="2711">
      <c r="K2711" t="str">
        <v>23-21 39 11 Commercial Washing Equipment</v>
      </c>
    </row>
    <row r="2712">
      <c r="K2712" t="str">
        <v>23-21 39 11 11 High Pressure Washing Equipment</v>
      </c>
    </row>
    <row r="2713">
      <c r="K2713" t="str">
        <v>23-21 39 13 Drain Boards</v>
      </c>
    </row>
    <row r="2714">
      <c r="K2714" t="str">
        <v>23-21 41 00 Commercial Laundry Equipment</v>
      </c>
    </row>
    <row r="2715">
      <c r="K2715" t="str">
        <v>23-21 41 11 Commercial Clothes Airers</v>
      </c>
    </row>
    <row r="2716">
      <c r="K2716" t="str">
        <v>23-21 41 11 11 Commercial Clothes Dryers</v>
      </c>
    </row>
    <row r="2717">
      <c r="K2717" t="str">
        <v>23-21 41 11 13 Commercial Clothes Stands</v>
      </c>
    </row>
    <row r="2718">
      <c r="K2718" t="str">
        <v>23-21 41 11 15 Commercial Clothes Lines</v>
      </c>
    </row>
    <row r="2719">
      <c r="K2719" t="str">
        <v>23-21 41 13 Commercial Combination Laundry Washer Dryers</v>
      </c>
    </row>
    <row r="2720">
      <c r="K2720" t="str">
        <v>23-21 41 15 Commercial Dry Cleaning Equipment</v>
      </c>
    </row>
    <row r="2721">
      <c r="K2721" t="str">
        <v>23-21 41 17 Commercial Laundry Dispensers</v>
      </c>
    </row>
    <row r="2722">
      <c r="K2722" t="str">
        <v>23-21 41 17 11 Commercial Dry Laundry Detergent Dispensers</v>
      </c>
    </row>
    <row r="2723">
      <c r="K2723" t="str">
        <v>23-21 41 17 13 Commercial Liquid Laundry Detergent Dispensers</v>
      </c>
    </row>
    <row r="2724">
      <c r="K2724" t="str">
        <v>23-21 41 17 15 Commercial Dryer Sheet Dispensers</v>
      </c>
    </row>
    <row r="2725">
      <c r="K2725" t="str">
        <v>23-21 41 19 Commercial Dry Cleaning Machines</v>
      </c>
    </row>
    <row r="2726">
      <c r="K2726" t="str">
        <v>23-21 41 21 Commercial Laundry Extractors</v>
      </c>
    </row>
    <row r="2727">
      <c r="K2727" t="str">
        <v>23-21 41 23 Commercial Flat Work Ironers</v>
      </c>
    </row>
    <row r="2728">
      <c r="K2728" t="str">
        <v>23-21 41 23 11 Commercial Electric Flat Work Ironers</v>
      </c>
    </row>
    <row r="2729">
      <c r="K2729" t="str">
        <v>23-21 41 23 13 Commercial Gas Flat Work Ironers</v>
      </c>
    </row>
    <row r="2730">
      <c r="K2730" t="str">
        <v>23-21 41 23 15 Commercial Steam Flat Work Ironers</v>
      </c>
    </row>
    <row r="2731">
      <c r="K2731" t="str">
        <v>23-21 41 25 Commercial Ironing and Pressing Machines</v>
      </c>
    </row>
    <row r="2732">
      <c r="K2732" t="str">
        <v>23-21 41 27 Commercial Laundry Folding Machines</v>
      </c>
    </row>
    <row r="2733">
      <c r="K2733" t="str">
        <v>23-21 41 29 Commercial Laundry Conveyors</v>
      </c>
    </row>
    <row r="2734">
      <c r="K2734" t="str">
        <v>23-21 41 31 Commercial Laundry Dryers</v>
      </c>
    </row>
    <row r="2735">
      <c r="K2735" t="str">
        <v>23-21 41 31 11 Commercial Electric Laundry Dryers</v>
      </c>
    </row>
    <row r="2736">
      <c r="K2736" t="str">
        <v>23-21 41 31 13 Commercial Gas Laundry Dryers</v>
      </c>
    </row>
    <row r="2737">
      <c r="K2737" t="str">
        <v>23-21 41 31 15 Commercial Steam Laundry Dryers</v>
      </c>
    </row>
    <row r="2738">
      <c r="K2738" t="str">
        <v>23-21 41 33 Commercial Laundry Presses</v>
      </c>
    </row>
    <row r="2739">
      <c r="K2739" t="str">
        <v>23-21 41 33 11 Commercial Electric Laundry Presses</v>
      </c>
    </row>
    <row r="2740">
      <c r="K2740" t="str">
        <v>23-21 41 33 13 Commercial Gas Laundry Presses</v>
      </c>
    </row>
    <row r="2741">
      <c r="K2741" t="str">
        <v>23-21 41 33 15 Commercial Steam Laundry Presses</v>
      </c>
    </row>
    <row r="2742">
      <c r="K2742" t="str">
        <v>23-21 41 35 Commercial Laundry Spreader Feeders</v>
      </c>
    </row>
    <row r="2743">
      <c r="K2743" t="str">
        <v>23-21 41 37 Commercial Laundry Steam Tunnels</v>
      </c>
    </row>
    <row r="2744">
      <c r="K2744" t="str">
        <v>23-21 41 39 Commercial Laundry Tubs</v>
      </c>
    </row>
    <row r="2745">
      <c r="K2745" t="str">
        <v>23-21 41 41 Commercial Washing Machines</v>
      </c>
    </row>
    <row r="2746">
      <c r="K2746" t="str">
        <v>23-21 41 41 11 Commercial Front Loading Laundry Washers</v>
      </c>
    </row>
    <row r="2747">
      <c r="K2747" t="str">
        <v>23-21 41 41 13 Commercial Side Loading Laundry Washers</v>
      </c>
    </row>
    <row r="2748">
      <c r="K2748" t="str">
        <v>23-21 41 41 15 Commercial Top Loading Laundry Washers</v>
      </c>
    </row>
    <row r="2749">
      <c r="K2749" t="str">
        <v>23-21 41 41 17 Commercial Tunnel Laundry Washers</v>
      </c>
    </row>
    <row r="2750">
      <c r="K2750" t="str">
        <v>23-21 43 00 Cleaning Equipment</v>
      </c>
    </row>
    <row r="2751">
      <c r="K2751" t="str">
        <v>23-21 43 11 Buckets</v>
      </c>
    </row>
    <row r="2752">
      <c r="K2752" t="str">
        <v>23-21 43 11 11 Mop Buckets</v>
      </c>
    </row>
    <row r="2753">
      <c r="K2753" t="str">
        <v>23-21 43 11 13 Waste Paper Baskets</v>
      </c>
    </row>
    <row r="2754">
      <c r="K2754" t="str">
        <v>23-21 43 13 Cleaners</v>
      </c>
    </row>
    <row r="2755">
      <c r="K2755" t="str">
        <v>23-21 43 13 11 Pressure Cleaners</v>
      </c>
    </row>
    <row r="2756">
      <c r="K2756" t="str">
        <v>23-21 43 13 13 Steam Cleaners</v>
      </c>
    </row>
    <row r="2757">
      <c r="K2757" t="str">
        <v>23-21 43 15 Custodial Dispensers</v>
      </c>
    </row>
    <row r="2758">
      <c r="K2758" t="str">
        <v>23-21 43 15 11 Air Freshener Dispensers</v>
      </c>
    </row>
    <row r="2759">
      <c r="K2759" t="str">
        <v>23-21 43 15 13 Bathroom Tissue Dispensers</v>
      </c>
    </row>
    <row r="2760">
      <c r="K2760" t="str">
        <v>23-21 43 15 15 Cleaning Rag Dispensers</v>
      </c>
    </row>
    <row r="2761">
      <c r="K2761" t="str">
        <v>23-21 43 15 17 Facial Tissue Dispensers</v>
      </c>
    </row>
    <row r="2762">
      <c r="K2762" t="str">
        <v>23-21 43 15 19 Hand Cleaner Dispensers</v>
      </c>
    </row>
    <row r="2763">
      <c r="K2763" t="str">
        <v>23-21 43 15 21 Institutional Soap Dispensers</v>
      </c>
    </row>
    <row r="2764">
      <c r="K2764" t="str">
        <v>23-21 43 15 23 Lotion Dispensers</v>
      </c>
    </row>
    <row r="2765">
      <c r="K2765" t="str">
        <v>23-21 43 15 25 Paper Towel Dispensers</v>
      </c>
    </row>
    <row r="2766">
      <c r="K2766" t="str">
        <v>23-21 43 15 27 Sanitary Goods Dispensers</v>
      </c>
    </row>
    <row r="2767">
      <c r="K2767" t="str">
        <v>23-21 43 15 29 Toilet Accessories Dispensers</v>
      </c>
    </row>
    <row r="2768">
      <c r="K2768" t="str">
        <v>23-21 43 15 31 Toilet Tissue Dispensers</v>
      </c>
    </row>
    <row r="2769">
      <c r="K2769" t="str">
        <v>23-21 43 15 33 Urinal Accessories Dispensers</v>
      </c>
    </row>
    <row r="2770">
      <c r="K2770" t="str">
        <v>23-21 43 17 Duct Cleaning Machines</v>
      </c>
    </row>
    <row r="2771">
      <c r="K2771" t="str">
        <v>23-21 43 19 Floor Cleaning Equipment</v>
      </c>
    </row>
    <row r="2772">
      <c r="K2772" t="str">
        <v>23-21 43 19 11 Floor Burnishers</v>
      </c>
    </row>
    <row r="2773">
      <c r="K2773" t="str">
        <v>23-21 43 19 13 Floor Polishers</v>
      </c>
    </row>
    <row r="2774">
      <c r="K2774" t="str">
        <v>23-21 43 19 15 Floor Scrapers</v>
      </c>
    </row>
    <row r="2775">
      <c r="K2775" t="str">
        <v>23-21 43 19 17 Floor Scrubbers</v>
      </c>
    </row>
    <row r="2776">
      <c r="K2776" t="str">
        <v>23-21 43 19 19 Floor Sweepers</v>
      </c>
    </row>
    <row r="2777">
      <c r="K2777" t="str">
        <v>23-21 43 19 19 11 Carpet Sweepers</v>
      </c>
    </row>
    <row r="2778">
      <c r="K2778" t="str">
        <v>23-21 43 19 21 Floor Washing Machines</v>
      </c>
    </row>
    <row r="2779">
      <c r="K2779" t="str">
        <v>23-21 43 21 Room Cleaning Equipment</v>
      </c>
    </row>
    <row r="2780">
      <c r="K2780" t="str">
        <v>23-21 43 21 11 Vacuum Cleaning Equipment</v>
      </c>
    </row>
    <row r="2781">
      <c r="K2781" t="str">
        <v>23-21 43 21 11 11 Vacuum Cleaning Systems</v>
      </c>
    </row>
    <row r="2782">
      <c r="K2782" t="str">
        <v>23-21 43 21 11 11 11 Centralized Vacuum Cleaning System</v>
      </c>
    </row>
    <row r="2783">
      <c r="K2783" t="str">
        <v>23-21 43 21 11 13 Vacuum Cleaners</v>
      </c>
    </row>
    <row r="2784">
      <c r="K2784" t="str">
        <v>23-21 43 21 11 13 11 Heavy Duty Tank Vacuum Cleaners</v>
      </c>
    </row>
    <row r="2785">
      <c r="K2785" t="str">
        <v>23-21 43 21 11 13 13 Wet Dry Combination Vacuum Cleaners</v>
      </c>
    </row>
    <row r="2786">
      <c r="K2786" t="str">
        <v>23-21 43 21 11 13 15 Wet Vacuum Cleaners</v>
      </c>
    </row>
    <row r="2787">
      <c r="K2787" t="str">
        <v>23-21 43 21 13 Floor and Wall Cleaning</v>
      </c>
    </row>
    <row r="2788">
      <c r="K2788" t="str">
        <v>23-21 43 21 15 Housekeeping Carts</v>
      </c>
    </row>
    <row r="2789">
      <c r="K2789" t="str">
        <v>23-21 43 23 Sanitary Waste Receptacles</v>
      </c>
    </row>
    <row r="2790">
      <c r="K2790" t="str">
        <v>23-21 43 23 11 Installed Sanitary Waste Receptacles</v>
      </c>
    </row>
    <row r="2791">
      <c r="K2791" t="str">
        <v>23-21 43 23 13 Portable Sanitary Waste Receptacles</v>
      </c>
    </row>
    <row r="2792">
      <c r="K2792" t="str">
        <v>23-21 43 25 Custodial Sinks</v>
      </c>
    </row>
    <row r="2793">
      <c r="K2793" t="str">
        <v>23-21 43 25 11 Mop Sinks</v>
      </c>
    </row>
    <row r="2794">
      <c r="K2794" t="str">
        <v>23-21 43 27 Custodial Washers</v>
      </c>
    </row>
    <row r="2795">
      <c r="K2795" t="str">
        <v>23-21 43 27 11 Trash Can Pedestal Washers</v>
      </c>
    </row>
    <row r="2796">
      <c r="K2796" t="str">
        <v>23-21 45 00 Historic Preservation Products</v>
      </c>
    </row>
    <row r="2797">
      <c r="K2797" t="str">
        <v>23-21 45 11 Fine Art</v>
      </c>
    </row>
    <row r="2798">
      <c r="K2798" t="str">
        <v>23-21 45 11 11 Two Dimensional Art</v>
      </c>
    </row>
    <row r="2799">
      <c r="K2799" t="str">
        <v>23-21 45 11 11 11 Fine Art Paintings</v>
      </c>
    </row>
    <row r="2800">
      <c r="K2800" t="str">
        <v>23-21 45 11 11 13 Fine Art Drawings</v>
      </c>
    </row>
    <row r="2801">
      <c r="K2801" t="str">
        <v>23-21 45 11 11 15 Fine Art Printmaking</v>
      </c>
    </row>
    <row r="2802">
      <c r="K2802" t="str">
        <v>23-21 45 11 11 15 11 Fine Art Lithography</v>
      </c>
    </row>
    <row r="2803">
      <c r="K2803" t="str">
        <v>23-21 45 11 11 15 13 Fine Art Intaglio</v>
      </c>
    </row>
    <row r="2804">
      <c r="K2804" t="str">
        <v>23-21 45 11 11 15 15 Fine Art Prints</v>
      </c>
    </row>
    <row r="2805">
      <c r="K2805" t="str">
        <v>23-21 45 11 11 17 Fine Art Photography</v>
      </c>
    </row>
    <row r="2806">
      <c r="K2806" t="str">
        <v>23-21 45 11 11 19 Fine Art Graphic Designs</v>
      </c>
    </row>
    <row r="2807">
      <c r="K2807" t="str">
        <v>23-21 45 11 11 21 Fine Art Illustrations</v>
      </c>
    </row>
    <row r="2808">
      <c r="K2808" t="str">
        <v>23-21 45 11 13 Three Dimensional Art</v>
      </c>
    </row>
    <row r="2809">
      <c r="K2809" t="str">
        <v xml:space="preserve">23-21 45 11 13 11 Fine Art Sculpture </v>
      </c>
    </row>
    <row r="2810">
      <c r="K2810" t="str">
        <v>23-21 45 11 13 13 Fine Art Ceramics</v>
      </c>
    </row>
    <row r="2811">
      <c r="K2811" t="str">
        <v>23-21 45 11 13 13 11 Fine Art Pottery</v>
      </c>
    </row>
    <row r="2812">
      <c r="K2812" t="str">
        <v>23-21 45 11 13 15 Fine Art Mosaics</v>
      </c>
    </row>
    <row r="2813">
      <c r="K2813" t="str">
        <v>23-21 45 11 13 15 11 Fine Art Tile</v>
      </c>
    </row>
    <row r="2814">
      <c r="K2814" t="str">
        <v>23-21 45 11 13 17 Fine Art Glass</v>
      </c>
    </row>
    <row r="2815">
      <c r="K2815" t="str">
        <v>23-21 45 11 13 17 11 Fine Art Stained Glass</v>
      </c>
    </row>
    <row r="2816">
      <c r="K2816" t="str">
        <v>23-21 45 11 13 17 13 Fine Art Etched Glass</v>
      </c>
    </row>
    <row r="2817">
      <c r="K2817" t="str">
        <v>23-21 45 11 13 19 Fine Art Architecture</v>
      </c>
    </row>
    <row r="2818">
      <c r="K2818" t="str">
        <v>23-21 45 11 13 19 11 Fine Art Decorative Architecture</v>
      </c>
    </row>
    <row r="2819">
      <c r="K2819" t="str">
        <v>23-21 45 11 13 21 Fine Art Textile</v>
      </c>
    </row>
    <row r="2820">
      <c r="K2820" t="str">
        <v>23-21 45 11 13 21 11 Fine Art Tapestry</v>
      </c>
    </row>
    <row r="2821">
      <c r="K2821" t="str">
        <v>23-21 45 11 15 Four Dimensional Art</v>
      </c>
    </row>
    <row r="2822">
      <c r="K2822" t="str">
        <v>23-21 45 11 15 11 Fine Art Film</v>
      </c>
    </row>
    <row r="2823">
      <c r="K2823" t="str">
        <v>23-21 45 11 15 13 Fine Art Video</v>
      </c>
    </row>
    <row r="2824">
      <c r="K2824" t="str">
        <v>23-21 45 13 Historic Documents</v>
      </c>
    </row>
    <row r="2825">
      <c r="K2825" t="str">
        <v>23-21 45 13 11 Historic Paper Documents</v>
      </c>
    </row>
    <row r="2826">
      <c r="K2826" t="str">
        <v>23-21 45 13 13 Historic Velum Documents</v>
      </c>
    </row>
    <row r="2827">
      <c r="K2827" t="str">
        <v>23-21 45 13 15 Historic Parchment Documents</v>
      </c>
    </row>
    <row r="2828">
      <c r="K2828" t="str">
        <v>23-21 45 15 Historic Architectural Items</v>
      </c>
    </row>
    <row r="2829">
      <c r="K2829" t="str">
        <v>23-21 45 15 11 Historic Architectural Models</v>
      </c>
    </row>
    <row r="2830">
      <c r="K2830" t="str">
        <v>23-21 45 15 13 Historic Architectural Constructions</v>
      </c>
    </row>
    <row r="2831">
      <c r="K2831" t="str">
        <v>23-21 45 15 15 Historic Architectural Designs</v>
      </c>
    </row>
    <row r="2832">
      <c r="K2832" t="str">
        <v>23-21 45 15 17 Historic Decorative Architectures</v>
      </c>
    </row>
    <row r="2833">
      <c r="K2833" t="str">
        <v>23-21 47 00 Musical Equipment</v>
      </c>
    </row>
    <row r="2834">
      <c r="K2834" t="str">
        <v>23-21 47 11 Conductor Equipment</v>
      </c>
    </row>
    <row r="2835">
      <c r="K2835" t="str">
        <v>23-21 47 11 11 Conductor Podium</v>
      </c>
    </row>
    <row r="2836">
      <c r="K2836" t="str">
        <v>23-21 47 11 13 Conductor Platform</v>
      </c>
    </row>
    <row r="2837">
      <c r="K2837" t="str">
        <v>23-21 47 13 Musical Instrument</v>
      </c>
    </row>
    <row r="2838">
      <c r="K2838" t="str">
        <v>23-21 47 13 11 String Instrument</v>
      </c>
    </row>
    <row r="2839">
      <c r="K2839" t="str">
        <v>23-21 47 13 11 11 Piano</v>
      </c>
    </row>
    <row r="2840">
      <c r="K2840" t="str">
        <v>23-23 00 00 Conveying Systems and Material Handling Products</v>
      </c>
    </row>
    <row r="2841">
      <c r="K2841" t="str">
        <v>23-23 11 00 Vertical Transportation Equipment</v>
      </c>
    </row>
    <row r="2842">
      <c r="K2842" t="str">
        <v>23-23 11 11 Elevators</v>
      </c>
    </row>
    <row r="2843">
      <c r="K2843" t="str">
        <v>23-23 11 11 11 Traction Elevators</v>
      </c>
    </row>
    <row r="2844">
      <c r="K2844" t="str">
        <v>23-23 11 11 11 11 Freight Traction Elevators</v>
      </c>
    </row>
    <row r="2845">
      <c r="K2845" t="str">
        <v>23-23 11 11 11 13 Passenger Traction Elevators</v>
      </c>
    </row>
    <row r="2846">
      <c r="K2846" t="str">
        <v>23-23 11 11 11 15 Residential Traction Elevators</v>
      </c>
    </row>
    <row r="2847">
      <c r="K2847" t="str">
        <v>23-23 11 11 11 17 Service Traction Elevators</v>
      </c>
    </row>
    <row r="2848">
      <c r="K2848" t="str">
        <v>23-23 11 11 13 Hydraulic Elevators</v>
      </c>
    </row>
    <row r="2849">
      <c r="K2849" t="str">
        <v>23-23 11 11 13 11 Freight Hydraulic Elevators</v>
      </c>
    </row>
    <row r="2850">
      <c r="K2850" t="str">
        <v>23-23 11 11 13 13 Passenger Hydraulic Elevators</v>
      </c>
    </row>
    <row r="2851">
      <c r="K2851" t="str">
        <v>23-23 11 11 13 15 Residential Hydraulic Elevators</v>
      </c>
    </row>
    <row r="2852">
      <c r="K2852" t="str">
        <v>23-23 11 11 13 17 Service Hydraulic Elevators</v>
      </c>
    </row>
    <row r="2853">
      <c r="K2853" t="str">
        <v>23-23 11 11 15 Pneumatic Elevators</v>
      </c>
    </row>
    <row r="2854">
      <c r="K2854" t="str">
        <v>23-23 11 11 15 11 Pneumatic Passenger Elevators</v>
      </c>
    </row>
    <row r="2855">
      <c r="K2855" t="str">
        <v>23-23 11 11 17 Rack and Pinion Elevators</v>
      </c>
    </row>
    <row r="2856">
      <c r="K2856" t="str">
        <v>23-23 11 11 19 Elevator Cabs</v>
      </c>
    </row>
    <row r="2857">
      <c r="K2857" t="str">
        <v>23-23 11 11 21 Elevator Equipment and Controls</v>
      </c>
    </row>
    <row r="2858">
      <c r="K2858" t="str">
        <v>23-23 11 11 21 11 Elevator Doors</v>
      </c>
    </row>
    <row r="2859">
      <c r="K2859" t="str">
        <v>23-23 11 11 21 13 Elevator Controls</v>
      </c>
    </row>
    <row r="2860">
      <c r="K2860" t="str">
        <v>23-23 11 11 23 Elevator Restoration Products</v>
      </c>
    </row>
    <row r="2861">
      <c r="K2861" t="str">
        <v>23-23 11 13 Escalators</v>
      </c>
    </row>
    <row r="2862">
      <c r="K2862" t="str">
        <v>23-23 13 00 Lifting Equipment</v>
      </c>
    </row>
    <row r="2863">
      <c r="K2863" t="str">
        <v>23-23 13 11 Lifts</v>
      </c>
    </row>
    <row r="2864">
      <c r="K2864" t="str">
        <v>23-23 13 11 11 Boom Lifts</v>
      </c>
    </row>
    <row r="2865">
      <c r="K2865" t="str">
        <v>23-23 13 11 13 Fork Lifts</v>
      </c>
    </row>
    <row r="2866">
      <c r="K2866" t="str">
        <v>23-23 13 11 15 Man Lifts</v>
      </c>
    </row>
    <row r="2867">
      <c r="K2867" t="str">
        <v>23-23 13 11 17 Patient Lifts</v>
      </c>
    </row>
    <row r="2868">
      <c r="K2868" t="str">
        <v>23-23 13 11 17 11 Installed Patient Lifts</v>
      </c>
    </row>
    <row r="2869">
      <c r="K2869" t="str">
        <v>23-23 13 11 17 13 Portable Patient Lifts</v>
      </c>
    </row>
    <row r="2870">
      <c r="K2870" t="str">
        <v>23-23 13 11 19 Platform Lifts</v>
      </c>
    </row>
    <row r="2871">
      <c r="K2871" t="str">
        <v>23-23 13 11 19 11 Elevating Platform Lifts</v>
      </c>
    </row>
    <row r="2872">
      <c r="K2872" t="str">
        <v>23-23 13 11 19 13 Inclined Platform Lifts</v>
      </c>
    </row>
    <row r="2873">
      <c r="K2873" t="str">
        <v>23-23 13 11 19 15 Scissor Platform Lifts</v>
      </c>
    </row>
    <row r="2874">
      <c r="K2874" t="str">
        <v>23-23 13 11 21 Scaffold Lifts</v>
      </c>
    </row>
    <row r="2875">
      <c r="K2875" t="str">
        <v>23-23 13 11 23 Stage Screen Lifts</v>
      </c>
    </row>
    <row r="2876">
      <c r="K2876" t="str">
        <v>23-23 13 11 25 Wheel Chair Lifts</v>
      </c>
    </row>
    <row r="2877">
      <c r="K2877" t="str">
        <v>23-23 13 11 25 11 Hydraulic Wheel Chair Lifts</v>
      </c>
    </row>
    <row r="2878">
      <c r="K2878" t="str">
        <v>23-23 13 11 25 11 11 Hydraulic Wheel Chair Rail Lifts</v>
      </c>
    </row>
    <row r="2879">
      <c r="K2879" t="str">
        <v>23-23 13 11 25 11 13 Hydraulic Wheel Chair Stair Lifts</v>
      </c>
    </row>
    <row r="2880">
      <c r="K2880" t="str">
        <v>23-23 13 11 25 11 15 Hydraulic Wheel Chair Vertical Lifts</v>
      </c>
    </row>
    <row r="2881">
      <c r="K2881" t="str">
        <v>23-23 13 11 25 13 Mechanical Wheel Chair Lifts</v>
      </c>
    </row>
    <row r="2882">
      <c r="K2882" t="str">
        <v>23-23 13 11 25 13 11 Mechanical Wheel Chair Rail Lifts</v>
      </c>
    </row>
    <row r="2883">
      <c r="K2883" t="str">
        <v>23-23 13 11 25 13 13 Mechanical Wheel Chair Stair Lifts</v>
      </c>
    </row>
    <row r="2884">
      <c r="K2884" t="str">
        <v>23-23 13 11 25 13 15 Mechanical Wheel Chair Vertical Lifts</v>
      </c>
    </row>
    <row r="2885">
      <c r="K2885" t="str">
        <v>23-23 15 00 Horizontal Transportation Equipment</v>
      </c>
    </row>
    <row r="2886">
      <c r="K2886" t="str">
        <v>23-23 15 11 Moving Walks</v>
      </c>
    </row>
    <row r="2887">
      <c r="K2887" t="str">
        <v>23-23 15 13 People Movers</v>
      </c>
    </row>
    <row r="2888">
      <c r="K2888" t="str">
        <v>23-23 15 13 11 Monorails</v>
      </c>
    </row>
    <row r="2889">
      <c r="K2889" t="str">
        <v>23-23 15 13 13 Duorails</v>
      </c>
    </row>
    <row r="2890">
      <c r="K2890" t="str">
        <v>23-23 15 13 15 Maglevs</v>
      </c>
    </row>
    <row r="2891">
      <c r="K2891" t="str">
        <v>23-23 15 15 Jetways</v>
      </c>
    </row>
    <row r="2892">
      <c r="K2892" t="str">
        <v>23-23 15 17 Transportation Gangways</v>
      </c>
    </row>
    <row r="2893">
      <c r="K2893" t="str">
        <v>23-23 17 00 Materials Handling</v>
      </c>
    </row>
    <row r="2894">
      <c r="K2894" t="str">
        <v>23-23 17 11 Dumbwaiters</v>
      </c>
    </row>
    <row r="2895">
      <c r="K2895" t="str">
        <v>23-23 17 11 11 Manual Dumbwaiters</v>
      </c>
    </row>
    <row r="2896">
      <c r="K2896" t="str">
        <v>23-23 17 11 13 Hydraulic Dumbwaiters</v>
      </c>
    </row>
    <row r="2897">
      <c r="K2897" t="str">
        <v>23-23 17 11 15 Traction Dumbwaiters</v>
      </c>
    </row>
    <row r="2898">
      <c r="K2898" t="str">
        <v>23-23 17 13 Material Transport</v>
      </c>
    </row>
    <row r="2899">
      <c r="K2899" t="str">
        <v>23-23 17 13 11 Automated Document Filing and Retrieval</v>
      </c>
    </row>
    <row r="2900">
      <c r="K2900" t="str">
        <v>23-23 17 13 13 Automated Guided Vehicles</v>
      </c>
    </row>
    <row r="2901">
      <c r="K2901" t="str">
        <v>23-23 17 13 13 11 Guided Vehicle Material Handling</v>
      </c>
    </row>
    <row r="2902">
      <c r="K2902" t="str">
        <v>23-23 17 13 13 13 Track Vehicle Material Handling</v>
      </c>
    </row>
    <row r="2903">
      <c r="K2903" t="str">
        <v>23-23 17 15 Conveyors</v>
      </c>
    </row>
    <row r="2904">
      <c r="K2904" t="str">
        <v xml:space="preserve">23-23 17 15 11 Conveyor Components </v>
      </c>
    </row>
    <row r="2905">
      <c r="K2905" t="str">
        <v>23-23 17 15 11 11 Conveyor Belts</v>
      </c>
    </row>
    <row r="2906">
      <c r="K2906" t="str">
        <v>23-23 17 15 11 13 Conveyor Rollers</v>
      </c>
    </row>
    <row r="2907">
      <c r="K2907" t="str">
        <v>23-23 17 15 13 Belt Conveyors</v>
      </c>
    </row>
    <row r="2908">
      <c r="K2908" t="str">
        <v>23-23 17 15 15 Bucket Conveyors</v>
      </c>
    </row>
    <row r="2909">
      <c r="K2909" t="str">
        <v>23-23 17 15 17 Container Conveyors</v>
      </c>
    </row>
    <row r="2910">
      <c r="K2910" t="str">
        <v>23-23 17 15 19 Hopper and Track Conveyors</v>
      </c>
    </row>
    <row r="2911">
      <c r="K2911" t="str">
        <v>23-23 17 15 21 Monorail Conveyors</v>
      </c>
    </row>
    <row r="2912">
      <c r="K2912" t="str">
        <v>23-23 17 15 23 Oscillating Conveyors</v>
      </c>
    </row>
    <row r="2913">
      <c r="K2913" t="str">
        <v>23-23 17 15 25 Pneumatic Conveyors</v>
      </c>
    </row>
    <row r="2914">
      <c r="K2914" t="str">
        <v>23-23 17 15 27 Roller Conveyors</v>
      </c>
    </row>
    <row r="2915">
      <c r="K2915" t="str">
        <v>23-23 17 15 29 Scoop Conveyors</v>
      </c>
    </row>
    <row r="2916">
      <c r="K2916" t="str">
        <v>23-23 17 15 31 Screw Conveyors</v>
      </c>
    </row>
    <row r="2917">
      <c r="K2917" t="str">
        <v>23-23 17 15 33 Selective Vertical Conveyors</v>
      </c>
    </row>
    <row r="2918">
      <c r="K2918" t="str">
        <v>23-23 17 15 35 Postal Conveyors</v>
      </c>
    </row>
    <row r="2919">
      <c r="K2919" t="str">
        <v>23-23 17 15 37 Baggage Conveying and Dispensing Equipment</v>
      </c>
    </row>
    <row r="2920">
      <c r="K2920" t="str">
        <v>23-23 17 15 37 11 Baggage Conveyors</v>
      </c>
    </row>
    <row r="2921">
      <c r="K2921" t="str">
        <v>23-23 17 15 37 13 Baggage Dispensing Units</v>
      </c>
    </row>
    <row r="2922">
      <c r="K2922" t="str">
        <v>23-23 17 17 Chutes</v>
      </c>
    </row>
    <row r="2923">
      <c r="K2923" t="str">
        <v>23-23 17 17 11 Coal Chutes</v>
      </c>
    </row>
    <row r="2924">
      <c r="K2924" t="str">
        <v>23-23 17 17 13 Dry Bulk Materials Chutes</v>
      </c>
    </row>
    <row r="2925">
      <c r="K2925" t="str">
        <v>23-23 17 17 15 Laundry and Linen Chutes</v>
      </c>
    </row>
    <row r="2926">
      <c r="K2926" t="str">
        <v>23-23 17 17 17 Package Chutes</v>
      </c>
    </row>
    <row r="2927">
      <c r="K2927" t="str">
        <v>23-23 17 17 19 Refuse Chutes</v>
      </c>
    </row>
    <row r="2928">
      <c r="K2928" t="str">
        <v>23-23 17 19 Feeder Equipment</v>
      </c>
    </row>
    <row r="2929">
      <c r="K2929" t="str">
        <v>23-23 17 19 11 Apron Feeders</v>
      </c>
    </row>
    <row r="2930">
      <c r="K2930" t="str">
        <v>23-23 17 19 13 Reciprocating Plate Feeders</v>
      </c>
    </row>
    <row r="2931">
      <c r="K2931" t="str">
        <v>23-23 17 19 15 Rotary Airlock Feeders</v>
      </c>
    </row>
    <row r="2932">
      <c r="K2932" t="str">
        <v>23-23 17 19 17 Rotary Flow Feeders</v>
      </c>
    </row>
    <row r="2933">
      <c r="K2933" t="str">
        <v>23-23 17 19 19 Vibratory Feeders</v>
      </c>
    </row>
    <row r="2934">
      <c r="K2934" t="str">
        <v>23-23 17 21 Pneumatic Tube Systems</v>
      </c>
    </row>
    <row r="2935">
      <c r="K2935" t="str">
        <v>23-23 17 21 11 Pneumatic Tubes</v>
      </c>
    </row>
    <row r="2936">
      <c r="K2936" t="str">
        <v>23-23 17 21 13 Pneumatic Tube Controls</v>
      </c>
    </row>
    <row r="2937">
      <c r="K2937" t="str">
        <v>23-23 17 21 15 Pneumatic Tube Vacuum Boxes</v>
      </c>
    </row>
    <row r="2938">
      <c r="K2938" t="str">
        <v>23-23 17 21 17 Document Conveying Systems</v>
      </c>
    </row>
    <row r="2939">
      <c r="K2939" t="str">
        <v>23-23 17 23 Cranes</v>
      </c>
    </row>
    <row r="2940">
      <c r="K2940" t="str">
        <v>23-23 17 23 11 Hydraulic Cranes</v>
      </c>
    </row>
    <row r="2941">
      <c r="K2941" t="str">
        <v>23-23 17 23 11 11 Hydraulic Bridge Cranes</v>
      </c>
    </row>
    <row r="2942">
      <c r="K2942" t="str">
        <v>23-23 17 23 11 11 11 Top Running Hydraulic Overhead Cranes</v>
      </c>
    </row>
    <row r="2943">
      <c r="K2943" t="str">
        <v>23-23 17 23 11 11 13 Underslung Hydraulic Overhead Cranes</v>
      </c>
    </row>
    <row r="2944">
      <c r="K2944" t="str">
        <v>23-23 17 23 11 13 Hydraulic Gantry Cranes</v>
      </c>
    </row>
    <row r="2945">
      <c r="K2945" t="str">
        <v>23-23 17 23 11 15 Hydraulic Jib Cranes</v>
      </c>
    </row>
    <row r="2946">
      <c r="K2946" t="str">
        <v>23-23 17 23 11 17 Hydraulic Mobile Cranes</v>
      </c>
    </row>
    <row r="2947">
      <c r="K2947" t="str">
        <v>23-23 17 23 11 19 Hydraulic Terrain Cranes</v>
      </c>
    </row>
    <row r="2948">
      <c r="K2948" t="str">
        <v>23-23 17 23 11 21 Hydraulic Top Running Overhead Cranes</v>
      </c>
    </row>
    <row r="2949">
      <c r="K2949" t="str">
        <v>23-23 17 23 11 23 Hydraulic Tower Cranes</v>
      </c>
    </row>
    <row r="2950">
      <c r="K2950" t="str">
        <v>23-23 17 23 11 25 Hydraulic Track Cranes</v>
      </c>
    </row>
    <row r="2951">
      <c r="K2951" t="str">
        <v>23-23 17 23 11 27 Hydraulic Underslung Overhead Cranes</v>
      </c>
    </row>
    <row r="2952">
      <c r="K2952" t="str">
        <v>23-23 17 23 11 29 Hydraulic Workshop Cranes</v>
      </c>
    </row>
    <row r="2953">
      <c r="K2953" t="str">
        <v>23-23 17 23 13 Mechanical Cranes</v>
      </c>
    </row>
    <row r="2954">
      <c r="K2954" t="str">
        <v>23-23 17 23 13 11 Mechanical Bridge Cranes</v>
      </c>
    </row>
    <row r="2955">
      <c r="K2955" t="str">
        <v>23-23 17 23 13 11 11 Top Running Mechanical Overhead Cranes</v>
      </c>
    </row>
    <row r="2956">
      <c r="K2956" t="str">
        <v>23-23 17 23 13 11 13 Underslung Mechanical Overhead Cranes</v>
      </c>
    </row>
    <row r="2957">
      <c r="K2957" t="str">
        <v>23-23 17 23 13 13 Mechanical Gantry Cranes</v>
      </c>
    </row>
    <row r="2958">
      <c r="K2958" t="str">
        <v>23-23 17 23 13 15 Mechanical Jib Cranes</v>
      </c>
    </row>
    <row r="2959">
      <c r="K2959" t="str">
        <v>23-23 17 23 13 17 Mechanical Mobile Cranes</v>
      </c>
    </row>
    <row r="2960">
      <c r="K2960" t="str">
        <v>23-23 17 23 13 19 Mechanical Terrain Cranes</v>
      </c>
    </row>
    <row r="2961">
      <c r="K2961" t="str">
        <v>23-23 17 23 13 21 Mechanical Top Running Overhead Cranes</v>
      </c>
    </row>
    <row r="2962">
      <c r="K2962" t="str">
        <v>23-23 17 23 13 23 Mechanical Tower Cranes</v>
      </c>
    </row>
    <row r="2963">
      <c r="K2963" t="str">
        <v>23-23 17 23 13 25 Mechanical Track Cranes</v>
      </c>
    </row>
    <row r="2964">
      <c r="K2964" t="str">
        <v>23-23 17 23 13 27 Mechanical Underslung Overhead Cranes</v>
      </c>
    </row>
    <row r="2965">
      <c r="K2965" t="str">
        <v>23-23 17 23 13 29 Mechanical Workshop Cranes</v>
      </c>
    </row>
    <row r="2966">
      <c r="K2966" t="str">
        <v>23-23 17 23 15 Electric Cranes</v>
      </c>
    </row>
    <row r="2967">
      <c r="K2967" t="str">
        <v>23-23 17 23 15 11 Electric Bridge Cranes</v>
      </c>
    </row>
    <row r="2968">
      <c r="K2968" t="str">
        <v>23-23 17 23 15 13 Top Running Electric Overhead Cranes</v>
      </c>
    </row>
    <row r="2969">
      <c r="K2969" t="str">
        <v>23-23 17 23 15 15 Underslung Electric Overhead Cranes</v>
      </c>
    </row>
    <row r="2970">
      <c r="K2970" t="str">
        <v>23-23 17 23 15 17 Electric Gantry Cranes</v>
      </c>
    </row>
    <row r="2971">
      <c r="K2971" t="str">
        <v>23-23 17 23 15 19 Electric Jib Cranes</v>
      </c>
    </row>
    <row r="2972">
      <c r="K2972" t="str">
        <v>23-23 17 23 15 21 Electric Mobile Cranes</v>
      </c>
    </row>
    <row r="2973">
      <c r="K2973" t="str">
        <v>23-23 17 23 15 23 Electric Terrain Cranes</v>
      </c>
    </row>
    <row r="2974">
      <c r="K2974" t="str">
        <v>23-23 17 23 15 25 Electric Top Running Overhead Cranes</v>
      </c>
    </row>
    <row r="2975">
      <c r="K2975" t="str">
        <v>23-23 17 23 15 27 Electric Tower Cranes</v>
      </c>
    </row>
    <row r="2976">
      <c r="K2976" t="str">
        <v>23-23 17 23 15 29 Electric Track Cranes</v>
      </c>
    </row>
    <row r="2977">
      <c r="K2977" t="str">
        <v>23-23 17 23 15 31 Electric Underslung Overhead Cranes</v>
      </c>
    </row>
    <row r="2978">
      <c r="K2978" t="str">
        <v>23-23 17 23 15 33 Electric Workshop Cranes</v>
      </c>
    </row>
    <row r="2979">
      <c r="K2979" t="str">
        <v>23-23 17 25 Derricks</v>
      </c>
    </row>
    <row r="2980">
      <c r="K2980" t="str">
        <v>23-23 17 27 Hoists</v>
      </c>
    </row>
    <row r="2981">
      <c r="K2981" t="str">
        <v>23-23 17 27 11 Fixed Hoists</v>
      </c>
    </row>
    <row r="2982">
      <c r="K2982" t="str">
        <v>23-23 17 27 11 11 Pneumatic Fixed Hoists</v>
      </c>
    </row>
    <row r="2983">
      <c r="K2983" t="str">
        <v>23-23 17 27 11 13 Electric Fixed Hoists</v>
      </c>
    </row>
    <row r="2984">
      <c r="K2984" t="str">
        <v>23-23 17 27 11 15 Manual Fixed Hoists</v>
      </c>
    </row>
    <row r="2985">
      <c r="K2985" t="str">
        <v>23-23 17 27 11 17 Hydraulic Fixed Hoists</v>
      </c>
    </row>
    <row r="2986">
      <c r="K2986" t="str">
        <v>23-23 17 27 13 Trolley Hoists</v>
      </c>
    </row>
    <row r="2987">
      <c r="K2987" t="str">
        <v>23-23 17 27 13 11 Pneumatic Trolley Hoists</v>
      </c>
    </row>
    <row r="2988">
      <c r="K2988" t="str">
        <v>23-23 17 27 13 13 Electric Trolley Hoists</v>
      </c>
    </row>
    <row r="2989">
      <c r="K2989" t="str">
        <v>23-23 17 27 13 15 Manual Trolley Hoists</v>
      </c>
    </row>
    <row r="2990">
      <c r="K2990" t="str">
        <v>23-23 17 27 13 17 Hydraulic Trolley Hoists</v>
      </c>
    </row>
    <row r="2991">
      <c r="K2991" t="str">
        <v>23-23 19 00 Turntables</v>
      </c>
    </row>
    <row r="2992">
      <c r="K2992" t="str">
        <v>23-23 19 11 Stage Turntables</v>
      </c>
    </row>
    <row r="2993">
      <c r="K2993" t="str">
        <v>23-23 19 13 Exhibit and Display Turntables</v>
      </c>
    </row>
    <row r="2994">
      <c r="K2994" t="str">
        <v>23-23 19 15 Vehicular Turntable</v>
      </c>
    </row>
    <row r="2995">
      <c r="K2995" t="str">
        <v>23-23 21 00 Parking Systems</v>
      </c>
    </row>
    <row r="2996">
      <c r="K2996" t="str">
        <v>23-23 21 11 Car Parking Systems</v>
      </c>
    </row>
    <row r="2997">
      <c r="K2997" t="str">
        <v>23-23 23 00 Loading Dock Equipment</v>
      </c>
    </row>
    <row r="2998">
      <c r="K2998" t="str">
        <v>23-23 23 11 Loading Dock Bumpers Seals</v>
      </c>
    </row>
    <row r="2999">
      <c r="K2999" t="str">
        <v>23-23 23 13 Dock Levelers</v>
      </c>
    </row>
    <row r="3000">
      <c r="K3000" t="str">
        <v>23-23 23 13 11 Powered Dock Levelers</v>
      </c>
    </row>
    <row r="3001">
      <c r="K3001" t="str">
        <v>23-23 23 13 13 Manual Dock Levelers</v>
      </c>
    </row>
    <row r="3002">
      <c r="K3002" t="str">
        <v>23-23 23 13 15 Hydraulic Dock Levelers</v>
      </c>
    </row>
    <row r="3003">
      <c r="K3003" t="str">
        <v>23-23 23 15 Loading Dock Lifts</v>
      </c>
    </row>
    <row r="3004">
      <c r="K3004" t="str">
        <v>23-23 23 15 11 Powered Loading Dock Lifts</v>
      </c>
    </row>
    <row r="3005">
      <c r="K3005" t="str">
        <v>23-23 23 15 13 Manual Loading Dock Lifts</v>
      </c>
    </row>
    <row r="3006">
      <c r="K3006" t="str">
        <v>23-23 23 17 Loading Dock Ramps And Bridges</v>
      </c>
    </row>
    <row r="3007">
      <c r="K3007" t="str">
        <v>23-23 23 17 11 Portable Loading Dock Ramps</v>
      </c>
    </row>
    <row r="3008">
      <c r="K3008" t="str">
        <v>23-23 23 17 13 Portable Loading Dock Bridges</v>
      </c>
    </row>
    <row r="3009">
      <c r="K3009" t="str">
        <v>23-23 23 17 15 Portable Loading Dock Platforms</v>
      </c>
    </row>
    <row r="3010">
      <c r="K3010" t="str">
        <v>23-23 23 19 Loading Dock Seals</v>
      </c>
    </row>
    <row r="3011">
      <c r="K3011" t="str">
        <v>23-23 23 19 11 Inflatable Loading Dock Seals</v>
      </c>
    </row>
    <row r="3012">
      <c r="K3012" t="str">
        <v>23-23 23 19 13 Loading Dock Weather Seals</v>
      </c>
    </row>
    <row r="3013">
      <c r="K3013" t="str">
        <v>23-23 23 21 Loading Dock Shelters</v>
      </c>
    </row>
    <row r="3014">
      <c r="K3014" t="str">
        <v>23-23 23 23 Loading Dock Vehicle Restraints</v>
      </c>
    </row>
    <row r="3015">
      <c r="K3015" t="str">
        <v>23-23 23 23 11 Electric Loading Dock Vehicle Restraints</v>
      </c>
    </row>
    <row r="3016">
      <c r="K3016" t="str">
        <v>23-23 23 23 13 Electro Magnetic Loading Dock Vehicle Restraints</v>
      </c>
    </row>
    <row r="3017">
      <c r="K3017" t="str">
        <v>23-23 23 23 15 Hydraulic Loading Dock Vehicle Restraints</v>
      </c>
    </row>
    <row r="3018">
      <c r="K3018" t="str">
        <v>23-23 25 00 Scaffolding</v>
      </c>
    </row>
    <row r="3019">
      <c r="K3019" t="str">
        <v>23-23 25 11 Suspended Scaffolding</v>
      </c>
    </row>
    <row r="3020">
      <c r="K3020" t="str">
        <v>23-23 25 11 11 Beam Suspended Scaffolding</v>
      </c>
    </row>
    <row r="3021">
      <c r="K3021" t="str">
        <v>23-23 25 11 13 Carriage Suspended Scaffolding</v>
      </c>
    </row>
    <row r="3022">
      <c r="K3022" t="str">
        <v>23-23 25 11 15 Hook Suspended Scaffolding</v>
      </c>
    </row>
    <row r="3023">
      <c r="K3023" t="str">
        <v>23-23 25 13 Scaffolding Rope Climbers</v>
      </c>
    </row>
    <row r="3024">
      <c r="K3024" t="str">
        <v>23-23 25 13 11 Scaffolding Manual Rope Climbers</v>
      </c>
    </row>
    <row r="3025">
      <c r="K3025" t="str">
        <v>23-23 25 13 13 Scaffolding Powered Rope Climbers</v>
      </c>
    </row>
    <row r="3026">
      <c r="K3026" t="str">
        <v>23-23 25 15 Scaffolding Telescoping Platforms</v>
      </c>
    </row>
    <row r="3027">
      <c r="K3027" t="str">
        <v>23-23 25 15 11 Electric and Battery Scaffolding Telescoping Platforms</v>
      </c>
    </row>
    <row r="3028">
      <c r="K3028" t="str">
        <v>23-23 25 15 13 Pneumatic Scaffolding Telescoping Platforms</v>
      </c>
    </row>
    <row r="3029">
      <c r="K3029" t="str">
        <v>23-23 25 17 Powered Scaffolding</v>
      </c>
    </row>
    <row r="3030">
      <c r="K3030" t="str">
        <v>23-25 00 00 Medical and Laboratory Equipment</v>
      </c>
    </row>
    <row r="3031">
      <c r="K3031" t="str">
        <v>23-25 11 00 Anesthesiology and Respiratory Products</v>
      </c>
    </row>
    <row r="3032">
      <c r="K3032" t="str">
        <v>23-25 11 11 Anesthesiology Furnishings</v>
      </c>
    </row>
    <row r="3033">
      <c r="K3033" t="str">
        <v>23-25 11 13 Anesthesiology Equipment</v>
      </c>
    </row>
    <row r="3034">
      <c r="K3034" t="str">
        <v>23-25 11 13 11 Anesthesia Carts</v>
      </c>
    </row>
    <row r="3035">
      <c r="K3035" t="str">
        <v>23-25 11 13 13 Anesthesia Gas Equipment</v>
      </c>
    </row>
    <row r="3036">
      <c r="K3036" t="str">
        <v>23-25 11 13 15 Anesthesia Absorber Units</v>
      </c>
    </row>
    <row r="3037">
      <c r="K3037" t="str">
        <v>23-25 11 13 17 Anesthesia Temperature Control Units</v>
      </c>
    </row>
    <row r="3038">
      <c r="K3038" t="str">
        <v>23-25 11 13 19 Anesthesia Intrathecal Pumps</v>
      </c>
    </row>
    <row r="3039">
      <c r="K3039" t="str">
        <v>23-25 11 13 21 Anesthesia Equipment Calibrators</v>
      </c>
    </row>
    <row r="3040">
      <c r="K3040" t="str">
        <v>23-25 11 13 23 Anesthesia Inhalation Analgesia Units</v>
      </c>
    </row>
    <row r="3041">
      <c r="K3041" t="str">
        <v>23-25 11 13 23 11 Anesthesia Inhalation Analgesia Central Gases and Vacuum Units</v>
      </c>
    </row>
    <row r="3042">
      <c r="K3042" t="str">
        <v>23-25 11 13 23 13 Anesthesia Inhalation Analgesia Central Vacuum Only Units</v>
      </c>
    </row>
    <row r="3043">
      <c r="K3043" t="str">
        <v>23-25 11 13 25 Respiratory Monitoring Products</v>
      </c>
    </row>
    <row r="3044">
      <c r="K3044" t="str">
        <v>23-25 11 13 25 11 Apnea Monitors</v>
      </c>
    </row>
    <row r="3045">
      <c r="K3045" t="str">
        <v>23-25 11 13 25 13 Arterial Blood Gas Monitors</v>
      </c>
    </row>
    <row r="3046">
      <c r="K3046" t="str">
        <v>23-25 11 13 25 15 Carbon Dioxide End Tidal Monitors</v>
      </c>
    </row>
    <row r="3047">
      <c r="K3047" t="str">
        <v>23-25 11 13 25 17 Esophageal Motility Recording Units</v>
      </c>
    </row>
    <row r="3048">
      <c r="K3048" t="str">
        <v>23-25 11 13 25 19 Esophageal Stethoscopes</v>
      </c>
    </row>
    <row r="3049">
      <c r="K3049" t="str">
        <v>23-25 11 13 25 21 Oxygen Analyzers</v>
      </c>
    </row>
    <row r="3050">
      <c r="K3050" t="str">
        <v>23-25 11 13 25 23 Oxygen Monitors</v>
      </c>
    </row>
    <row r="3051">
      <c r="K3051" t="str">
        <v>23-25 11 13 25 25 Respiratory Monitoring Kits</v>
      </c>
    </row>
    <row r="3052">
      <c r="K3052" t="str">
        <v>23-25 11 13 27 Pulmonary Function Products</v>
      </c>
    </row>
    <row r="3053">
      <c r="K3053" t="str">
        <v>23-25 11 13 27 11 Bedside Pulmonary Function Screeners</v>
      </c>
    </row>
    <row r="3054">
      <c r="K3054" t="str">
        <v>23-25 11 13 27 13 Body Plethysmographs</v>
      </c>
    </row>
    <row r="3055">
      <c r="K3055" t="str">
        <v>23-25 11 13 27 15 Pneumotachs</v>
      </c>
    </row>
    <row r="3056">
      <c r="K3056" t="str">
        <v>23-25 11 13 27 15 11 Lilly Pneumotachs</v>
      </c>
    </row>
    <row r="3057">
      <c r="K3057" t="str">
        <v>23-25 11 13 27 15 13 Fleisch Pneumotachs</v>
      </c>
    </row>
    <row r="3058">
      <c r="K3058" t="str">
        <v>23-25 11 13 27 17 Pulmonary Calibration Devices</v>
      </c>
    </row>
    <row r="3059">
      <c r="K3059" t="str">
        <v>23-25 11 13 27 19 Pulmonary Function Calculators</v>
      </c>
    </row>
    <row r="3060">
      <c r="K3060" t="str">
        <v>23-25 11 13 27 21 Pulmonary Function With Computer Analyzers</v>
      </c>
    </row>
    <row r="3061">
      <c r="K3061" t="str">
        <v>23-25 11 13 27 23 Pulmonary Gas Analyzers</v>
      </c>
    </row>
    <row r="3062">
      <c r="K3062" t="str">
        <v>23-25 11 13 27 25 Pulmonary Gas Monitors</v>
      </c>
    </row>
    <row r="3063">
      <c r="K3063" t="str">
        <v>23-25 11 13 27 27 Pulmonary Peak Flowmeters</v>
      </c>
    </row>
    <row r="3064">
      <c r="K3064" t="str">
        <v>23-25 11 13 27 29 Pulmonary Pressure Monitors</v>
      </c>
    </row>
    <row r="3065">
      <c r="K3065" t="str">
        <v>23-25 11 13 27 31 Pulmonary Ventilation Monitors</v>
      </c>
    </row>
    <row r="3066">
      <c r="K3066" t="str">
        <v>23-25 11 13 27 33 Respiratory Temperature Monitors</v>
      </c>
    </row>
    <row r="3067">
      <c r="K3067" t="str">
        <v>23-25 11 13 27 35 Sleep Study Monitors</v>
      </c>
    </row>
    <row r="3068">
      <c r="K3068" t="str">
        <v>23-25 11 13 27 37 Spirometers</v>
      </c>
    </row>
    <row r="3069">
      <c r="K3069" t="str">
        <v>23-25 11 13 27 37 11 Diagnostic Spirometers</v>
      </c>
    </row>
    <row r="3070">
      <c r="K3070" t="str">
        <v>23-25 11 13 27 37 13 Monitoring Spirometers</v>
      </c>
    </row>
    <row r="3071">
      <c r="K3071" t="str">
        <v>23-25 11 13 27 37 15 Therapeutic Spirometers</v>
      </c>
    </row>
    <row r="3072">
      <c r="K3072" t="str">
        <v>23-25 11 13 29 Oxygen Delivery Products</v>
      </c>
    </row>
    <row r="3073">
      <c r="K3073" t="str">
        <v>23-25 11 13 29 11 Oxygen Concentrators</v>
      </c>
    </row>
    <row r="3074">
      <c r="K3074" t="str">
        <v>23-25 11 13 29 13 Oxygen Air Blenders</v>
      </c>
    </row>
    <row r="3075">
      <c r="K3075" t="str">
        <v>23-25 11 13 29 15 Oxygen Timers</v>
      </c>
    </row>
    <row r="3076">
      <c r="K3076" t="str">
        <v>23-25 11 13 29 17 Oxygen Compressors</v>
      </c>
    </row>
    <row r="3077">
      <c r="K3077" t="str">
        <v>23-25 11 13 29 19 Medical Oxygen Head Hoods</v>
      </c>
    </row>
    <row r="3078">
      <c r="K3078" t="str">
        <v>23-25 11 13 29 21 Medical Oxygen Aerosol Tents</v>
      </c>
    </row>
    <row r="3079">
      <c r="K3079" t="str">
        <v>23-25 11 13 29 23 Medical Hyperbaric Chambers</v>
      </c>
    </row>
    <row r="3080">
      <c r="K3080" t="str">
        <v>23-25 11 13 29 25 Medical Inhalators</v>
      </c>
    </row>
    <row r="3081">
      <c r="K3081" t="str">
        <v>23-25 11 13 29 27 Oxygen Therapy Delivery Equipment</v>
      </c>
    </row>
    <row r="3082">
      <c r="K3082" t="str">
        <v>23-25 11 13 29 29 Medical Oxygen Insufflators</v>
      </c>
    </row>
    <row r="3083">
      <c r="K3083" t="str">
        <v>23-25 11 13 29 31 Liquid Oxygen Converters</v>
      </c>
    </row>
    <row r="3084">
      <c r="K3084" t="str">
        <v>23-25 11 13 31 Airway Management Products</v>
      </c>
    </row>
    <row r="3085">
      <c r="K3085" t="str">
        <v>23-25 11 13 31 11 Airway Pressure Gages</v>
      </c>
    </row>
    <row r="3086">
      <c r="K3086" t="str">
        <v>23-25 11 13 31 13 Pharyngometers</v>
      </c>
    </row>
    <row r="3087">
      <c r="K3087" t="str">
        <v>23-25 11 13 33 Intubation Products</v>
      </c>
    </row>
    <row r="3088">
      <c r="K3088" t="str">
        <v>23-25 11 13 33 11 Laryngoscopes</v>
      </c>
    </row>
    <row r="3089">
      <c r="K3089" t="str">
        <v>23-25 11 13 33 13 Intubation Benders</v>
      </c>
    </row>
    <row r="3090">
      <c r="K3090" t="str">
        <v>23-25 11 13 33 15 Intubation Gauges</v>
      </c>
    </row>
    <row r="3091">
      <c r="K3091" t="str">
        <v>23-25 11 13 33 17 Carbon Dioxide Patient Detectors</v>
      </c>
    </row>
    <row r="3092">
      <c r="K3092" t="str">
        <v>23-25 11 13 33 19 Intubation Suction Pumps</v>
      </c>
    </row>
    <row r="3093">
      <c r="K3093" t="str">
        <v>23-25 11 13 35 Negative Pressure Ventilators</v>
      </c>
    </row>
    <row r="3094">
      <c r="K3094" t="str">
        <v>23-25 11 13 35 11 Iron Lungs</v>
      </c>
    </row>
    <row r="3095">
      <c r="K3095" t="str">
        <v>23-25 11 13 35 13 Chest Cuirass Products</v>
      </c>
    </row>
    <row r="3096">
      <c r="K3096" t="str">
        <v>23-25 11 13 37 Positive Pressure Ventilators</v>
      </c>
    </row>
    <row r="3097">
      <c r="K3097" t="str">
        <v>23-25 11 13 37 11 Intermittent Positive Pressure Breathing Ventilator Units</v>
      </c>
    </row>
    <row r="3098">
      <c r="K3098" t="str">
        <v>23-25 11 13 37 13 Non Invasive Continuous Positive Air Pressure Ventilator Units</v>
      </c>
    </row>
    <row r="3099">
      <c r="K3099" t="str">
        <v>23-25 11 13 37 15 Non Invasive Bi Level Ventilator Units</v>
      </c>
    </row>
    <row r="3100">
      <c r="K3100" t="str">
        <v>23-25 11 13 37 17 Transport Ventilators</v>
      </c>
    </row>
    <row r="3101">
      <c r="K3101" t="str">
        <v>23-25 11 13 37 19 Adult Intensive Care Ventilators</v>
      </c>
    </row>
    <row r="3102">
      <c r="K3102" t="str">
        <v>23-25 11 13 37 21 High Frequency Ventilators</v>
      </c>
    </row>
    <row r="3103">
      <c r="K3103" t="str">
        <v>23-25 11 13 37 23 Home Care Ventilators</v>
      </c>
    </row>
    <row r="3104">
      <c r="K3104" t="str">
        <v>23-25 11 13 37 25 Positive End Expiratory Pressure Ventilator Valves</v>
      </c>
    </row>
    <row r="3105">
      <c r="K3105" t="str">
        <v>23-25 11 13 37 27 Ventilator Water Traps</v>
      </c>
    </row>
    <row r="3106">
      <c r="K3106" t="str">
        <v>23-25 11 13 37 29 Ventilator Gas Sampling Ports</v>
      </c>
    </row>
    <row r="3107">
      <c r="K3107" t="str">
        <v>23-25 11 13 37 31 Ventilator Heat Exchangers</v>
      </c>
    </row>
    <row r="3108">
      <c r="K3108" t="str">
        <v>23-25 11 13 37 33 Ventilator Moisture Exchangers</v>
      </c>
    </row>
    <row r="3109">
      <c r="K3109" t="str">
        <v>23-25 11 13 39 Resuscitation Products</v>
      </c>
    </row>
    <row r="3110">
      <c r="K3110" t="str">
        <v>23-25 11 13 39 11 Manual Resuscitators</v>
      </c>
    </row>
    <row r="3111">
      <c r="K3111" t="str">
        <v>23-25 11 13 39 13 Pneumatic Resuscitators</v>
      </c>
    </row>
    <row r="3112">
      <c r="K3112" t="str">
        <v>23-25 11 13 39 15 Electro Mechanical Resuscitators</v>
      </c>
    </row>
    <row r="3113">
      <c r="K3113" t="str">
        <v>23-25 11 13 41 Lung Fluid Products</v>
      </c>
    </row>
    <row r="3114">
      <c r="K3114" t="str">
        <v>23-25 11 13 41 11 Pleural Cavity Drainage Units</v>
      </c>
    </row>
    <row r="3115">
      <c r="K3115" t="str">
        <v>23-25 11 15 Anesthesiology Prefabricated Structures</v>
      </c>
    </row>
    <row r="3116">
      <c r="K3116" t="str">
        <v>23-25 11 15 11 Anesthesiology Gas Columns</v>
      </c>
    </row>
    <row r="3117">
      <c r="K3117" t="str">
        <v>23-25 13 00 Audiology Products</v>
      </c>
    </row>
    <row r="3118">
      <c r="K3118" t="str">
        <v>23-25 13 11 Audiology Equipment</v>
      </c>
    </row>
    <row r="3119">
      <c r="K3119" t="str">
        <v>23-25 13 11 11 Audiometers</v>
      </c>
    </row>
    <row r="3120">
      <c r="K3120" t="str">
        <v>23-25 13 11 11 11 Diagnostic Audiometers</v>
      </c>
    </row>
    <row r="3121">
      <c r="K3121" t="str">
        <v>23-25 13 11 11 13 Group Screening Audiometers</v>
      </c>
    </row>
    <row r="3122">
      <c r="K3122" t="str">
        <v>23-25 13 11 11 15 Middle Ear Impedance Diagnostic Audiometers</v>
      </c>
    </row>
    <row r="3123">
      <c r="K3123" t="str">
        <v>23-25 13 11 13 Audiometric Bone Vibrators</v>
      </c>
    </row>
    <row r="3124">
      <c r="K3124" t="str">
        <v>23-25 13 11 15 Middle Ear Analyzers</v>
      </c>
    </row>
    <row r="3125">
      <c r="K3125" t="str">
        <v>23-25 13 11 17 Auditory Function Screening Units</v>
      </c>
    </row>
    <row r="3126">
      <c r="K3126" t="str">
        <v>23-25 13 11 19 Auditory Test Graphic Recorders</v>
      </c>
    </row>
    <row r="3127">
      <c r="K3127" t="str">
        <v>23-25 13 11 21 Auditory Analyzers</v>
      </c>
    </row>
    <row r="3128">
      <c r="K3128" t="str">
        <v>23-25 13 11 21 11 Evoked Potential Auditory Analyzers</v>
      </c>
    </row>
    <row r="3129">
      <c r="K3129" t="str">
        <v>23-25 13 11 23 Ear Fenestrometers</v>
      </c>
    </row>
    <row r="3130">
      <c r="K3130" t="str">
        <v>23-25 13 11 25 Electrocochleographs</v>
      </c>
    </row>
    <row r="3131">
      <c r="K3131" t="str">
        <v>23-25 13 11 27 Hearing Aides</v>
      </c>
    </row>
    <row r="3132">
      <c r="K3132" t="str">
        <v>23-25 13 11 29 Hearing Aid Analyzers</v>
      </c>
    </row>
    <row r="3133">
      <c r="K3133" t="str">
        <v>23-25 13 11 31 Tinnitus Analyzers</v>
      </c>
    </row>
    <row r="3134">
      <c r="K3134" t="str">
        <v>23-25 13 11 33 Toynbee Diagnostic Tubes</v>
      </c>
    </row>
    <row r="3135">
      <c r="K3135" t="str">
        <v>23-25 13 11 35 Tympanometers</v>
      </c>
    </row>
    <row r="3136">
      <c r="K3136" t="str">
        <v>23-25 13 13 Audiology Prefabricated Structures</v>
      </c>
    </row>
    <row r="3137">
      <c r="K3137" t="str">
        <v>23-25 13 13 11 Audio Booths</v>
      </c>
    </row>
    <row r="3138">
      <c r="K3138" t="str">
        <v>23-25 13 13 13 Double Wall Audio Booths</v>
      </c>
    </row>
    <row r="3139">
      <c r="K3139" t="str">
        <v>23-25 13 13 13 11 Definitive Test Double Wall Audio Booths</v>
      </c>
    </row>
    <row r="3140">
      <c r="K3140" t="str">
        <v>23-25 13 13 15 Single Wall Audio Booths</v>
      </c>
    </row>
    <row r="3141">
      <c r="K3141" t="str">
        <v>23-25 13 13 17 Acoustic Hearing Test Chambers</v>
      </c>
    </row>
    <row r="3142">
      <c r="K3142" t="str">
        <v>23-25 15 00 Autopsy and Postmortem Products</v>
      </c>
    </row>
    <row r="3143">
      <c r="K3143" t="str">
        <v>23-25 15 11 Autopsy and Postmortem Furnishings</v>
      </c>
    </row>
    <row r="3144">
      <c r="K3144" t="str">
        <v>23-25 15 11 11 Postmortem Refrigerators and Freezers</v>
      </c>
    </row>
    <row r="3145">
      <c r="K3145" t="str">
        <v>23-25 15 11 11 11 Cadaver Cabinet Refrigerators</v>
      </c>
    </row>
    <row r="3146">
      <c r="K3146" t="str">
        <v>23-25 15 11 11 13 Cadaver Freezers</v>
      </c>
    </row>
    <row r="3147">
      <c r="K3147" t="str">
        <v>23-25 15 11 11 15 Cadaver Refrigerated Rooms</v>
      </c>
    </row>
    <row r="3148">
      <c r="K3148" t="str">
        <v>23-25 15 11 11 17 Cadaver Refrigerators</v>
      </c>
    </row>
    <row r="3149">
      <c r="K3149" t="str">
        <v>23-25 15 11 11 19 Cadaver Walk In Refrigerators</v>
      </c>
    </row>
    <row r="3150">
      <c r="K3150" t="str">
        <v>23-25 15 11 13 Autopsy Tables</v>
      </c>
    </row>
    <row r="3151">
      <c r="K3151" t="str">
        <v>23-25 15 11 13 11 Autopsy Body Boards</v>
      </c>
    </row>
    <row r="3152">
      <c r="K3152" t="str">
        <v>23-25 15 11 13 13 Autopsy Dissecting Tank Tables</v>
      </c>
    </row>
    <row r="3153">
      <c r="K3153" t="str">
        <v>23-25 15 11 13 15 Autopsy Head Rests</v>
      </c>
    </row>
    <row r="3154">
      <c r="K3154" t="str">
        <v>23-25 15 11 13 17 Autopsy Sinks</v>
      </c>
    </row>
    <row r="3155">
      <c r="K3155" t="str">
        <v>23-25 15 11 13 19 Mobile Autopsy Tables</v>
      </c>
    </row>
    <row r="3156">
      <c r="K3156" t="str">
        <v>23-25 15 11 13 21 Stationary Autopsy Tables</v>
      </c>
    </row>
    <row r="3157">
      <c r="K3157" t="str">
        <v>23-25 15 11 15 Embalming Sinks</v>
      </c>
    </row>
    <row r="3158">
      <c r="K3158" t="str">
        <v>23-25 15 13 Autopsy and Postmortem Equipment</v>
      </c>
    </row>
    <row r="3159">
      <c r="K3159" t="str">
        <v>23-25 15 13 11 Cadaver Lifts</v>
      </c>
    </row>
    <row r="3160">
      <c r="K3160" t="str">
        <v>23-25 15 13 11 11 Cadaver Electric Lifts</v>
      </c>
    </row>
    <row r="3161">
      <c r="K3161" t="str">
        <v>23-25 15 13 11 13 Cadaver Hydraulic Lifts</v>
      </c>
    </row>
    <row r="3162">
      <c r="K3162" t="str">
        <v>23-25 15 13 11 15 Cadaver Scissor Lift Trolleys</v>
      </c>
    </row>
    <row r="3163">
      <c r="K3163" t="str">
        <v>23-25 15 13 13 Autopsy Equipment</v>
      </c>
    </row>
    <row r="3164">
      <c r="K3164" t="str">
        <v>23-25 15 13 13 11 Autopsy Fluid Collection Vacuum Aspirators</v>
      </c>
    </row>
    <row r="3165">
      <c r="K3165" t="str">
        <v>23-25 15 13 13 13 Autopsy Hanging Scales</v>
      </c>
    </row>
    <row r="3166">
      <c r="K3166" t="str">
        <v>23-25 15 13 13 15 Autopsy Saws</v>
      </c>
    </row>
    <row r="3167">
      <c r="K3167" t="str">
        <v>23-25 15 13 13 17 Bone Dust Collectors</v>
      </c>
    </row>
    <row r="3168">
      <c r="K3168" t="str">
        <v>23-25 15 13 15 Cadaver Transport And Storage Products</v>
      </c>
    </row>
    <row r="3169">
      <c r="K3169" t="str">
        <v>23-25 15 13 15 11 Autopsy Carts</v>
      </c>
    </row>
    <row r="3170">
      <c r="K3170" t="str">
        <v>23-25 15 13 15 13 Body Transport Containers</v>
      </c>
    </row>
    <row r="3171">
      <c r="K3171" t="str">
        <v>23-25 15 13 15 15 Cadaver Carriers</v>
      </c>
    </row>
    <row r="3172">
      <c r="K3172" t="str">
        <v>23-25 15 13 15 17 Cadaver Lifter Or Transfer Devices</v>
      </c>
    </row>
    <row r="3173">
      <c r="K3173" t="str">
        <v>23-25 15 13 15 19 Cadaver Storage Cabinets</v>
      </c>
    </row>
    <row r="3174">
      <c r="K3174" t="str">
        <v>23-25 15 13 15 21 Cadaver Storage Racks</v>
      </c>
    </row>
    <row r="3175">
      <c r="K3175" t="str">
        <v>23-25 15 13 15 23 Cadaver Trays</v>
      </c>
    </row>
    <row r="3176">
      <c r="K3176" t="str">
        <v>23-25 15 15 Autopsy and Postmortem Prefabricated Structures</v>
      </c>
    </row>
    <row r="3177">
      <c r="K3177" t="str">
        <v>23-25 15 15 11 Autopsy Workstations</v>
      </c>
    </row>
    <row r="3178">
      <c r="K3178" t="str">
        <v>23-25 15 15 11 11 Autopsy Grossing Workstations</v>
      </c>
    </row>
    <row r="3179">
      <c r="K3179" t="str">
        <v>23-25 15 15 11 13 Embalming Workstations</v>
      </c>
    </row>
    <row r="3180">
      <c r="K3180" t="str">
        <v>23-25 15 15 11 15 Autopsy Down Draft Workstations</v>
      </c>
    </row>
    <row r="3181">
      <c r="K3181" t="str">
        <v>23-25 15 17 Autopsy and Postmortem Devices</v>
      </c>
    </row>
    <row r="3182">
      <c r="K3182" t="str">
        <v>23-25 17 00 Dental Products</v>
      </c>
    </row>
    <row r="3183">
      <c r="K3183" t="str">
        <v>23-25 17 11 Dental Furnishings</v>
      </c>
    </row>
    <row r="3184">
      <c r="K3184" t="str">
        <v>23-25 17 11 11 Dental Cabinets</v>
      </c>
    </row>
    <row r="3185">
      <c r="K3185" t="str">
        <v>23-25 17 11 11 11 Mobile Dental Cabinets</v>
      </c>
    </row>
    <row r="3186">
      <c r="K3186" t="str">
        <v>23-25 17 11 11 13 Dental Operating Stool</v>
      </c>
    </row>
    <row r="3187">
      <c r="K3187" t="str">
        <v>23-25 17 11 13 Dental Examination Chairs</v>
      </c>
    </row>
    <row r="3188">
      <c r="K3188" t="str">
        <v>23-25 17 11 15 Dental Stools</v>
      </c>
    </row>
    <row r="3189">
      <c r="K3189" t="str">
        <v>23-25 17 11 17 Dental Cabinets</v>
      </c>
    </row>
    <row r="3190">
      <c r="K3190" t="str">
        <v>23-25 17 11 19 Dental Tables</v>
      </c>
    </row>
    <row r="3191">
      <c r="K3191" t="str">
        <v>23-25 17 11 21 Dental Combination Furniture Sets</v>
      </c>
    </row>
    <row r="3192">
      <c r="K3192" t="str">
        <v>23-25 17 11 23 Dental Impression Water Baths</v>
      </c>
    </row>
    <row r="3193">
      <c r="K3193" t="str">
        <v>23-25 17 11 25 Dental Lighting Products</v>
      </c>
    </row>
    <row r="3194">
      <c r="K3194" t="str">
        <v>23-25 17 11 25 11 Dental Fiber Optic Lights</v>
      </c>
    </row>
    <row r="3195">
      <c r="K3195" t="str">
        <v>23-25 17 11 25 13 Dental Operating Illumination Sets</v>
      </c>
    </row>
    <row r="3196">
      <c r="K3196" t="str">
        <v>23-25 17 11 25 15 Dental Operating Light Tripods</v>
      </c>
    </row>
    <row r="3197">
      <c r="K3197" t="str">
        <v>23-25 17 11 25 17 General Dental Lights</v>
      </c>
    </row>
    <row r="3198">
      <c r="K3198" t="str">
        <v>23-25 17 13 Dental Equipment</v>
      </c>
    </row>
    <row r="3199">
      <c r="K3199" t="str">
        <v>23-25 17 13 11 Dental Furnaces</v>
      </c>
    </row>
    <row r="3200">
      <c r="K3200" t="str">
        <v>23-25 17 13 11 11 Dental Burnout Laboratory Furnaces</v>
      </c>
    </row>
    <row r="3201">
      <c r="K3201" t="str">
        <v>23-25 17 13 11 13 Porcelain Glazing Laboratory Furnaces</v>
      </c>
    </row>
    <row r="3202">
      <c r="K3202" t="str">
        <v>23-25 17 13 11 15 Vacuum Porcelain Furnaces</v>
      </c>
    </row>
    <row r="3203">
      <c r="K3203" t="str">
        <v>23-25 17 13 13 Dental Specialized Hoods</v>
      </c>
    </row>
    <row r="3204">
      <c r="K3204" t="str">
        <v>23-25 17 13 13 11 Dental Acrylic Floor Standing Fume Hoods</v>
      </c>
    </row>
    <row r="3205">
      <c r="K3205" t="str">
        <v>23-25 17 13 13 13 Dental Fishmouth Hoods</v>
      </c>
    </row>
    <row r="3206">
      <c r="K3206" t="str">
        <v>23-25 17 13 13 15 Dental Splash Hoods</v>
      </c>
    </row>
    <row r="3207">
      <c r="K3207" t="str">
        <v>23-25 17 13 13 17 Dental Splash Hoods with Shield</v>
      </c>
    </row>
    <row r="3208">
      <c r="K3208" t="str">
        <v>23-25 17 13 15 Dental Procedure Products</v>
      </c>
    </row>
    <row r="3209">
      <c r="K3209" t="str">
        <v>23-25 17 13 15 01 Calcium Hydroxide Placement Tools</v>
      </c>
    </row>
    <row r="3210">
      <c r="K3210" t="str">
        <v>23-25 17 13 15 03 Composite Placement Tools</v>
      </c>
    </row>
    <row r="3211">
      <c r="K3211" t="str">
        <v>23-25 17 13 15 05 Crown Or Bridge Removers</v>
      </c>
    </row>
    <row r="3212">
      <c r="K3212" t="str">
        <v>23-25 17 13 15 07 Dental Amalgam Carvers</v>
      </c>
    </row>
    <row r="3213">
      <c r="K3213" t="str">
        <v>23-25 17 13 15 09 Dental Amalgamator</v>
      </c>
    </row>
    <row r="3214">
      <c r="K3214" t="str">
        <v>23-25 17 13 15 11 Dental Anesthesia Sets</v>
      </c>
    </row>
    <row r="3215">
      <c r="K3215" t="str">
        <v>23-25 17 13 15 13 Dental Bur Holders</v>
      </c>
    </row>
    <row r="3216">
      <c r="K3216" t="str">
        <v>23-25 17 13 15 15 Dental Burnishers</v>
      </c>
    </row>
    <row r="3217">
      <c r="K3217" t="str">
        <v>23-25 17 13 15 17 Dental Burs</v>
      </c>
    </row>
    <row r="3218">
      <c r="K3218" t="str">
        <v>23-25 17 13 15 19 Dental Calipers</v>
      </c>
    </row>
    <row r="3219">
      <c r="K3219" t="str">
        <v>23-25 17 13 15 21 Dental Cryosurgical Units</v>
      </c>
    </row>
    <row r="3220">
      <c r="K3220" t="str">
        <v>23-25 17 13 15 23 Dental Dehydrators</v>
      </c>
    </row>
    <row r="3221">
      <c r="K3221" t="str">
        <v>23-25 17 13 15 25 Dental Depth Gauges</v>
      </c>
    </row>
    <row r="3222">
      <c r="K3222" t="str">
        <v>23-25 17 13 15 27 Dental Drills</v>
      </c>
    </row>
    <row r="3223">
      <c r="K3223" t="str">
        <v>23-25 17 13 15 29 Dental Elevators</v>
      </c>
    </row>
    <row r="3224">
      <c r="K3224" t="str">
        <v>23-25 17 13 15 31 Dental Excavators</v>
      </c>
    </row>
    <row r="3225">
      <c r="K3225" t="str">
        <v>23-25 17 13 15 33 Dental Expanders</v>
      </c>
    </row>
    <row r="3226">
      <c r="K3226" t="str">
        <v>23-25 17 13 15 35 Dental Filler Contouring Instruments</v>
      </c>
    </row>
    <row r="3227">
      <c r="K3227" t="str">
        <v>23-25 17 13 15 37 Dental Fracture Detecting Tools</v>
      </c>
    </row>
    <row r="3228">
      <c r="K3228" t="str">
        <v>23-25 17 13 15 39 Dental Gages</v>
      </c>
    </row>
    <row r="3229">
      <c r="K3229" t="str">
        <v>23-25 17 13 15 41 Dental Guides</v>
      </c>
    </row>
    <row r="3230">
      <c r="K3230" t="str">
        <v>23-25 17 13 15 43 Dental Heat Carriers</v>
      </c>
    </row>
    <row r="3231">
      <c r="K3231" t="str">
        <v>23-25 17 13 15 45 Dental Hygiene Instruments</v>
      </c>
    </row>
    <row r="3232">
      <c r="K3232" t="str">
        <v>23-25 17 13 15 47 Dental Instrument Cassettes</v>
      </c>
    </row>
    <row r="3233">
      <c r="K3233" t="str">
        <v>23-25 17 13 15 49 Dental Instrument Sharpening Equipment</v>
      </c>
    </row>
    <row r="3234">
      <c r="K3234" t="str">
        <v>23-25 17 13 15 51 Dental Instrument Trays</v>
      </c>
    </row>
    <row r="3235">
      <c r="K3235" t="str">
        <v>23-25 17 13 15 53 Dental Instruments Mats</v>
      </c>
    </row>
    <row r="3236">
      <c r="K3236" t="str">
        <v>23-25 17 13 15 55 Dental Lasers</v>
      </c>
    </row>
    <row r="3237">
      <c r="K3237" t="str">
        <v>23-25 17 13 15 57 Dental Mallets</v>
      </c>
    </row>
    <row r="3238">
      <c r="K3238" t="str">
        <v>23-25 17 13 15 59 Dental Mixing Slabs</v>
      </c>
    </row>
    <row r="3239">
      <c r="K3239" t="str">
        <v>23-25 17 13 15 61 Dental Nippers</v>
      </c>
    </row>
    <row r="3240">
      <c r="K3240" t="str">
        <v>23-25 17 13 15 63 Dental Operative Brushes</v>
      </c>
    </row>
    <row r="3241">
      <c r="K3241" t="str">
        <v>23-25 17 13 15 65 Dental Oral Suction Devices</v>
      </c>
    </row>
    <row r="3242">
      <c r="K3242" t="str">
        <v>23-25 17 13 15 67 Dental Pin Benders</v>
      </c>
    </row>
    <row r="3243">
      <c r="K3243" t="str">
        <v>23-25 17 13 15 69 Dental Pin Drivers</v>
      </c>
    </row>
    <row r="3244">
      <c r="K3244" t="str">
        <v>23-25 17 13 15 71 Dental Placement Instruments</v>
      </c>
    </row>
    <row r="3245">
      <c r="K3245" t="str">
        <v>23-25 17 13 15 73 Dental Pulp Testers</v>
      </c>
    </row>
    <row r="3246">
      <c r="K3246" t="str">
        <v>23-25 17 13 15 75 Dental Reamers</v>
      </c>
    </row>
    <row r="3247">
      <c r="K3247" t="str">
        <v>23-25 17 13 15 77 Dental Retraction Cord Packing Instruments</v>
      </c>
    </row>
    <row r="3248">
      <c r="K3248" t="str">
        <v>23-25 17 13 15 79 Dental Retractors</v>
      </c>
    </row>
    <row r="3249">
      <c r="K3249" t="str">
        <v>23-25 17 13 15 81 Dental Saliva Ejectors</v>
      </c>
    </row>
    <row r="3250">
      <c r="K3250" t="str">
        <v>23-25 17 13 15 83 Dental Scalers</v>
      </c>
    </row>
    <row r="3251">
      <c r="K3251" t="str">
        <v>23-25 17 13 15 85 Dental Spreaders</v>
      </c>
    </row>
    <row r="3252">
      <c r="K3252" t="str">
        <v>23-25 17 13 15 87 Dental Tooth Separators</v>
      </c>
    </row>
    <row r="3253">
      <c r="K3253" t="str">
        <v>23-25 17 13 15 89 Dental Vitality Testers</v>
      </c>
    </row>
    <row r="3254">
      <c r="K3254" t="str">
        <v>23-25 17 13 15 91 Dentoscopes</v>
      </c>
    </row>
    <row r="3255">
      <c r="K3255" t="str">
        <v>23-25 17 13 15 93 Intraoral Lights</v>
      </c>
    </row>
    <row r="3256">
      <c r="K3256" t="str">
        <v>23-25 17 13 15 95 Pneumatic Dental Chisels</v>
      </c>
    </row>
    <row r="3257">
      <c r="K3257" t="str">
        <v>23-25 17 13 15 97 Temporomandibular Joint (TMJ) Dental Videoscopes</v>
      </c>
    </row>
    <row r="3258">
      <c r="K3258" t="str">
        <v>23-25 17 13 17 Dental Tanks</v>
      </c>
    </row>
    <row r="3259">
      <c r="K3259" t="str">
        <v>23-25 17 13 17 11 Dental Blow Out Tanks</v>
      </c>
    </row>
    <row r="3260">
      <c r="K3260" t="str">
        <v>23-25 17 13 17 13 Dental Curing Tanks</v>
      </c>
    </row>
    <row r="3261">
      <c r="K3261" t="str">
        <v>23-25 17 13 17 15 Dental Washout Blow Out Tanks</v>
      </c>
    </row>
    <row r="3262">
      <c r="K3262" t="str">
        <v>23-25 17 13 19 Dental Polishing and Grinding Machines</v>
      </c>
    </row>
    <row r="3263">
      <c r="K3263" t="str">
        <v>23-25 17 13 19 11 Dental Combination Grinding and Polishing Machines</v>
      </c>
    </row>
    <row r="3264">
      <c r="K3264" t="str">
        <v>23-25 17 13 19 13 Dental Grinding Machines</v>
      </c>
    </row>
    <row r="3265">
      <c r="K3265" t="str">
        <v>23-25 17 13 19 15 Dental Polishing Machines</v>
      </c>
    </row>
    <row r="3266">
      <c r="K3266" t="str">
        <v>23-25 17 13 21 Dental Imaging Products</v>
      </c>
    </row>
    <row r="3267">
      <c r="K3267" t="str">
        <v>23-25 17 13 21 11 Cephalometric Radiographic Fluoroscopic Units</v>
      </c>
    </row>
    <row r="3268">
      <c r="K3268" t="str">
        <v>23-25 17 13 21 13 Dental Film Processors</v>
      </c>
    </row>
    <row r="3269">
      <c r="K3269" t="str">
        <v>23-25 17 13 21 15 Dental Radioactive Tracers</v>
      </c>
    </row>
    <row r="3270">
      <c r="K3270" t="str">
        <v>23-25 17 13 21 17 Dental Radiographic Fluoroscopic Units</v>
      </c>
    </row>
    <row r="3271">
      <c r="K3271" t="str">
        <v>23-25 17 13 21 17 11 Panographic Cephalo Dental Radiographic Fluoroscopic Units</v>
      </c>
    </row>
    <row r="3272">
      <c r="K3272" t="str">
        <v>23-25 17 13 21 17 13 Panographic Dental Radiographic Fluoroscopic Units</v>
      </c>
    </row>
    <row r="3273">
      <c r="K3273" t="str">
        <v>23-25 17 13 21 19 Dental Radiography Film Analyzers</v>
      </c>
    </row>
    <row r="3274">
      <c r="K3274" t="str">
        <v>23-25 17 13 21 21 Dental Radiology Film Hangers</v>
      </c>
    </row>
    <row r="3275">
      <c r="K3275" t="str">
        <v>23-25 17 13 21 23 Dental Radiology Film Holders</v>
      </c>
    </row>
    <row r="3276">
      <c r="K3276" t="str">
        <v>23-25 17 13 21 25 Dental Radiology Film Mounts</v>
      </c>
    </row>
    <row r="3277">
      <c r="K3277" t="str">
        <v>23-25 17 13 21 27 Dental X Ray Duplicators</v>
      </c>
    </row>
    <row r="3278">
      <c r="K3278" t="str">
        <v>23-25 17 13 21 29 Dental X Ray Units</v>
      </c>
    </row>
    <row r="3279">
      <c r="K3279" t="str">
        <v>23-25 17 13 21 31 Dental X Ray Viewers</v>
      </c>
    </row>
    <row r="3280">
      <c r="K3280" t="str">
        <v>23-25 17 13 23 Dental Sterilization Products</v>
      </c>
    </row>
    <row r="3281">
      <c r="K3281" t="str">
        <v>23-25 17 13 23 11 Dental Steam Cleaners</v>
      </c>
    </row>
    <row r="3282">
      <c r="K3282" t="str">
        <v>23-25 17 13 25 Dental Laboratory Products</v>
      </c>
    </row>
    <row r="3283">
      <c r="K3283" t="str">
        <v>23-25 17 13 25 11 Dental Air Abrasion Units</v>
      </c>
    </row>
    <row r="3284">
      <c r="K3284" t="str">
        <v>23-25 17 13 25 13 Dental Burners</v>
      </c>
    </row>
    <row r="3285">
      <c r="K3285" t="str">
        <v>23-25 17 13 25 15 Dental Casting Machines</v>
      </c>
    </row>
    <row r="3286">
      <c r="K3286" t="str">
        <v>23-25 17 13 25 17 Dental Curing Units</v>
      </c>
    </row>
    <row r="3287">
      <c r="K3287" t="str">
        <v>23-25 17 13 25 17 11 2 Stage Dental Curing Units</v>
      </c>
    </row>
    <row r="3288">
      <c r="K3288" t="str">
        <v>23-25 17 13 25 17 13 3 Stage Dental Curing Units</v>
      </c>
    </row>
    <row r="3289">
      <c r="K3289" t="str">
        <v>23-25 17 13 25 19 Dental Dust Collectors</v>
      </c>
    </row>
    <row r="3290">
      <c r="K3290" t="str">
        <v>23-25 17 13 25 21 Dental Gold Platers</v>
      </c>
    </row>
    <row r="3291">
      <c r="K3291" t="str">
        <v>23-25 17 13 25 23 Dental Lathes</v>
      </c>
    </row>
    <row r="3292">
      <c r="K3292" t="str">
        <v>23-25 17 13 25 25 Dental Model Trimmers</v>
      </c>
    </row>
    <row r="3293">
      <c r="K3293" t="str">
        <v>23-25 17 13 25 27 Dental Models</v>
      </c>
    </row>
    <row r="3294">
      <c r="K3294" t="str">
        <v>23-25 17 13 25 29 Dental Plaster Traps</v>
      </c>
    </row>
    <row r="3295">
      <c r="K3295" t="str">
        <v>23-25 17 13 25 31 Dental Resin Curing Units</v>
      </c>
    </row>
    <row r="3296">
      <c r="K3296" t="str">
        <v>23-25 17 13 25 31 11  Dental Visible Light Resin Curing Units</v>
      </c>
    </row>
    <row r="3297">
      <c r="K3297" t="str">
        <v>23-25 17 13 25 33 Dental Resins Processing Units</v>
      </c>
    </row>
    <row r="3298">
      <c r="K3298" t="str">
        <v>23-25 17 13 25 35 Dental Sandblasters</v>
      </c>
    </row>
    <row r="3299">
      <c r="K3299" t="str">
        <v>23-25 17 13 25 37 Dental Soldering Machines</v>
      </c>
    </row>
    <row r="3300">
      <c r="K3300" t="str">
        <v>23-25 17 13 25 39 Dental Torches</v>
      </c>
    </row>
    <row r="3301">
      <c r="K3301" t="str">
        <v>23-25 17 13 25 41 Dental Vacuum Units</v>
      </c>
    </row>
    <row r="3302">
      <c r="K3302" t="str">
        <v>23-25 17 13 25 43 Dental Vibrators</v>
      </c>
    </row>
    <row r="3303">
      <c r="K3303" t="str">
        <v>23-25 17 13 25 45 Dental Waxing Units</v>
      </c>
    </row>
    <row r="3304">
      <c r="K3304" t="str">
        <v>23-25 17 15 Dental Prefabricated Structures</v>
      </c>
    </row>
    <row r="3305">
      <c r="K3305" t="str">
        <v>23-25 17 15 11 Dental Lab Workcenters</v>
      </c>
    </row>
    <row r="3306">
      <c r="K3306" t="str">
        <v>23-25 17 15 11 11 Dental Lab Die Trimming Workcenters</v>
      </c>
    </row>
    <row r="3307">
      <c r="K3307" t="str">
        <v>23-25 17 15 11 13 Dental Lab Equipment Workcenters</v>
      </c>
    </row>
    <row r="3308">
      <c r="K3308" t="str">
        <v>23-25 17 15 11 15 Dental Lab Metal Grinding Workcenters</v>
      </c>
    </row>
    <row r="3309">
      <c r="K3309" t="str">
        <v>23-25 17 15 11 17 Dental Lab Microblasting Workcenters</v>
      </c>
    </row>
    <row r="3310">
      <c r="K3310" t="str">
        <v>23-25 17 15 11 19 Dental Lab Plaster Workcenters</v>
      </c>
    </row>
    <row r="3311">
      <c r="K3311" t="str">
        <v>23-25 17 15 11 21 Dental Lab Polishing Workcenters</v>
      </c>
    </row>
    <row r="3312">
      <c r="K3312" t="str">
        <v>23-25 17 15 11 23 Dental Lab Surveying and Milling Workcenters</v>
      </c>
    </row>
    <row r="3313">
      <c r="K3313" t="str">
        <v>23-25 19 00 Dermatology Products</v>
      </c>
    </row>
    <row r="3314">
      <c r="K3314" t="str">
        <v>23-25 19 11 Dermatology Furnishings</v>
      </c>
    </row>
    <row r="3315">
      <c r="K3315" t="str">
        <v>23-25 19 13 Dermatology Equipment</v>
      </c>
    </row>
    <row r="3316">
      <c r="K3316" t="str">
        <v>23-25 19 13 11 Phototherapy Products</v>
      </c>
    </row>
    <row r="3317">
      <c r="K3317" t="str">
        <v>23-25 19 13 11 11 Phototherapy Air Circulators</v>
      </c>
    </row>
    <row r="3318">
      <c r="K3318" t="str">
        <v>23-25 19 13 11 13 Phototherapy Blankets</v>
      </c>
    </row>
    <row r="3319">
      <c r="K3319" t="str">
        <v>23-25 19 13 11 15 Phototherapy Light Mats</v>
      </c>
    </row>
    <row r="3320">
      <c r="K3320" t="str">
        <v>23-25 19 13 11 17 Phototherapy Patient Protection Devices</v>
      </c>
    </row>
    <row r="3321">
      <c r="K3321" t="str">
        <v>23-25 19 13 11 19 Phototherapy Power Units</v>
      </c>
    </row>
    <row r="3322">
      <c r="K3322" t="str">
        <v>23-25 19 13 11 21 Phototherapy Warmer Beds</v>
      </c>
    </row>
    <row r="3323">
      <c r="K3323" t="str">
        <v>23-25 19 15 Dermatology Prefabricated Structures</v>
      </c>
    </row>
    <row r="3324">
      <c r="K3324" t="str">
        <v>23-25 19 15 11 Ultraviolet Treatment Booths</v>
      </c>
    </row>
    <row r="3325">
      <c r="K3325" t="str">
        <v>23-25 19 15 13 Hand and Foot Ultraviolet Treatment Booths</v>
      </c>
    </row>
    <row r="3326">
      <c r="K3326" t="str">
        <v>23-25 19 17 Dermatology Devices</v>
      </c>
    </row>
    <row r="3327">
      <c r="K3327" t="str">
        <v>23-25 21 00 Emergency Trauma and Intensive Care Products</v>
      </c>
    </row>
    <row r="3328">
      <c r="K3328" t="str">
        <v>23-25 21 11 Emergency Trauma and Intensive Furnishings</v>
      </c>
    </row>
    <row r="3329">
      <c r="K3329" t="str">
        <v>23-25 21 11 11 Catheter Storage Cabinets</v>
      </c>
    </row>
    <row r="3330">
      <c r="K3330" t="str">
        <v>23-25 21 13 Emergency Trauma and Intensive Equipment</v>
      </c>
    </row>
    <row r="3331">
      <c r="K3331" t="str">
        <v>23-25 21 13 11 Emergency Carts</v>
      </c>
    </row>
    <row r="3332">
      <c r="K3332" t="str">
        <v>23-25 21 13 13 Emergency Transportation Products</v>
      </c>
    </row>
    <row r="3333">
      <c r="K3333" t="str">
        <v xml:space="preserve">23-25 21 13 13 11 Air Evacuation Stretchers </v>
      </c>
    </row>
    <row r="3334">
      <c r="K3334" t="str">
        <v>23-25 21 13 13 13 Ambulance Cots</v>
      </c>
    </row>
    <row r="3335">
      <c r="K3335" t="str">
        <v>23-25 21 13 13 15 Anti Shock Garments</v>
      </c>
    </row>
    <row r="3336">
      <c r="K3336" t="str">
        <v>23-25 21 13 13 17 Basket Stretchers</v>
      </c>
    </row>
    <row r="3337">
      <c r="K3337" t="str">
        <v>23-25 21 13 13 19 Scoop Stretchers</v>
      </c>
    </row>
    <row r="3338">
      <c r="K3338" t="str">
        <v>23-25 21 13 13 21 Spine Boards</v>
      </c>
    </row>
    <row r="3339">
      <c r="K3339" t="str">
        <v>23-25 21 13 13 23 Water Rescue Tubes</v>
      </c>
    </row>
    <row r="3340">
      <c r="K3340" t="str">
        <v>23-25 21 13 15 Emergency Airway Management Products</v>
      </c>
    </row>
    <row r="3341">
      <c r="K3341" t="str">
        <v>23-25 21 13 15 11 Emergency Laryngoscope Kits</v>
      </c>
    </row>
    <row r="3342">
      <c r="K3342" t="str">
        <v>23-25 21 13 15 13 Emergency Oropharyngeal Airway Devices</v>
      </c>
    </row>
    <row r="3343">
      <c r="K3343" t="str">
        <v>23-25 21 13 15 15 Emergency Suction Units</v>
      </c>
    </row>
    <row r="3344">
      <c r="K3344" t="str">
        <v>23-25 21 13 15 17 Emergency Tracheal Tube Kits</v>
      </c>
    </row>
    <row r="3345">
      <c r="K3345" t="str">
        <v>23-25 21 13 17 Emergency Kits</v>
      </c>
    </row>
    <row r="3346">
      <c r="K3346" t="str">
        <v>23-25 21 13 17 11 Emergency Dental Kits</v>
      </c>
    </row>
    <row r="3347">
      <c r="K3347" t="str">
        <v>23-25 21 13 17 13 Emergency First Aid Kits</v>
      </c>
    </row>
    <row r="3348">
      <c r="K3348" t="str">
        <v>23-25 21 13 17 15 Emergency Fracture Kits</v>
      </c>
    </row>
    <row r="3349">
      <c r="K3349" t="str">
        <v>23-25 21 13 17 17 Emergency Intravenous IV Kits</v>
      </c>
    </row>
    <row r="3350">
      <c r="K3350" t="str">
        <v>23-25 21 13 17 19 Emergency Medical First Response Kits</v>
      </c>
    </row>
    <row r="3351">
      <c r="K3351" t="str">
        <v>23-25 21 13 17 21 Emergency Medical Technician Kits</v>
      </c>
    </row>
    <row r="3352">
      <c r="K3352" t="str">
        <v>23-25 21 13 17 23 Emergency Obstetrics Kits</v>
      </c>
    </row>
    <row r="3353">
      <c r="K3353" t="str">
        <v>23-25 21 13 17 25 Emergency Resuscitation Kits</v>
      </c>
    </row>
    <row r="3354">
      <c r="K3354" t="str">
        <v>23-25 21 13 17 27 Emergency Services Trauma Kits</v>
      </c>
    </row>
    <row r="3355">
      <c r="K3355" t="str">
        <v>23-25 21 13 17 29 Emergency Ventriculostomy Kits</v>
      </c>
    </row>
    <row r="3356">
      <c r="K3356" t="str">
        <v>23-25 21 13 19 Emergency Resuscitation Products</v>
      </c>
    </row>
    <row r="3357">
      <c r="K3357" t="str">
        <v>23-25 21 13 19 11 Diefibrillators</v>
      </c>
    </row>
    <row r="3358">
      <c r="K3358" t="str">
        <v>23-25 21 13 19 11 11 Acute Care Defibrillators</v>
      </c>
    </row>
    <row r="3359">
      <c r="K3359" t="str">
        <v>23-25 21 13 19 11 13 Acute Care Defibrillator With Monitors</v>
      </c>
    </row>
    <row r="3360">
      <c r="K3360" t="str">
        <v>23-25 21 13 19 11 15 Automatic Defibrillators</v>
      </c>
    </row>
    <row r="3361">
      <c r="K3361" t="str">
        <v>23-25 21 13 19 11 17 Defibrillator with Cardioscopes</v>
      </c>
    </row>
    <row r="3362">
      <c r="K3362" t="str">
        <v>23-25 21 13 19 11 19 Portable Defibrillators</v>
      </c>
    </row>
    <row r="3363">
      <c r="K3363" t="str">
        <v>23-25 21 13 19 13 Defibrillator Analyzers</v>
      </c>
    </row>
    <row r="3364">
      <c r="K3364" t="str">
        <v>23-25 21 13 19 15 Emergency Aspirators</v>
      </c>
    </row>
    <row r="3365">
      <c r="K3365" t="str">
        <v>23-25 21 13 19 17 Emergency Resuscitators</v>
      </c>
    </row>
    <row r="3366">
      <c r="K3366" t="str">
        <v>23-25 21 13 19 17 11 Emergency Manual Resuscitators</v>
      </c>
    </row>
    <row r="3367">
      <c r="K3367" t="str">
        <v>23-25 21 13 19 17 13 Emergency Pulmonary Resuscitators</v>
      </c>
    </row>
    <row r="3368">
      <c r="K3368" t="str">
        <v>23-25 21 13 19 17 15 Emergency Oxygen Powered Resuscitators</v>
      </c>
    </row>
    <row r="3369">
      <c r="K3369" t="str">
        <v>23-25 21 13 21 Acute Care Monitoring Units</v>
      </c>
    </row>
    <row r="3370">
      <c r="K3370" t="str">
        <v>23-25 21 13 21 11 Acute Care Fetal Monitoring Units</v>
      </c>
    </row>
    <row r="3371">
      <c r="K3371" t="str">
        <v>23-25 21 13 21 13 Acute Care Maternal Monitoring Units</v>
      </c>
    </row>
    <row r="3372">
      <c r="K3372" t="str">
        <v>23-25 21 13 21 15 Cardiac Output Monitoring Units</v>
      </c>
    </row>
    <row r="3373">
      <c r="K3373" t="str">
        <v>23-25 21 13 21 17 Intracranial Pressure Monitoring Units</v>
      </c>
    </row>
    <row r="3374">
      <c r="K3374" t="str">
        <v>23-25 21 13 21 19 Multiparameter Vital Sign Units</v>
      </c>
    </row>
    <row r="3375">
      <c r="K3375" t="str">
        <v>23-25 21 15 Emergency Trauma and Intensive Prefabricated Structures</v>
      </c>
    </row>
    <row r="3376">
      <c r="K3376" t="str">
        <v>23-25 21 15 11 Intensive Care Unit Prefabricated Service Columns</v>
      </c>
    </row>
    <row r="3377">
      <c r="K3377" t="str">
        <v>23-25 21 15 13 Trauma Workcenters</v>
      </c>
    </row>
    <row r="3378">
      <c r="K3378" t="str">
        <v>23-25 23 00 Endocrinology Products</v>
      </c>
    </row>
    <row r="3379">
      <c r="K3379" t="str">
        <v>23-25 23 11 Endocrinology Furnishings</v>
      </c>
    </row>
    <row r="3380">
      <c r="K3380" t="str">
        <v>23-25 23 11 11 Dialysis Chairs</v>
      </c>
    </row>
    <row r="3381">
      <c r="K3381" t="str">
        <v>23-25 23 11 13 Dialysis Tables</v>
      </c>
    </row>
    <row r="3382">
      <c r="K3382" t="str">
        <v>23-25 23 13 Endocrinology Equipment</v>
      </c>
    </row>
    <row r="3383">
      <c r="K3383" t="str">
        <v>23-25 23 13 11 Peritoneal Dialysis Products</v>
      </c>
    </row>
    <row r="3384">
      <c r="K3384" t="str">
        <v>23-25 23 13 11 11 Continuous Ambulatory Peritoneal Dialysis Transfer Units</v>
      </c>
    </row>
    <row r="3385">
      <c r="K3385" t="str">
        <v>23-25 23 13 11 13 Dialysis Boxes</v>
      </c>
    </row>
    <row r="3386">
      <c r="K3386" t="str">
        <v>23-25 23 13 11 15 Pheresis Units</v>
      </c>
    </row>
    <row r="3387">
      <c r="K3387" t="str">
        <v>23-25 23 13 11 17 Peritoneal Dialysis Units</v>
      </c>
    </row>
    <row r="3388">
      <c r="K3388" t="str">
        <v>23-25 23 13 11 17 11 Hollow Peritoneal Dialysis Units</v>
      </c>
    </row>
    <row r="3389">
      <c r="K3389" t="str">
        <v>23-25 23 13 13 Hemodialysis Products</v>
      </c>
    </row>
    <row r="3390">
      <c r="K3390" t="str">
        <v>23-25 23 13 13 11 Hemodialysis Blood Oxygen Demand Units</v>
      </c>
    </row>
    <row r="3391">
      <c r="K3391" t="str">
        <v>23-25 23 13 13 13 Hemodialysis Conductivity Meters</v>
      </c>
    </row>
    <row r="3392">
      <c r="K3392" t="str">
        <v>23-25 23 13 13 15 Hemodialysis Filters</v>
      </c>
    </row>
    <row r="3393">
      <c r="K3393" t="str">
        <v>23-25 23 13 13 17 Hemodialysis Level Detectors</v>
      </c>
    </row>
    <row r="3394">
      <c r="K3394" t="str">
        <v>23-25 23 13 13 19 Hemodialysis Pressure Pumps</v>
      </c>
    </row>
    <row r="3395">
      <c r="K3395" t="str">
        <v>23-25 23 13 13 21 Hemodialysis Reprocessing Units</v>
      </c>
    </row>
    <row r="3396">
      <c r="K3396" t="str">
        <v>23-25 23 13 13 23 Hemodialysis Tanks</v>
      </c>
    </row>
    <row r="3397">
      <c r="K3397" t="str">
        <v>23-25 23 13 13 25 Hemodialysis Unit Arterial Pressure Monitors</v>
      </c>
    </row>
    <row r="3398">
      <c r="K3398" t="str">
        <v>23-25 23 13 13 27 Hemodialysis Unit Blood Pumps</v>
      </c>
    </row>
    <row r="3399">
      <c r="K3399" t="str">
        <v>23-25 23 13 13 29 Hemodialysis Unit Heparin Infusion Pumps</v>
      </c>
    </row>
    <row r="3400">
      <c r="K3400" t="str">
        <v>23-25 23 13 13 31 Hemodialysis Unit Single Pass Converters</v>
      </c>
    </row>
    <row r="3401">
      <c r="K3401" t="str">
        <v>23-25 23 13 13 33 Hemodialysis Unit Stands</v>
      </c>
    </row>
    <row r="3402">
      <c r="K3402" t="str">
        <v>23-25 23 13 13 35 Hemodialysis Unit Temperature Monitors</v>
      </c>
    </row>
    <row r="3403">
      <c r="K3403" t="str">
        <v>23-25 23 13 13 37 Hemodialysis Unit Test Equipment</v>
      </c>
    </row>
    <row r="3404">
      <c r="K3404" t="str">
        <v>23-25 23 13 13 39 Hemodialysis Units</v>
      </c>
    </row>
    <row r="3405">
      <c r="K3405" t="str">
        <v>23-25 23 13 13 41 Hemodialysis Warming Baths</v>
      </c>
    </row>
    <row r="3406">
      <c r="K3406" t="str">
        <v>23-25 23 13 15 Continuous Renal Replacement Therapy Products</v>
      </c>
    </row>
    <row r="3407">
      <c r="K3407" t="str">
        <v>23-25 23 13 15 11 Continuous Arteriovenous Dialysis Units</v>
      </c>
    </row>
    <row r="3408">
      <c r="K3408" t="str">
        <v>23-25 23 13 15 13 Continuous Arteriovenous Hemofiltration Units</v>
      </c>
    </row>
    <row r="3409">
      <c r="K3409" t="str">
        <v>23-25 23 13 15 15 Continuous Venovenous Hemodialysis Units</v>
      </c>
    </row>
    <row r="3410">
      <c r="K3410" t="str">
        <v>23-25 23 13 15 17 Continuous Venovenous Hemofiltration Units</v>
      </c>
    </row>
    <row r="3411">
      <c r="K3411" t="str">
        <v>23-25 23 13 15 19 Renal Dialysis Cartridge Flushing Units</v>
      </c>
    </row>
    <row r="3412">
      <c r="K3412" t="str">
        <v>23-25 23 13 15 21 Slow Continuous Ultrafiltration Units</v>
      </c>
    </row>
    <row r="3413">
      <c r="K3413" t="str">
        <v>23-25 23 15 Endocrinology Prefabricated Structures</v>
      </c>
    </row>
    <row r="3414">
      <c r="K3414" t="str">
        <v>23-25 25 00 Gastroenterology and Hepatology Products</v>
      </c>
    </row>
    <row r="3415">
      <c r="K3415" t="str">
        <v>23-25 25 11 Gastroenterology Furnishings</v>
      </c>
    </row>
    <row r="3416">
      <c r="K3416" t="str">
        <v>23-25 25 11 11 Proctology Examination Tables</v>
      </c>
    </row>
    <row r="3417">
      <c r="K3417" t="str">
        <v>23-25 25 11 13 Urological Procedure Table</v>
      </c>
    </row>
    <row r="3418">
      <c r="K3418" t="str">
        <v>23-25 25 11 13 11 Endoscope Storage Cabinets</v>
      </c>
    </row>
    <row r="3419">
      <c r="K3419" t="str">
        <v>23-25 25 11 13 13 Endoscope Wall Hangers</v>
      </c>
    </row>
    <row r="3420">
      <c r="K3420" t="str">
        <v>23-25 25 11 13 15 Endoscopic Procedure Carts</v>
      </c>
    </row>
    <row r="3421">
      <c r="K3421" t="str">
        <v>23-25 25 13 Gastroenterology Equipment</v>
      </c>
    </row>
    <row r="3422">
      <c r="K3422" t="str">
        <v>23-25 25 15 Gastroenterology Prefabricated Structures</v>
      </c>
    </row>
    <row r="3423">
      <c r="K3423" t="str">
        <v>23-25 25 17 Gastroenterology Devices</v>
      </c>
    </row>
    <row r="3424">
      <c r="K3424" t="str">
        <v>23-25 27 00 General Internal Medicine Products</v>
      </c>
    </row>
    <row r="3425">
      <c r="K3425" t="str">
        <v>23-25 27 11 General Internal Medicine Furnishings</v>
      </c>
    </row>
    <row r="3426">
      <c r="K3426" t="str">
        <v>23-25 27 11 11 Intravenous Transport Products</v>
      </c>
    </row>
    <row r="3427">
      <c r="K3427" t="str">
        <v>23-25 27 11 11 11 Intravenous Equipment Hangers</v>
      </c>
    </row>
    <row r="3428">
      <c r="K3428" t="str">
        <v>23-25 27 11 11 13 Intravenous Infusion Gravity Systems Mounted Racks</v>
      </c>
    </row>
    <row r="3429">
      <c r="K3429" t="str">
        <v xml:space="preserve">23-25 27 11 11 15 Intravenous Infusion Gravity Systems Mounted Tracks </v>
      </c>
    </row>
    <row r="3430">
      <c r="K3430" t="str">
        <v>23-25 27 11 11 17 Intravenous Line Poles</v>
      </c>
    </row>
    <row r="3431">
      <c r="K3431" t="str">
        <v>23-25 27 11 11 19 Intravenous Line Stands</v>
      </c>
    </row>
    <row r="3432">
      <c r="K3432" t="str">
        <v>23-25 27 11 11 21 Intravenous Wheelchair Poles</v>
      </c>
    </row>
    <row r="3433">
      <c r="K3433" t="str">
        <v>23-25 27 13 General Internal Medicine Equipment</v>
      </c>
    </row>
    <row r="3434">
      <c r="K3434" t="str">
        <v>23-25 27 13 11 Endoscopy Carts</v>
      </c>
    </row>
    <row r="3435">
      <c r="K3435" t="str">
        <v>23-25 27 13 11 11 Fiberoptic Endoscopy Carts</v>
      </c>
    </row>
    <row r="3436">
      <c r="K3436" t="str">
        <v>23-25 27 13 11 11 11 Basic Fiberoptic Endoscopy Carts</v>
      </c>
    </row>
    <row r="3437">
      <c r="K3437" t="str">
        <v>23-25 27 13 11 11 13 Fiberoptic Endoscopy Carts With Video Accessories</v>
      </c>
    </row>
    <row r="3438">
      <c r="K3438" t="str">
        <v>23-25 27 13 11 11 15 Fiberoptic Endoscopy Carts With Video Accessories And Information Management</v>
      </c>
    </row>
    <row r="3439">
      <c r="K3439" t="str">
        <v>23-25 27 13 11 13 Video Endoscopy Carts</v>
      </c>
    </row>
    <row r="3440">
      <c r="K3440" t="str">
        <v>23-25 27 13 11 13 11 Video Endoscopy Carts CCD Scope And Information Management</v>
      </c>
    </row>
    <row r="3441">
      <c r="K3441" t="str">
        <v>23-25 27 13 13 Intravenous Pump Products</v>
      </c>
    </row>
    <row r="3442">
      <c r="K3442" t="str">
        <v>23-25 27 13 13 11 General Use Intravenous Pumps</v>
      </c>
    </row>
    <row r="3443">
      <c r="K3443" t="str">
        <v>23-25 27 13 13 13 Intravenous Infusion Pump Analyzers</v>
      </c>
    </row>
    <row r="3444">
      <c r="K3444" t="str">
        <v>23-25 27 13 13 15 Intravenous Infusion Pump Sensors</v>
      </c>
    </row>
    <row r="3445">
      <c r="K3445" t="str">
        <v>23-25 27 13 13 17 Intravenous Infusion Pump Transducers</v>
      </c>
    </row>
    <row r="3446">
      <c r="K3446" t="str">
        <v>23-25 27 13 13 19 Intravenous Syringe Pumps</v>
      </c>
    </row>
    <row r="3447">
      <c r="K3447" t="str">
        <v>23-25 27 13 13 21 Multichannel Intravenous Pumps</v>
      </c>
    </row>
    <row r="3448">
      <c r="K3448" t="str">
        <v>23-25 27 13 15 Urological Products</v>
      </c>
    </row>
    <row r="3449">
      <c r="K3449" t="str">
        <v>23-25 27 13 15 11 Cystometry Transducers</v>
      </c>
    </row>
    <row r="3450">
      <c r="K3450" t="str">
        <v>23-25 27 13 15 13 Urethral Sound Sets</v>
      </c>
    </row>
    <row r="3451">
      <c r="K3451" t="str">
        <v>23-25 27 13 15 15 Urethral Stone Remover Sets</v>
      </c>
    </row>
    <row r="3452">
      <c r="K3452" t="str">
        <v>23-25 27 13 15 17 Urodynamic Catheters</v>
      </c>
    </row>
    <row r="3453">
      <c r="K3453" t="str">
        <v>23-25 27 13 15 19 Urological Percolators</v>
      </c>
    </row>
    <row r="3454">
      <c r="K3454" t="str">
        <v>23-25 27 13 17 Endoscopes Products</v>
      </c>
    </row>
    <row r="3455">
      <c r="K3455" t="str">
        <v>23-25 27 13 17 11 Rigid Endoscopes</v>
      </c>
    </row>
    <row r="3456">
      <c r="K3456" t="str">
        <v>23-25 27 13 17 13 Flexible Endoscopes</v>
      </c>
    </row>
    <row r="3457">
      <c r="K3457" t="str">
        <v>23-25 27 13 17 15 Cystourethroscopes</v>
      </c>
    </row>
    <row r="3458">
      <c r="K3458" t="str">
        <v>23-25 27 13 17 17 Resectoscopes</v>
      </c>
    </row>
    <row r="3459">
      <c r="K3459" t="str">
        <v>23-25 27 13 17 19 Laparoscopes</v>
      </c>
    </row>
    <row r="3460">
      <c r="K3460" t="str">
        <v>23-25 27 13 17 21 Laparoscopic Telescopes</v>
      </c>
    </row>
    <row r="3461">
      <c r="K3461" t="str">
        <v>23-25 27 13 17 23 Cystoscopes</v>
      </c>
    </row>
    <row r="3462">
      <c r="K3462" t="str">
        <v>23-25 27 13 17 25 Endoscopic Sphincterotomes</v>
      </c>
    </row>
    <row r="3463">
      <c r="K3463" t="str">
        <v>23-25 27 13 17 27 Duodenoscopes</v>
      </c>
    </row>
    <row r="3464">
      <c r="K3464" t="str">
        <v>23-25 27 13 17 27 11 Combination Duodenoscope and Choledochoscopes</v>
      </c>
    </row>
    <row r="3465">
      <c r="K3465" t="str">
        <v>23-25 27 13 17 27 13 Therapeutic Duodenoscopes</v>
      </c>
    </row>
    <row r="3466">
      <c r="K3466" t="str">
        <v>23-25 27 13 17 27 15 Fiberoptic Therapeutic Duodenoscopes</v>
      </c>
    </row>
    <row r="3467">
      <c r="K3467" t="str">
        <v>23-25 27 13 17 27 17 Video Therapeutic Duodenoscopes</v>
      </c>
    </row>
    <row r="3468">
      <c r="K3468" t="str">
        <v>23-25 27 13 17 29 Esophagoscopes</v>
      </c>
    </row>
    <row r="3469">
      <c r="K3469" t="str">
        <v>23-25 27 13 17 31 Endoscopic Equipment Sets</v>
      </c>
    </row>
    <row r="3470">
      <c r="K3470" t="str">
        <v>23-25 27 13 17 33 Endoscopic Heater Probe Units</v>
      </c>
    </row>
    <row r="3471">
      <c r="K3471" t="str">
        <v>23-25 27 13 17 35 Endoscopic Imaging Equipment</v>
      </c>
    </row>
    <row r="3472">
      <c r="K3472" t="str">
        <v>23-25 27 13 17 37 Endoscopic Insufflation Units</v>
      </c>
    </row>
    <row r="3473">
      <c r="K3473" t="str">
        <v>23-25 27 13 17 39 Endoscopic Distention Units</v>
      </c>
    </row>
    <row r="3474">
      <c r="K3474" t="str">
        <v>23-25 27 13 17 41 Endoscopic Printers</v>
      </c>
    </row>
    <row r="3475">
      <c r="K3475" t="str">
        <v>23-25 27 13 17 43 Endoscopic Video Cameras</v>
      </c>
    </row>
    <row r="3476">
      <c r="K3476" t="str">
        <v>23-25 27 13 17 45 Endoscopic Recorders</v>
      </c>
    </row>
    <row r="3477">
      <c r="K3477" t="str">
        <v>23-25 27 13 17 47 Enteroscopes</v>
      </c>
    </row>
    <row r="3478">
      <c r="K3478" t="str">
        <v>23-25 27 13 17 47 11 Therapeutic Fiberoptic Enteroscopes</v>
      </c>
    </row>
    <row r="3479">
      <c r="K3479" t="str">
        <v>23-25 27 13 17 47 13 Therapeutic Video Enteroscopes</v>
      </c>
    </row>
    <row r="3480">
      <c r="K3480" t="str">
        <v>23-25 27 13 19 Gastroscope Products</v>
      </c>
    </row>
    <row r="3481">
      <c r="K3481" t="str">
        <v>23-25 27 13 19 11 Therapeutic Fiberoptic Gastroscopes</v>
      </c>
    </row>
    <row r="3482">
      <c r="K3482" t="str">
        <v>23-25 27 13 19 13 Therapeutic Video Gastroscopes</v>
      </c>
    </row>
    <row r="3483">
      <c r="K3483" t="str">
        <v>23-25 27 13 21 Sigmoidoscope Products</v>
      </c>
    </row>
    <row r="3484">
      <c r="K3484" t="str">
        <v>23-25 27 13 21 11 Therapeutic Sigmoidoscopes</v>
      </c>
    </row>
    <row r="3485">
      <c r="K3485" t="str">
        <v>23-25 27 13 21 13 Fiberoptic Therapeutic Sigmoidoscopes</v>
      </c>
    </row>
    <row r="3486">
      <c r="K3486" t="str">
        <v>23-25 27 13 21 15 Video Therapeutic Sigmoidoscopes</v>
      </c>
    </row>
    <row r="3487">
      <c r="K3487" t="str">
        <v>23-25 27 13 23 Colonoscopy Products</v>
      </c>
    </row>
    <row r="3488">
      <c r="K3488" t="str">
        <v>23-25 27 13 23 11 Mobile Colonoscope System With Accessories</v>
      </c>
    </row>
    <row r="3489">
      <c r="K3489" t="str">
        <v>23-25 27 13 23 13 Therapeutic Colonoscopes</v>
      </c>
    </row>
    <row r="3490">
      <c r="K3490" t="str">
        <v>23-25 27 13 23 13 11 Fiberoptic Therapeutic Colonoscopes</v>
      </c>
    </row>
    <row r="3491">
      <c r="K3491" t="str">
        <v>23-25 27 13 23 13 13 Video Therapeutic Colonoscopes</v>
      </c>
    </row>
    <row r="3492">
      <c r="K3492" t="str">
        <v>23-25 27 15 General Internal Medicine Prefabricated Structures</v>
      </c>
    </row>
    <row r="3493">
      <c r="K3493" t="str">
        <v>23-25 29 00 Therapeutic and Physical Therapy Products</v>
      </c>
    </row>
    <row r="3494">
      <c r="K3494" t="str">
        <v>23-25 29 11 Therapeutic and Physical Therapy Furnishings</v>
      </c>
    </row>
    <row r="3495">
      <c r="K3495" t="str">
        <v>23-25 29 11 11 Therapeutic Baths</v>
      </c>
    </row>
    <row r="3496">
      <c r="K3496" t="str">
        <v>23-25 29 11 11 11 Hydrotherapy Baths</v>
      </c>
    </row>
    <row r="3497">
      <c r="K3497" t="str">
        <v>23-25 29 11 11 11 11 Body Hydrotherapy Baths</v>
      </c>
    </row>
    <row r="3498">
      <c r="K3498" t="str">
        <v>23-25 29 11 11 11 13 Burn Hydrotherapy Baths</v>
      </c>
    </row>
    <row r="3499">
      <c r="K3499" t="str">
        <v>23-25 29 11 11 11 15 Burn Hydrotherapy With Lift Baths</v>
      </c>
    </row>
    <row r="3500">
      <c r="K3500" t="str">
        <v>23-25 29 11 11 11 17 Hydrotherapy With Elevating Tub Baths</v>
      </c>
    </row>
    <row r="3501">
      <c r="K3501" t="str">
        <v>23-25 29 11 11 11 19 Sitting Hydrotherapy Baths</v>
      </c>
    </row>
    <row r="3502">
      <c r="K3502" t="str">
        <v>23-25 29 11 11 13 Therapeutic Refrigerated Circulating Water Baths</v>
      </c>
    </row>
    <row r="3503">
      <c r="K3503" t="str">
        <v>23-25 29 11 13 Therapeutic Tables</v>
      </c>
    </row>
    <row r="3504">
      <c r="K3504" t="str">
        <v>23-25 29 11 13 11 Chiropractic Tables</v>
      </c>
    </row>
    <row r="3505">
      <c r="K3505" t="str">
        <v>23-25 29 11 13 13 Therapeutic Massage Tables</v>
      </c>
    </row>
    <row r="3506">
      <c r="K3506" t="str">
        <v>23-25 29 11 13 15 Traction Physical Therapy Tables</v>
      </c>
    </row>
    <row r="3507">
      <c r="K3507" t="str">
        <v>23-25 29 13 Therapeutic and Physical Therapy Equipment</v>
      </c>
    </row>
    <row r="3508">
      <c r="K3508" t="str">
        <v>23-25 29 13 11 Physical Therapy Traction Equipment</v>
      </c>
    </row>
    <row r="3509">
      <c r="K3509" t="str">
        <v>23-25 29 13 11 11 Traction Appliances Carts</v>
      </c>
    </row>
    <row r="3510">
      <c r="K3510" t="str">
        <v>23-25 29 13 13 Therapeutic Exercise Equipment</v>
      </c>
    </row>
    <row r="3511">
      <c r="K3511" t="str">
        <v>23-25 29 13 13 11 Balance Beams</v>
      </c>
    </row>
    <row r="3512">
      <c r="K3512" t="str">
        <v>23-25 29 13 13 13 Therapeutic Exercise Balance Boards</v>
      </c>
    </row>
    <row r="3513">
      <c r="K3513" t="str">
        <v>23-25 29 13 13 15 Therapeutic Exercise Balance Bolsters</v>
      </c>
    </row>
    <row r="3514">
      <c r="K3514" t="str">
        <v>23-25 29 13 13 17 Therapeutic Exercise Balance Rockers</v>
      </c>
    </row>
    <row r="3515">
      <c r="K3515" t="str">
        <v>23-25 29 13 13 19 Therapeutic Exercise Climbing Equipment</v>
      </c>
    </row>
    <row r="3516">
      <c r="K3516" t="str">
        <v>23-25 29 13 13 21 Therapeutic Exercise Continuous Passive Motion CPM Equipment</v>
      </c>
    </row>
    <row r="3517">
      <c r="K3517" t="str">
        <v>23-25 29 13 13 23 Therapeutic Exercise Skates</v>
      </c>
    </row>
    <row r="3518">
      <c r="K3518" t="str">
        <v>23-25 29 13 13 25 Therapeutic Exercise Free Weights</v>
      </c>
    </row>
    <row r="3519">
      <c r="K3519" t="str">
        <v>23-25 29 13 13 27 Therapeutic Lung Exercisers</v>
      </c>
    </row>
    <row r="3520">
      <c r="K3520" t="str">
        <v>23-25 29 13 13 29 Therapeutic Exercise Mats</v>
      </c>
    </row>
    <row r="3521">
      <c r="K3521" t="str">
        <v>23-25 29 13 13 31 Therapeutic Exercise Platforms</v>
      </c>
    </row>
    <row r="3522">
      <c r="K3522" t="str">
        <v>23-25 29 13 13 33 Therapeutic Exercise Pulleys</v>
      </c>
    </row>
    <row r="3523">
      <c r="K3523" t="str">
        <v>23-25 29 13 13 35 Therapeutic Exercise Resistive Equipment</v>
      </c>
    </row>
    <row r="3524">
      <c r="K3524" t="str">
        <v>23-25 29 13 13 37 Therapeutic Exercise Skateboards</v>
      </c>
    </row>
    <row r="3525">
      <c r="K3525" t="str">
        <v>23-25 29 13 13 39 Therapeutic Exercise Therapeutic Balls</v>
      </c>
    </row>
    <row r="3526">
      <c r="K3526" t="str">
        <v>23-25 29 13 13 41 Therapeutic Exercise Treadmills</v>
      </c>
    </row>
    <row r="3527">
      <c r="K3527" t="str">
        <v>23-25 29 13 13 43 Therapeutic Exercise Vestibular Motion Equipment</v>
      </c>
    </row>
    <row r="3528">
      <c r="K3528" t="str">
        <v>23-25 29 13 13 45 Therapeutic Exercise Weight Belts</v>
      </c>
    </row>
    <row r="3529">
      <c r="K3529" t="str">
        <v>23-25 29 13 13 47 Therapeutic Exercise Weight Machines</v>
      </c>
    </row>
    <row r="3530">
      <c r="K3530" t="str">
        <v>23-25 29 13 13 49 Therapeutic Exercise Wrist Exercisers</v>
      </c>
    </row>
    <row r="3531">
      <c r="K3531" t="str">
        <v>23-25 29 13 15 Gait Training Products</v>
      </c>
    </row>
    <row r="3532">
      <c r="K3532" t="str">
        <v>23-25 29 13 15 11 Gait Training Bars</v>
      </c>
    </row>
    <row r="3533">
      <c r="K3533" t="str">
        <v>23-25 29 13 15 13 Gait Training Bikes</v>
      </c>
    </row>
    <row r="3534">
      <c r="K3534" t="str">
        <v>23-25 29 13 15 15 Gait Training Parallel Bars</v>
      </c>
    </row>
    <row r="3535">
      <c r="K3535" t="str">
        <v>23-25 29 13 15 17 Gait Training Ramps</v>
      </c>
    </row>
    <row r="3536">
      <c r="K3536" t="str">
        <v>23-25 29 13 15 19 Gait Training Stairs</v>
      </c>
    </row>
    <row r="3537">
      <c r="K3537" t="str">
        <v>23-25 29 13 15 21 Gait Training Walkers</v>
      </c>
    </row>
    <row r="3538">
      <c r="K3538" t="str">
        <v>23-25 29 13 17 Electrotherapy Equipment</v>
      </c>
    </row>
    <row r="3539">
      <c r="K3539" t="str">
        <v>23-25 29 13 17 11 Electrotherapy Combination Units</v>
      </c>
    </row>
    <row r="3540">
      <c r="K3540" t="str">
        <v>23-25 29 13 17 13 Galvanic Stimulators</v>
      </c>
    </row>
    <row r="3541">
      <c r="K3541" t="str">
        <v>23-25 29 13 17 15 Faradic Stimulators</v>
      </c>
    </row>
    <row r="3542">
      <c r="K3542" t="str">
        <v>23-25 29 13 17 17 Neuromuscular Stimulators</v>
      </c>
    </row>
    <row r="3543">
      <c r="K3543" t="str">
        <v>23-25 29 13 17 17 11 Multi Channel Neuromuscular Stimulators</v>
      </c>
    </row>
    <row r="3544">
      <c r="K3544" t="str">
        <v>23-25 29 13 17 17 13 interferential Neuromuscular Stimulators</v>
      </c>
    </row>
    <row r="3545">
      <c r="K3545" t="str">
        <v>23-25 29 13 17 17 15 Portable Neuromuscular Stimulators</v>
      </c>
    </row>
    <row r="3546">
      <c r="K3546" t="str">
        <v>23-25 29 13 17 19 Therapeutic Short Wave Diathermy Units</v>
      </c>
    </row>
    <row r="3547">
      <c r="K3547" t="str">
        <v>23-25 29 13 17 21 Transcutaneous Electric Nerve Stimulation Units</v>
      </c>
    </row>
    <row r="3548">
      <c r="K3548" t="str">
        <v>23-25 29 13 19 Heat Cold Therapy Products</v>
      </c>
    </row>
    <row r="3549">
      <c r="K3549" t="str">
        <v>23-25 29 13 19 11 Therapeutic Cold Storage Chilling Units</v>
      </c>
    </row>
    <row r="3550">
      <c r="K3550" t="str">
        <v>23-25 29 13 19 13 Therapeutic  Heat Lamps</v>
      </c>
    </row>
    <row r="3551">
      <c r="K3551" t="str">
        <v>23-25 29 13 19 15 Therapeutic Hydrocollators</v>
      </c>
    </row>
    <row r="3552">
      <c r="K3552" t="str">
        <v>23-25 29 13 19 17 Therapeutic Combination Heating Cooling Units</v>
      </c>
    </row>
    <row r="3553">
      <c r="K3553" t="str">
        <v>23-25 29 13 19 19 Therapeutic Cooling Blankets</v>
      </c>
    </row>
    <row r="3554">
      <c r="K3554" t="str">
        <v>23-25 29 13 19 21 Therapeutic Cooling Drapes</v>
      </c>
    </row>
    <row r="3555">
      <c r="K3555" t="str">
        <v>23-25 29 13 19 23 Therapeutic Cooling Units</v>
      </c>
    </row>
    <row r="3556">
      <c r="K3556" t="str">
        <v>23-25 29 13 19 25 Therapeutic Cryo Compression Equipment</v>
      </c>
    </row>
    <row r="3557">
      <c r="K3557" t="str">
        <v>23-25 29 13 19 27 Therapeutic Heating Blankets</v>
      </c>
    </row>
    <row r="3558">
      <c r="K3558" t="str">
        <v>23-25 29 13 19 29 Therapeutic Heating Drapes</v>
      </c>
    </row>
    <row r="3559">
      <c r="K3559" t="str">
        <v>23-25 29 13 19 31 Therapeutic Heating Units</v>
      </c>
    </row>
    <row r="3560">
      <c r="K3560" t="str">
        <v>23-25 29 13 19 33 Therapeutic Paraffin Baths</v>
      </c>
    </row>
    <row r="3561">
      <c r="K3561" t="str">
        <v>23-25 29 13 21 Hydrotherapy Products</v>
      </c>
    </row>
    <row r="3562">
      <c r="K3562" t="str">
        <v>23-25 29 13 21 11 Extremity Hydrotherapy Baths</v>
      </c>
    </row>
    <row r="3563">
      <c r="K3563" t="str">
        <v>23-25 29 13 21 13 Extremity Hydrotherapy Tanks</v>
      </c>
    </row>
    <row r="3564">
      <c r="K3564" t="str">
        <v>23-25 29 13 21 15 Full Body Immersion Hydrotherapy Baths</v>
      </c>
    </row>
    <row r="3565">
      <c r="K3565" t="str">
        <v>23-25 29 13 21 17 Full Body Immersion Hydrotherapy Tanks</v>
      </c>
    </row>
    <row r="3566">
      <c r="K3566" t="str">
        <v>23-25 29 13 21 19 Hydrotherapy Bath Chairs</v>
      </c>
    </row>
    <row r="3567">
      <c r="K3567" t="str">
        <v>23-25 29 13 23 Hypothermia and Hyperthermia Units</v>
      </c>
    </row>
    <row r="3568">
      <c r="K3568" t="str">
        <v>23-25 29 13 23 11 Combination Hyperthermia and Hypothermia Units</v>
      </c>
    </row>
    <row r="3569">
      <c r="K3569" t="str">
        <v>23-25 29 13 23 13 Hyperthermia Units</v>
      </c>
    </row>
    <row r="3570">
      <c r="K3570" t="str">
        <v>23-25 29 13 23 15 Hypothermia Units</v>
      </c>
    </row>
    <row r="3571">
      <c r="K3571" t="str">
        <v>23-25 29 13 23 17 Mobile Combination Hyperthermia and Hypothermia Units</v>
      </c>
    </row>
    <row r="3572">
      <c r="K3572" t="str">
        <v>23-25 29 13 23 19 Mobile Hyperthermia Units</v>
      </c>
    </row>
    <row r="3573">
      <c r="K3573" t="str">
        <v>23-25 29 13 23 21 Mobile Hypothermia Units</v>
      </c>
    </row>
    <row r="3574">
      <c r="K3574" t="str">
        <v>23-25 29 15 Health Exercise and Physical Therapy Prefabricated Structures</v>
      </c>
    </row>
    <row r="3575">
      <c r="K3575" t="str">
        <v>23-25 29 15 11 Nourishment Stations</v>
      </c>
    </row>
    <row r="3576">
      <c r="K3576" t="str">
        <v>23-25 31 00 Hematology Products</v>
      </c>
    </row>
    <row r="3577">
      <c r="K3577" t="str">
        <v>23-25 31 11 Hematology Furnishings</v>
      </c>
    </row>
    <row r="3578">
      <c r="K3578" t="str">
        <v>23-25 31 11 11 Blood Refrigerators and Freezers</v>
      </c>
    </row>
    <row r="3579">
      <c r="K3579" t="str">
        <v>23-25 31 11 11 11 Blood Bank Refrigerators</v>
      </c>
    </row>
    <row r="3580">
      <c r="K3580" t="str">
        <v>23-25 31 11 11 13 Blood Freezers</v>
      </c>
    </row>
    <row r="3581">
      <c r="K3581" t="str">
        <v>23-25 31 11 11 13 11 Double Compartment Blood Freezers</v>
      </c>
    </row>
    <row r="3582">
      <c r="K3582" t="str">
        <v>23-25 31 11 11 13 13 Blood Plasma Freezers</v>
      </c>
    </row>
    <row r="3583">
      <c r="K3583" t="str">
        <v>23-25 31 11 11 15 Dry Tissue Freezers</v>
      </c>
    </row>
    <row r="3584">
      <c r="K3584" t="str">
        <v>23-25 31 11 11 17 Plasma Storage Freezers</v>
      </c>
    </row>
    <row r="3585">
      <c r="K3585" t="str">
        <v>23-25 31 11 13 Hematology Baths</v>
      </c>
    </row>
    <row r="3586">
      <c r="K3586" t="str">
        <v>23-25 31 11 13 11 Serology Water Baths</v>
      </c>
    </row>
    <row r="3587">
      <c r="K3587" t="str">
        <v>23-25 31 11 13 13 Tissue Processing Water Baths</v>
      </c>
    </row>
    <row r="3588">
      <c r="K3588" t="str">
        <v>23-25 31 11 15 Hematology Cabinets</v>
      </c>
    </row>
    <row r="3589">
      <c r="K3589" t="str">
        <v>23-25 31 11 15 11 Paraffin Block Cabinets</v>
      </c>
    </row>
    <row r="3590">
      <c r="K3590" t="str">
        <v>23-25 31 13 Hematology Equipment</v>
      </c>
    </row>
    <row r="3591">
      <c r="K3591" t="str">
        <v>23-25 31 13 11 Hematology Analyzers</v>
      </c>
    </row>
    <row r="3592">
      <c r="K3592" t="str">
        <v>23-25 31 13 11 11 Blood Lead Analyzers</v>
      </c>
    </row>
    <row r="3593">
      <c r="K3593" t="str">
        <v>23-25 31 13 11 13 BUN Analyzers</v>
      </c>
    </row>
    <row r="3594">
      <c r="K3594" t="str">
        <v>23-25 31 13 11 13 11 Discrete BUN Analyzers</v>
      </c>
    </row>
    <row r="3595">
      <c r="K3595" t="str">
        <v>23-25 31 13 11 15 PH Blood Gas Analyzers</v>
      </c>
    </row>
    <row r="3596">
      <c r="K3596" t="str">
        <v>23-25 31 13 11 17 Blood Typing Centrifuges</v>
      </c>
    </row>
    <row r="3597">
      <c r="K3597" t="str">
        <v>23-25 31 13 13 Blood And Transfusion Products</v>
      </c>
    </row>
    <row r="3598">
      <c r="K3598" t="str">
        <v>23-25 31 13 13 11 Blood Conservation Equipment</v>
      </c>
    </row>
    <row r="3599">
      <c r="K3599" t="str">
        <v>23-25 31 13 13 13 Blood Containers</v>
      </c>
    </row>
    <row r="3600">
      <c r="K3600" t="str">
        <v>23-25 31 13 13 15 Blood Transfusion Equipment</v>
      </c>
    </row>
    <row r="3601">
      <c r="K3601" t="str">
        <v>23-25 31 13 13 17 Blood Warming and Transfusion Equipment</v>
      </c>
    </row>
    <row r="3602">
      <c r="K3602" t="str">
        <v>23-25 31 13 13 19 Blood Warming Equipment</v>
      </c>
    </row>
    <row r="3603">
      <c r="K3603" t="str">
        <v>23-25 31 13 13 21 Blood Waste Collection Equipment</v>
      </c>
    </row>
    <row r="3604">
      <c r="K3604" t="str">
        <v>23-25 31 15 Hematology Prefabricated Structures</v>
      </c>
    </row>
    <row r="3605">
      <c r="K3605" t="str">
        <v>23-25 31 15 11 Blood Bank Workcenters</v>
      </c>
    </row>
    <row r="3606">
      <c r="K3606" t="str">
        <v>23-25 31 15 13 Hematology Workcenters</v>
      </c>
    </row>
    <row r="3607">
      <c r="K3607" t="str">
        <v>23-25 33 00 Medical Gas Products</v>
      </c>
    </row>
    <row r="3608">
      <c r="K3608" t="str">
        <v>23-25 33 11 Medical Air Pressure Control Cabinets</v>
      </c>
    </row>
    <row r="3609">
      <c r="K3609" t="str">
        <v>23-25 33 13 Medical Gas Alarm Modules</v>
      </c>
    </row>
    <row r="3610">
      <c r="K3610" t="str">
        <v>23-25 33 15 Medical Gas Cylinder Carts</v>
      </c>
    </row>
    <row r="3611">
      <c r="K3611" t="str">
        <v>23-25 33 17 Medical Gas Cylinder Stands</v>
      </c>
    </row>
    <row r="3612">
      <c r="K3612" t="str">
        <v>23-25 33 19 Medical Gas Delivery Columns</v>
      </c>
    </row>
    <row r="3613">
      <c r="K3613" t="str">
        <v>23-25 33 21 Medical Gas Filtering Equipment</v>
      </c>
    </row>
    <row r="3614">
      <c r="K3614" t="str">
        <v>23-25 33 23 Medical Gas Manifolds</v>
      </c>
    </row>
    <row r="3615">
      <c r="K3615" t="str">
        <v>23-25 33 25 Medical Gas Outlets</v>
      </c>
    </row>
    <row r="3616">
      <c r="K3616" t="str">
        <v>23-25 33 27 Medical Gas Service Tracks</v>
      </c>
    </row>
    <row r="3617">
      <c r="K3617" t="str">
        <v>23-25 33 29 Medical Gas Shutoff Valves</v>
      </c>
    </row>
    <row r="3618">
      <c r="K3618" t="str">
        <v>23-25 33 31 Medical Gas Treatment Equipment</v>
      </c>
    </row>
    <row r="3619">
      <c r="K3619" t="str">
        <v>23-25 33 33 Medical Gas Valve Boxes</v>
      </c>
    </row>
    <row r="3620">
      <c r="K3620" t="str">
        <v>23-25 35 00 Nursing Products</v>
      </c>
    </row>
    <row r="3621">
      <c r="K3621" t="str">
        <v>23-25 35 11 Nursing Furnishings</v>
      </c>
    </row>
    <row r="3622">
      <c r="K3622" t="str">
        <v>23-25 35 11 11 Freestanding Nursing Table Bath and Showers</v>
      </c>
    </row>
    <row r="3623">
      <c r="K3623" t="str">
        <v>23-25 35 13 Nursing Equipment</v>
      </c>
    </row>
    <row r="3624">
      <c r="K3624" t="str">
        <v>23-25 35 13 11 Nursing Station Telecommunications Equipment</v>
      </c>
    </row>
    <row r="3625">
      <c r="K3625" t="str">
        <v>23-25 35 13 11 11 Nurse Communication Modules</v>
      </c>
    </row>
    <row r="3626">
      <c r="K3626" t="str">
        <v>23-25 35 13 11 13 Nurse Intercoms</v>
      </c>
    </row>
    <row r="3627">
      <c r="K3627" t="str">
        <v>23-25 35 13 11 15 Nurse Room Control Equipment</v>
      </c>
    </row>
    <row r="3628">
      <c r="K3628" t="str">
        <v>23-25 35 13 11 17 Nurse Room Control Exit Monitors</v>
      </c>
    </row>
    <row r="3629">
      <c r="K3629" t="str">
        <v>23-25 35 15 Nursing Prefabricated Structures</v>
      </c>
    </row>
    <row r="3630">
      <c r="K3630" t="str">
        <v>23-25 35 15 11 Nurse Stations</v>
      </c>
    </row>
    <row r="3631">
      <c r="K3631" t="str">
        <v>23-25 37 00 Obstetrics and Gynecology Products</v>
      </c>
    </row>
    <row r="3632">
      <c r="K3632" t="str">
        <v>23-25 37 11 Obstetrics and Gynecology Furnishings</v>
      </c>
    </row>
    <row r="3633">
      <c r="K3633" t="str">
        <v>23-25 37 11 11 Obstetrics and Gynecology Beds</v>
      </c>
    </row>
    <row r="3634">
      <c r="K3634" t="str">
        <v>23-25 37 11 11 11 Birthing Beds</v>
      </c>
    </row>
    <row r="3635">
      <c r="K3635" t="str">
        <v>23-25 37 11 11 13 Electric Birthing Beds</v>
      </c>
    </row>
    <row r="3636">
      <c r="K3636" t="str">
        <v>23-25 37 11 13 Obstetrics and Gynecology Tables</v>
      </c>
    </row>
    <row r="3637">
      <c r="K3637" t="str">
        <v>23-25 37 11 13 11 Beast Biopsy Tables</v>
      </c>
    </row>
    <row r="3638">
      <c r="K3638" t="str">
        <v>23-25 37 11 13 13 Gynecological Exam Tables</v>
      </c>
    </row>
    <row r="3639">
      <c r="K3639" t="str">
        <v>23-25 37 11 13 15 Obstetrical Examination Tables</v>
      </c>
    </row>
    <row r="3640">
      <c r="K3640" t="str">
        <v>23-25 37 13 Obstetrics and Gynecology Equipment</v>
      </c>
    </row>
    <row r="3641">
      <c r="K3641" t="str">
        <v>23-25 37 13 11 Obstetrics and Gynecology Carts</v>
      </c>
    </row>
    <row r="3642">
      <c r="K3642" t="str">
        <v>23-25 37 13 11 11 Fetal Monitoring Carts</v>
      </c>
    </row>
    <row r="3643">
      <c r="K3643" t="str">
        <v>23-25 37 13 13 Breast Biopsy Products</v>
      </c>
    </row>
    <row r="3644">
      <c r="K3644" t="str">
        <v>23-25 37 13 13 11 Minimally Invasive Breast Biopsy Premium Loading Units</v>
      </c>
    </row>
    <row r="3645">
      <c r="K3645" t="str">
        <v>23-25 37 13 13 13 Minimally Invasive Breast Biopsy Vacuum Units</v>
      </c>
    </row>
    <row r="3646">
      <c r="K3646" t="str">
        <v>23-25 37 15 Obstetrics and Gynecology Prefabricated Structures</v>
      </c>
    </row>
    <row r="3647">
      <c r="K3647" t="str">
        <v>23-25 39 00 Ophthalmology Products</v>
      </c>
    </row>
    <row r="3648">
      <c r="K3648" t="str">
        <v>23-25 39 11 Ophthalmology Furnishings</v>
      </c>
    </row>
    <row r="3649">
      <c r="K3649" t="str">
        <v>23-25 39 11 11 Ophthalmology Tables</v>
      </c>
    </row>
    <row r="3650">
      <c r="K3650" t="str">
        <v>23-25 39 11 11 11 Ophthalmologic Instrument Tables</v>
      </c>
    </row>
    <row r="3651">
      <c r="K3651" t="str">
        <v>23-25 39 11 13 Ophthalmology Cabinets</v>
      </c>
    </row>
    <row r="3652">
      <c r="K3652" t="str">
        <v>23-25 39 11 13 11 Lens Measuring Instrument Cabinets</v>
      </c>
    </row>
    <row r="3653">
      <c r="K3653" t="str">
        <v>23-25 39 13 Ophthalmology Equipment</v>
      </c>
    </row>
    <row r="3654">
      <c r="K3654" t="str">
        <v>23-25 39 13 11 Ophthalmic Diagnostic Exam Products</v>
      </c>
    </row>
    <row r="3655">
      <c r="K3655" t="str">
        <v>23-25 39 13 11 11 Autorefractors</v>
      </c>
    </row>
    <row r="3656">
      <c r="K3656" t="str">
        <v>23-25 39 13 11 13 Binocular Vision Test Sets</v>
      </c>
    </row>
    <row r="3657">
      <c r="K3657" t="str">
        <v>23-25 39 13 11 15 Chart Projectors</v>
      </c>
    </row>
    <row r="3658">
      <c r="K3658" t="str">
        <v>23-25 39 13 11 17 Color Perception Testing Lanterns</v>
      </c>
    </row>
    <row r="3659">
      <c r="K3659" t="str">
        <v>23-25 39 13 11 19 Combination Refractor Keratometers</v>
      </c>
    </row>
    <row r="3660">
      <c r="K3660" t="str">
        <v>23-25 39 13 11 21 Contact Lens Gonioscope</v>
      </c>
    </row>
    <row r="3661">
      <c r="K3661" t="str">
        <v>23-25 39 13 11 23 Corneal Topographers</v>
      </c>
    </row>
    <row r="3662">
      <c r="K3662" t="str">
        <v>23-25 39 13 11 25 Corneal Topography Units</v>
      </c>
    </row>
    <row r="3663">
      <c r="K3663" t="str">
        <v>23-25 39 13 11 27 Depth Perception Units</v>
      </c>
    </row>
    <row r="3664">
      <c r="K3664" t="str">
        <v>23-25 39 13 11 29 Electronystagmographs</v>
      </c>
    </row>
    <row r="3665">
      <c r="K3665" t="str">
        <v>23-25 39 13 11 31 Electroretinogram Systems</v>
      </c>
    </row>
    <row r="3666">
      <c r="K3666" t="str">
        <v>23-25 39 13 11 33 Exophthalmometers</v>
      </c>
    </row>
    <row r="3667">
      <c r="K3667" t="str">
        <v>23-25 39 13 11 35 Eye Occluders</v>
      </c>
    </row>
    <row r="3668">
      <c r="K3668" t="str">
        <v>23-25 39 13 11 37 Keratometer Ophthalmometers</v>
      </c>
    </row>
    <row r="3669">
      <c r="K3669" t="str">
        <v>23-25 39 13 11 39 Keratoscopes</v>
      </c>
    </row>
    <row r="3670">
      <c r="K3670" t="str">
        <v>23-25 39 13 11 41 Ophthalmic Colorimeters</v>
      </c>
    </row>
    <row r="3671">
      <c r="K3671" t="str">
        <v>23-25 39 13 11 43 Ophthalmic Distometers</v>
      </c>
    </row>
    <row r="3672">
      <c r="K3672" t="str">
        <v>23-25 39 13 11 45 Ophthalmic Drums</v>
      </c>
    </row>
    <row r="3673">
      <c r="K3673" t="str">
        <v>23-25 39 13 11 47 Ophthalmic Euthyscopes</v>
      </c>
    </row>
    <row r="3674">
      <c r="K3674" t="str">
        <v>23-25 39 13 11 49 Ophthalmic Eye Test Lenses</v>
      </c>
    </row>
    <row r="3675">
      <c r="K3675" t="str">
        <v>23-25 39 13 11 51 Ophthalmic Instrument Pads</v>
      </c>
    </row>
    <row r="3676">
      <c r="K3676" t="str">
        <v>23-25 39 13 11 53 Ophthalmic Instrument Tables</v>
      </c>
    </row>
    <row r="3677">
      <c r="K3677" t="str">
        <v>23-25 39 13 11 55 Ophthalmic Lens Holders</v>
      </c>
    </row>
    <row r="3678">
      <c r="K3678" t="str">
        <v>23-25 39 13 11 57 Ophthalmic Lensometers</v>
      </c>
    </row>
    <row r="3679">
      <c r="K3679" t="str">
        <v>23-25 39 13 11 57 11 Ophthalmic Soft Contract Lensometers</v>
      </c>
    </row>
    <row r="3680">
      <c r="K3680" t="str">
        <v>23-25 39 13 11 59 Ophthalmic Perimeters</v>
      </c>
    </row>
    <row r="3681">
      <c r="K3681" t="str">
        <v>23-25 39 13 11 61 Ophthalmic Photometers</v>
      </c>
    </row>
    <row r="3682">
      <c r="K3682" t="str">
        <v>23-25 39 13 11 63 Ophthalmic Prisms</v>
      </c>
    </row>
    <row r="3683">
      <c r="K3683" t="str">
        <v>23-25 39 13 11 65 Ophthalmic Retinoscope Accessories</v>
      </c>
    </row>
    <row r="3684">
      <c r="K3684" t="str">
        <v>23-25 39 13 11 67 Ophthalmic Retinoscopes</v>
      </c>
    </row>
    <row r="3685">
      <c r="K3685" t="str">
        <v>23-25 39 13 11 69 Ophthalmic Slit Lamps</v>
      </c>
    </row>
    <row r="3686">
      <c r="K3686" t="str">
        <v>23-25 39 13 11 71 Ophthalmic Spectrophotometers</v>
      </c>
    </row>
    <row r="3687">
      <c r="K3687" t="str">
        <v>23-25 39 13 11 73 Ophthalmic Speculas</v>
      </c>
    </row>
    <row r="3688">
      <c r="K3688" t="str">
        <v>23-25 39 13 11 75 Ophthalmic Tonometers</v>
      </c>
    </row>
    <row r="3689">
      <c r="K3689" t="str">
        <v>23-25 39 13 11 75 11 Ophthalmic Applanation Tonometers</v>
      </c>
    </row>
    <row r="3690">
      <c r="K3690" t="str">
        <v>23-25 39 13 11 75 13 Ophthalmic Noncontact Tonometers</v>
      </c>
    </row>
    <row r="3691">
      <c r="K3691" t="str">
        <v>23-25 39 13 11 77 Ophthalmic Transilluminators</v>
      </c>
    </row>
    <row r="3692">
      <c r="K3692" t="str">
        <v>23-25 39 13 11 79 Ophthalmic Visual Field Plotters</v>
      </c>
    </row>
    <row r="3693">
      <c r="K3693" t="str">
        <v>23-25 39 13 11 81 Ophthalmic Visual Function Analyzers</v>
      </c>
    </row>
    <row r="3694">
      <c r="K3694" t="str">
        <v>23-25 39 13 11 83 Ophthalmic Visuometers</v>
      </c>
    </row>
    <row r="3695">
      <c r="K3695" t="str">
        <v>23-25 39 13 11 85 Ophthalmodynamometers</v>
      </c>
    </row>
    <row r="3696">
      <c r="K3696" t="str">
        <v>23-25 39 13 11 87 Ophthalmometers</v>
      </c>
    </row>
    <row r="3697">
      <c r="K3697" t="str">
        <v>23-25 39 13 11 89 Opthalmometer Base Plates</v>
      </c>
    </row>
    <row r="3698">
      <c r="K3698" t="str">
        <v>23-25 39 13 11 91 Pachymeters</v>
      </c>
    </row>
    <row r="3699">
      <c r="K3699" t="str">
        <v>23-25 39 13 11 91 11 Ultrasound Pachymeters</v>
      </c>
    </row>
    <row r="3700">
      <c r="K3700" t="str">
        <v>23-25 39 13 11 91 13 Corneal Ultrasound Pachymeters</v>
      </c>
    </row>
    <row r="3701">
      <c r="K3701" t="str">
        <v>23-25 39 13 11 93 Phoropter Units</v>
      </c>
    </row>
    <row r="3702">
      <c r="K3702" t="str">
        <v>23-25 39 13 11 95 Pseudoisochromatic Plate Sets</v>
      </c>
    </row>
    <row r="3703">
      <c r="K3703" t="str">
        <v>23-25 39 13 11 97 Tachistoscopes</v>
      </c>
    </row>
    <row r="3704">
      <c r="K3704" t="str">
        <v>23-25 39 13 11 99 Tangent Screens</v>
      </c>
    </row>
    <row r="3705">
      <c r="K3705" t="str">
        <v>23-25 39 13 11 101 Viewing Stands For Vision Acuity Testing</v>
      </c>
    </row>
    <row r="3706">
      <c r="K3706" t="str">
        <v>23-25 39 13 11 103 Vision Testing Stereoscopes</v>
      </c>
    </row>
    <row r="3707">
      <c r="K3707" t="str">
        <v>23-25 39 13 13 Ophthalmic Equipment</v>
      </c>
    </row>
    <row r="3708">
      <c r="K3708" t="str">
        <v>23-25 39 13 13 11 Lens Edging Machines</v>
      </c>
    </row>
    <row r="3709">
      <c r="K3709" t="str">
        <v>23-25 39 13 13 11 11 Lens Edging Automatic Beveling Machines</v>
      </c>
    </row>
    <row r="3710">
      <c r="K3710" t="str">
        <v>23-25 39 13 13 11 13 Lens Edging Automatic Machines</v>
      </c>
    </row>
    <row r="3711">
      <c r="K3711" t="str">
        <v>23-25 39 13 13 13 Ophthalmic Lasers</v>
      </c>
    </row>
    <row r="3712">
      <c r="K3712" t="str">
        <v>23-25 39 13 13 13 11 Dual Fiber Photocoagulation Ophthalmic Lasers</v>
      </c>
    </row>
    <row r="3713">
      <c r="K3713" t="str">
        <v>23-25 39 13 13 13 13 Ophthalmic Laser With Ophthalmoscopes</v>
      </c>
    </row>
    <row r="3714">
      <c r="K3714" t="str">
        <v>23-25 39 13 13 13 15 Ophthalmic Laser With Slit Lamps</v>
      </c>
    </row>
    <row r="3715">
      <c r="K3715" t="str">
        <v>23-25 39 13 13 13 17 Semiconductor Diode Ophthalmic Lasers</v>
      </c>
    </row>
    <row r="3716">
      <c r="K3716" t="str">
        <v>23-25 39 13 13 15 Phacofragmentation (Cusa) Units</v>
      </c>
    </row>
    <row r="3717">
      <c r="K3717" t="str">
        <v>23-25 39 13 15 Obstetrical And Gynecological Kits</v>
      </c>
    </row>
    <row r="3718">
      <c r="K3718" t="str">
        <v>23-25 39 13 15 11 Amniocentesis Kits</v>
      </c>
    </row>
    <row r="3719">
      <c r="K3719" t="str">
        <v>23-25 39 13 15 13 Obstetrical Extraction Units</v>
      </c>
    </row>
    <row r="3720">
      <c r="K3720" t="str">
        <v>23-25 39 13 15 15 Gynecology Drainage Kits</v>
      </c>
    </row>
    <row r="3721">
      <c r="K3721" t="str">
        <v>23-25 39 15 Ophthalmology Prefabricated Structures</v>
      </c>
    </row>
    <row r="3722">
      <c r="K3722" t="str">
        <v>23-25 41 00 Orthopedics Products</v>
      </c>
    </row>
    <row r="3723">
      <c r="K3723" t="str">
        <v>23-25 41 11 Orthopedics Furnishings</v>
      </c>
    </row>
    <row r="3724">
      <c r="K3724" t="str">
        <v>23-25 41 11 11 Orthopedics Tables</v>
      </c>
    </row>
    <row r="3725">
      <c r="K3725" t="str">
        <v>23-25 41 11 11 11 Medical Casting Tables</v>
      </c>
    </row>
    <row r="3726">
      <c r="K3726" t="str">
        <v>23-25 41 11 11 13 Orthopedic Operating Tables</v>
      </c>
    </row>
    <row r="3727">
      <c r="K3727" t="str">
        <v>23-25 41 11 11 15 Orthopedic Fracture Operating Tables</v>
      </c>
    </row>
    <row r="3728">
      <c r="K3728" t="str">
        <v>23-25 41 11 13 Orthopedics Sinks</v>
      </c>
    </row>
    <row r="3729">
      <c r="K3729" t="str">
        <v>23-25 41 11 13 11 Plaster Sinks</v>
      </c>
    </row>
    <row r="3730">
      <c r="K3730" t="str">
        <v>23-25 41 13 Orthopedics Equipment</v>
      </c>
    </row>
    <row r="3731">
      <c r="K3731" t="str">
        <v>23-25 41 13 11 Orthopedics Carts</v>
      </c>
    </row>
    <row r="3732">
      <c r="K3732" t="str">
        <v>23-25 41 13 11 11 Plaster Carts</v>
      </c>
    </row>
    <row r="3733">
      <c r="K3733" t="str">
        <v>23-25 41 15 Orthopedic And Prosthetic And Sports Medicine Products</v>
      </c>
    </row>
    <row r="3734">
      <c r="K3734" t="str">
        <v>23-25 41 15 11 Casting Equipment And Products</v>
      </c>
    </row>
    <row r="3735">
      <c r="K3735" t="str">
        <v>23-25 41 15 11 11 Broken Arm Casting Machines</v>
      </c>
    </row>
    <row r="3736">
      <c r="K3736" t="str">
        <v>23-25 41 15 11 13 Cast Carts</v>
      </c>
    </row>
    <row r="3737">
      <c r="K3737" t="str">
        <v>23-25 41 15 11 15 Cast Cutters</v>
      </c>
    </row>
    <row r="3738">
      <c r="K3738" t="str">
        <v>23-25 41 15 11 17 Cast Impression Trays</v>
      </c>
    </row>
    <row r="3739">
      <c r="K3739" t="str">
        <v>23-25 41 15 11 19 Cast Saws</v>
      </c>
    </row>
    <row r="3740">
      <c r="K3740" t="str">
        <v>23-25 41 15 11 21 Cast Stands</v>
      </c>
    </row>
    <row r="3741">
      <c r="K3741" t="str">
        <v>23-25 41 15 11 23 Cast Vacuum Units</v>
      </c>
    </row>
    <row r="3742">
      <c r="K3742" t="str">
        <v>23-25 41 15 11 25 Casting Induction Machines</v>
      </c>
    </row>
    <row r="3743">
      <c r="K3743" t="str">
        <v>23-25 41 15 11 27 Casting Machine Guards</v>
      </c>
    </row>
    <row r="3744">
      <c r="K3744" t="str">
        <v>23-25 41 15 11 29 Chrome Cobalt Casting Machines</v>
      </c>
    </row>
    <row r="3745">
      <c r="K3745" t="str">
        <v>23-25 41 15 13 Orthopedic Traction Products</v>
      </c>
    </row>
    <row r="3746">
      <c r="K3746" t="str">
        <v>23-25 41 15 13 11 Mobile Traction Carts</v>
      </c>
    </row>
    <row r="3747">
      <c r="K3747" t="str">
        <v>23-25 41 15 13 13 Orthopedic Traction Weights</v>
      </c>
    </row>
    <row r="3748">
      <c r="K3748" t="str">
        <v>23-25 41 15 13 15 Orthopedic Upper Limb Appliances</v>
      </c>
    </row>
    <row r="3749">
      <c r="K3749" t="str">
        <v>23-25 41 17 Orthopedics Prefabricated Structures</v>
      </c>
    </row>
    <row r="3750">
      <c r="K3750" t="str">
        <v>23-25 43 00 Otolaryngology Products</v>
      </c>
    </row>
    <row r="3751">
      <c r="K3751" t="str">
        <v>23-25 43 11 Otolaryngology Furnishings</v>
      </c>
    </row>
    <row r="3752">
      <c r="K3752" t="str">
        <v>23-25 43 13 Otolaryngology Equipment</v>
      </c>
    </row>
    <row r="3753">
      <c r="K3753" t="str">
        <v>23-25 43 13 11 Nasal Equipment</v>
      </c>
    </row>
    <row r="3754">
      <c r="K3754" t="str">
        <v>23-25 43 13 11 11 Nasal Bleeding Control Devices</v>
      </c>
    </row>
    <row r="3755">
      <c r="K3755" t="str">
        <v>23-25 43 13 11 13 Nasal Flowmeters</v>
      </c>
    </row>
    <row r="3756">
      <c r="K3756" t="str">
        <v>23-25 43 13 11 15 Nasal Irrigation Devices</v>
      </c>
    </row>
    <row r="3757">
      <c r="K3757" t="str">
        <v>23-25 43 13 11 17 Olfactometers</v>
      </c>
    </row>
    <row r="3758">
      <c r="K3758" t="str">
        <v>23-25 43 13 11 19 Rhinoanemometers</v>
      </c>
    </row>
    <row r="3759">
      <c r="K3759" t="str">
        <v>23-25 43 13 13 Taste Equipment</v>
      </c>
    </row>
    <row r="3760">
      <c r="K3760" t="str">
        <v>23-25 43 13 13 11 Gustometers</v>
      </c>
    </row>
    <row r="3761">
      <c r="K3761" t="str">
        <v>23-25 43 13 15 Ear Equipment</v>
      </c>
    </row>
    <row r="3762">
      <c r="K3762" t="str">
        <v>23-25 43 13 15 11 Earmold Equipment</v>
      </c>
    </row>
    <row r="3763">
      <c r="K3763" t="str">
        <v>23-25 43 15 Otolaryngology Prefabricated Structures</v>
      </c>
    </row>
    <row r="3764">
      <c r="K3764" t="str">
        <v>23-25 45 00 Patient Care Products</v>
      </c>
    </row>
    <row r="3765">
      <c r="K3765" t="str">
        <v>23-25 45 11 Patient Care Furnishings</v>
      </c>
    </row>
    <row r="3766">
      <c r="K3766" t="str">
        <v>23-25 45 11 11 Patient Beds</v>
      </c>
    </row>
    <row r="3767">
      <c r="K3767" t="str">
        <v>23-25 45 11 11 11 Electric Patient Beds</v>
      </c>
    </row>
    <row r="3768">
      <c r="K3768" t="str">
        <v>23-25 45 11 11 13 Electric Special Care Patient Beds</v>
      </c>
    </row>
    <row r="3769">
      <c r="K3769" t="str">
        <v>23-25 45 11 11 15 Hospital Bedside Rails</v>
      </c>
    </row>
    <row r="3770">
      <c r="K3770" t="str">
        <v>23-25 45 11 11 17 Hospital Head Boards</v>
      </c>
    </row>
    <row r="3771">
      <c r="K3771" t="str">
        <v>23-25 45 11 13 Medical Mattresses</v>
      </c>
    </row>
    <row r="3772">
      <c r="K3772" t="str">
        <v>23-25 45 11 13 11 Hospital Bed Mattresses</v>
      </c>
    </row>
    <row r="3773">
      <c r="K3773" t="str">
        <v>23-25 45 11 13 13 Medical Pressure Reduction Mattresses</v>
      </c>
    </row>
    <row r="3774">
      <c r="K3774" t="str">
        <v>23-25 45 11 15 Patient Baths</v>
      </c>
    </row>
    <row r="3775">
      <c r="K3775" t="str">
        <v>23-25 45 11 17 Patient Showers</v>
      </c>
    </row>
    <row r="3776">
      <c r="K3776" t="str">
        <v>23-25 45 11 17 11 Free Standing Patient Showers</v>
      </c>
    </row>
    <row r="3777">
      <c r="K3777" t="str">
        <v>23-25 45 11 17 13 Patient’s Combination Toilets</v>
      </c>
    </row>
    <row r="3778">
      <c r="K3778" t="str">
        <v>23-25 45 11 19 Patient Seating</v>
      </c>
    </row>
    <row r="3779">
      <c r="K3779" t="str">
        <v>23-25 45 11 19 11 Hospital Recliners</v>
      </c>
    </row>
    <row r="3780">
      <c r="K3780" t="str">
        <v>23-25 45 11 19 13 Patient Chairs</v>
      </c>
    </row>
    <row r="3781">
      <c r="K3781" t="str">
        <v>23-25 45 11 21 Physically Challenged Transport Equipment</v>
      </c>
    </row>
    <row r="3782">
      <c r="K3782" t="str">
        <v>23-25 45 11 21 11 Physically Challenged Multifunctional Mobility Devices</v>
      </c>
    </row>
    <row r="3783">
      <c r="K3783" t="str">
        <v>23-25 45 11 21 13 Physically Challenged Positioning Devices</v>
      </c>
    </row>
    <row r="3784">
      <c r="K3784" t="str">
        <v>23-25 45 11 21 15 Physically Challenged Standing Aids</v>
      </c>
    </row>
    <row r="3785">
      <c r="K3785" t="str">
        <v>23-25 45 11 21 17 Physically Challenged Whole Body Sliding Devices</v>
      </c>
    </row>
    <row r="3786">
      <c r="K3786" t="str">
        <v>23-25 45 11 21 19 Physically Challenged Whole Body Turning Devices</v>
      </c>
    </row>
    <row r="3787">
      <c r="K3787" t="str">
        <v>23-25 45 11 21 21 Rollators</v>
      </c>
    </row>
    <row r="3788">
      <c r="K3788" t="str">
        <v>23-25 45 11 21 23 Walkers</v>
      </c>
    </row>
    <row r="3789">
      <c r="K3789" t="str">
        <v>23-25 45 11 23 Physically Challenged Baths and Showers</v>
      </c>
    </row>
    <row r="3790">
      <c r="K3790" t="str">
        <v>23-25 45 11 23 11 Physically Challenged Bath Chairs</v>
      </c>
    </row>
    <row r="3791">
      <c r="K3791" t="str">
        <v>23-25 45 11 23 13 Physically Challenged Bath Lifts</v>
      </c>
    </row>
    <row r="3792">
      <c r="K3792" t="str">
        <v>23-25 45 11 23 15 Physically Challenged Bath Safety Rails</v>
      </c>
    </row>
    <row r="3793">
      <c r="K3793" t="str">
        <v>23-25 45 11 23 17 Physically Challenged Bathboards</v>
      </c>
    </row>
    <row r="3794">
      <c r="K3794" t="str">
        <v>23-25 45 11 23 19 Physically Challenged Shower Seats</v>
      </c>
    </row>
    <row r="3795">
      <c r="K3795" t="str">
        <v>23-25 45 11 23 21 Physically Challenged Showers</v>
      </c>
    </row>
    <row r="3796">
      <c r="K3796" t="str">
        <v>23-25 45 11 23 23 Physically Challenged Sitz Baths</v>
      </c>
    </row>
    <row r="3797">
      <c r="K3797" t="str">
        <v>23-25 45 11 25 Physically Challenged Baths and Showers</v>
      </c>
    </row>
    <row r="3798">
      <c r="K3798" t="str">
        <v>23-25 45 11 25 11 Physically Challenged Toilet Arm Supports</v>
      </c>
    </row>
    <row r="3799">
      <c r="K3799" t="str">
        <v>23-25 45 11 25 13 Physically Challenged Toilet Frames</v>
      </c>
    </row>
    <row r="3800">
      <c r="K3800" t="str">
        <v>23-25 45 11 25 15 Physically Challenged Toilet Grab Bars</v>
      </c>
    </row>
    <row r="3801">
      <c r="K3801" t="str">
        <v>23-25 45 11 25 17 Physically Challenged Toilet Seat Lifters</v>
      </c>
    </row>
    <row r="3802">
      <c r="K3802" t="str">
        <v>23-25 45 11 25 19 Physically Challenged Toilet Seats</v>
      </c>
    </row>
    <row r="3803">
      <c r="K3803" t="str">
        <v>23-25 45 11 25 21 Physically Challenged Toilets</v>
      </c>
    </row>
    <row r="3804">
      <c r="K3804" t="str">
        <v>23-25 45 13 Patient Care Equipment</v>
      </c>
    </row>
    <row r="3805">
      <c r="K3805" t="str">
        <v>23-25 45 15 Patient Care Prefabricated Structures</v>
      </c>
    </row>
    <row r="3806">
      <c r="K3806" t="str">
        <v>23-25 47 00 Patient Clinical Diagnostic Products</v>
      </c>
    </row>
    <row r="3807">
      <c r="K3807" t="str">
        <v>23-25 47 11 Patient Clinical Diagnostic Furnishings</v>
      </c>
    </row>
    <row r="3808">
      <c r="K3808" t="str">
        <v>23-25 47 11 11 Privacy Screens</v>
      </c>
    </row>
    <row r="3809">
      <c r="K3809" t="str">
        <v>23-25 47 11 11 11 Patient Cubicle Curtain Tracks</v>
      </c>
    </row>
    <row r="3810">
      <c r="K3810" t="str">
        <v>23-25 47 11 11 13 Patient Cubicle Curtains</v>
      </c>
    </row>
    <row r="3811">
      <c r="K3811" t="str">
        <v>23-25 47 11 11 15 Patient Cubicle Screens</v>
      </c>
    </row>
    <row r="3812">
      <c r="K3812" t="str">
        <v>23-25 47 11 13 Patient Clinical Diagnostic Tables</v>
      </c>
    </row>
    <row r="3813">
      <c r="K3813" t="str">
        <v>23-25 47 11 13 11 Examination Treatment Tables</v>
      </c>
    </row>
    <row r="3814">
      <c r="K3814" t="str">
        <v>23-25 47 11 13 13 Medical Procedure Tables</v>
      </c>
    </row>
    <row r="3815">
      <c r="K3815" t="str">
        <v>23-25 47 11 13 15 Minor Surgical Tables</v>
      </c>
    </row>
    <row r="3816">
      <c r="K3816" t="str">
        <v>23-25 47 11 13 17 Treatment Tables</v>
      </c>
    </row>
    <row r="3817">
      <c r="K3817" t="str">
        <v>23-25 47 11 15 Patient Clinical Diagnostic Sinks</v>
      </c>
    </row>
    <row r="3818">
      <c r="K3818" t="str">
        <v>23-25 47 11 15 11 Clinic Sinks</v>
      </c>
    </row>
    <row r="3819">
      <c r="K3819" t="str">
        <v>23-25 47 11 15 13 Clinic Scrub Sinks</v>
      </c>
    </row>
    <row r="3820">
      <c r="K3820" t="str">
        <v>23-25 47 11 17 Patient Clinical Diagnostic Storage Products</v>
      </c>
    </row>
    <row r="3821">
      <c r="K3821" t="str">
        <v>23-25 47 11 17 11 Patient Records Shelving Units</v>
      </c>
    </row>
    <row r="3822">
      <c r="K3822" t="str">
        <v>23-25 47 11 19 Patient Clinical Diagnostic Seating</v>
      </c>
    </row>
    <row r="3823">
      <c r="K3823" t="str">
        <v>23-25 47 11 19 11 Clinical Examination Chairs</v>
      </c>
    </row>
    <row r="3824">
      <c r="K3824" t="str">
        <v>23-25 47 11 19 13 Physician Stools</v>
      </c>
    </row>
    <row r="3825">
      <c r="K3825" t="str">
        <v>23-25 47 11 21 Patient Clinical Diagnostic Cabinets</v>
      </c>
    </row>
    <row r="3826">
      <c r="K3826" t="str">
        <v>23-25 47 11 21 11 Exam Room Cabinets</v>
      </c>
    </row>
    <row r="3827">
      <c r="K3827" t="str">
        <v>23-25 47 11 21 13 Pass Through Specimen Cabinets</v>
      </c>
    </row>
    <row r="3828">
      <c r="K3828" t="str">
        <v>23-25 47 11 21 15 Treatment Cabinets</v>
      </c>
    </row>
    <row r="3829">
      <c r="K3829" t="str">
        <v>23-25 47 11 23 Patient Clinical Diagnostic Monitor Arms</v>
      </c>
    </row>
    <row r="3830">
      <c r="K3830" t="str">
        <v>23-25 47 11 23 11 Medical Facility Monitor Ceiling Arms</v>
      </c>
    </row>
    <row r="3831">
      <c r="K3831" t="str">
        <v>23-25 47 11 23 13 Medical Facility Monitor Wall Arms</v>
      </c>
    </row>
    <row r="3832">
      <c r="K3832" t="str">
        <v>23-25 47 13 Patient Clinical Diagnostic Equipment</v>
      </c>
    </row>
    <row r="3833">
      <c r="K3833" t="str">
        <v>23-25 47 13 11 Blood Pressure Units And Related Products</v>
      </c>
    </row>
    <row r="3834">
      <c r="K3834" t="str">
        <v>23-25 47 13 11 11 Aneroid Blood Pressure Units</v>
      </c>
    </row>
    <row r="3835">
      <c r="K3835" t="str">
        <v>23-25 47 13 11 13 Aneroid Sphygmomanometers</v>
      </c>
    </row>
    <row r="3836">
      <c r="K3836" t="str">
        <v>23-25 47 13 11 15 Blood Pressure Recording Units</v>
      </c>
    </row>
    <row r="3837">
      <c r="K3837" t="str">
        <v>23-25 47 13 11 17 Electronic Blood Pressure Units</v>
      </c>
    </row>
    <row r="3838">
      <c r="K3838" t="str">
        <v>23-25 47 13 11 19 Mercury Blood Pressure Units</v>
      </c>
    </row>
    <row r="3839">
      <c r="K3839" t="str">
        <v>23-25 47 13 11 21 Sphygmomanometers</v>
      </c>
    </row>
    <row r="3840">
      <c r="K3840" t="str">
        <v>23-25 47 13 13 Electrocardiography EKG Units And Related Products</v>
      </c>
    </row>
    <row r="3841">
      <c r="K3841" t="str">
        <v>23-25 47 13 13 11 Electrocardiography Units</v>
      </c>
    </row>
    <row r="3842">
      <c r="K3842" t="str">
        <v>23-25 47 13 13 11 11 Multiple Channel Electrocardiograph Units</v>
      </c>
    </row>
    <row r="3843">
      <c r="K3843" t="str">
        <v>23-25 47 13 13 11 13 Single Channel Electrocardiograph Units</v>
      </c>
    </row>
    <row r="3844">
      <c r="K3844" t="str">
        <v>23-25 47 13 13 13 Electrocardiography Cable Lead Testers</v>
      </c>
    </row>
    <row r="3845">
      <c r="K3845" t="str">
        <v>23-25 47 13 13 15 Electrocardiography Graphic Recorders</v>
      </c>
    </row>
    <row r="3846">
      <c r="K3846" t="str">
        <v>23-25 47 13 13 17 Electrocardiography Monitors</v>
      </c>
    </row>
    <row r="3847">
      <c r="K3847" t="str">
        <v>23-25 47 13 13 19 Electrocardiography Unit Analyzers</v>
      </c>
    </row>
    <row r="3848">
      <c r="K3848" t="str">
        <v>23-25 47 13 13 21 Long Term Continuous Electrocardiography Monitoring Units</v>
      </c>
    </row>
    <row r="3849">
      <c r="K3849" t="str">
        <v>23-25 47 13 13 23 Electrocardiography Transmitters</v>
      </c>
    </row>
    <row r="3850">
      <c r="K3850" t="str">
        <v>23-25 47 13 15 Pulse Dosimeters Products</v>
      </c>
    </row>
    <row r="3851">
      <c r="K3851" t="str">
        <v>23-25 47 13 15 11 Co Oximeters</v>
      </c>
    </row>
    <row r="3852">
      <c r="K3852" t="str">
        <v>23-25 47 13 15 13 Pulse Oximeter Cables</v>
      </c>
    </row>
    <row r="3853">
      <c r="K3853" t="str">
        <v>23-25 47 13 15 15 Pulse Oximeter Probes</v>
      </c>
    </row>
    <row r="3854">
      <c r="K3854" t="str">
        <v>23-25 47 13 15 17 Pulse Oximeter Sensors</v>
      </c>
    </row>
    <row r="3855">
      <c r="K3855" t="str">
        <v>23-25 47 13 15 19 Pulse Oximeter Units</v>
      </c>
    </row>
    <row r="3856">
      <c r="K3856" t="str">
        <v>23-25 47 13 17 Medical Exam Diagnostic Products</v>
      </c>
    </row>
    <row r="3857">
      <c r="K3857" t="str">
        <v>23-25 47 13 17 11 Angioscopes</v>
      </c>
    </row>
    <row r="3858">
      <c r="K3858" t="str">
        <v>23-25 47 13 17 13 Anoscopes</v>
      </c>
    </row>
    <row r="3859">
      <c r="K3859" t="str">
        <v>23-25 47 13 17 15 Binocular Ophthalmoscopes</v>
      </c>
    </row>
    <row r="3860">
      <c r="K3860" t="str">
        <v>23-25 47 13 17 15 11 Direct Binocular Ophthalmoscopes</v>
      </c>
    </row>
    <row r="3861">
      <c r="K3861" t="str">
        <v>23-25 47 13 17 15 13 Indirect Binocular Ophthalmoscopes</v>
      </c>
    </row>
    <row r="3862">
      <c r="K3862" t="str">
        <v>23-25 47 13 17 17 Body Composition Analyzer</v>
      </c>
    </row>
    <row r="3863">
      <c r="K3863" t="str">
        <v>23-25 47 13 17 19 Bronchoscopes</v>
      </c>
    </row>
    <row r="3864">
      <c r="K3864" t="str">
        <v>23-25 47 13 17 21 Colposcopes</v>
      </c>
    </row>
    <row r="3865">
      <c r="K3865" t="str">
        <v>23-25 47 13 17 23 Dermatoscopes</v>
      </c>
    </row>
    <row r="3866">
      <c r="K3866" t="str">
        <v>23-25 47 13 17 25 Electroencephalograph EEG</v>
      </c>
    </row>
    <row r="3867">
      <c r="K3867" t="str">
        <v>23-25 47 13 17 27 Electromyographs</v>
      </c>
    </row>
    <row r="3868">
      <c r="K3868" t="str">
        <v>23-25 47 13 17 29 Electronic Stethoscopes</v>
      </c>
    </row>
    <row r="3869">
      <c r="K3869" t="str">
        <v>23-25 47 13 17 31 Fiberoptic Bronchoscopes</v>
      </c>
    </row>
    <row r="3870">
      <c r="K3870" t="str">
        <v>23-25 47 13 17 31 11 Adult Fiberoptic Bronchoscopes</v>
      </c>
    </row>
    <row r="3871">
      <c r="K3871" t="str">
        <v>23-25 47 13 17 31 13 Adult Large Channel Fiberoptic Bronchoscopes</v>
      </c>
    </row>
    <row r="3872">
      <c r="K3872" t="str">
        <v>23-25 47 13 17 31 15 Adult Slim Casing Fiberoptic Bronchoscopes</v>
      </c>
    </row>
    <row r="3873">
      <c r="K3873" t="str">
        <v>23-25 47 13 17 31 17 Examination Fiberoptic Bronchoscopes</v>
      </c>
    </row>
    <row r="3874">
      <c r="K3874" t="str">
        <v>23-25 47 13 17 31 19 Pediatric Fiberoptic Bronchoscopes</v>
      </c>
    </row>
    <row r="3875">
      <c r="K3875" t="str">
        <v>23-25 47 13 17 31 21 Therapeutic Fiberoptic Bronchoscopes</v>
      </c>
    </row>
    <row r="3876">
      <c r="K3876" t="str">
        <v>23-25 47 13 17 33 Goniometers</v>
      </c>
    </row>
    <row r="3877">
      <c r="K3877" t="str">
        <v>23-25 47 13 17 35 Hand Held Vascular Dopplers</v>
      </c>
    </row>
    <row r="3878">
      <c r="K3878" t="str">
        <v>23-25 47 13 17 37 Mechanical Stethoscopes</v>
      </c>
    </row>
    <row r="3879">
      <c r="K3879" t="str">
        <v>23-25 47 13 17 39 Nasopharyngoscopes</v>
      </c>
    </row>
    <row r="3880">
      <c r="K3880" t="str">
        <v>23-25 47 13 17 41 Neurological Discriminators</v>
      </c>
    </row>
    <row r="3881">
      <c r="K3881" t="str">
        <v>23-25 47 13 17 43 Neurological Sensors</v>
      </c>
    </row>
    <row r="3882">
      <c r="K3882" t="str">
        <v>23-25 47 13 17 45 Ophthalmoscopes</v>
      </c>
    </row>
    <row r="3883">
      <c r="K3883" t="str">
        <v>23-25 47 13 17 47 Otoscopes</v>
      </c>
    </row>
    <row r="3884">
      <c r="K3884" t="str">
        <v>23-25 47 13 17 49 Patient Thermoregulators</v>
      </c>
    </row>
    <row r="3885">
      <c r="K3885" t="str">
        <v>23-25 47 13 17 51 Proctoscopes</v>
      </c>
    </row>
    <row r="3886">
      <c r="K3886" t="str">
        <v>23-25 47 13 17 53 Stethoscopic Phonocardiographs</v>
      </c>
    </row>
    <row r="3887">
      <c r="K3887" t="str">
        <v>23-25 47 13 17 55 Therapeutic Bronchoscopes</v>
      </c>
    </row>
    <row r="3888">
      <c r="K3888" t="str">
        <v>23-25 47 13 17 57 Vaginoscopes</v>
      </c>
    </row>
    <row r="3889">
      <c r="K3889" t="str">
        <v>23-25 47 13 19 Patient Weight Scales</v>
      </c>
    </row>
    <row r="3890">
      <c r="K3890" t="str">
        <v>23-25 47 13 19 11 Diaper Weight Scales</v>
      </c>
    </row>
    <row r="3891">
      <c r="K3891" t="str">
        <v>23-25 47 13 19 13 Infant Scales</v>
      </c>
    </row>
    <row r="3892">
      <c r="K3892" t="str">
        <v>23-25 47 13 19 15 Patient Bed Scales</v>
      </c>
    </row>
    <row r="3893">
      <c r="K3893" t="str">
        <v>23-25 47 13 19 17 Patient Chair Scales</v>
      </c>
    </row>
    <row r="3894">
      <c r="K3894" t="str">
        <v>23-25 47 13 19 19 Patient Floor Scales</v>
      </c>
    </row>
    <row r="3895">
      <c r="K3895" t="str">
        <v>23-25 47 13 19 21 Patient Sling Scales</v>
      </c>
    </row>
    <row r="3896">
      <c r="K3896" t="str">
        <v>23-25 47 13 19 23 Patient Table Scales</v>
      </c>
    </row>
    <row r="3897">
      <c r="K3897" t="str">
        <v>23-25 47 13 19 25 Wheelchair Platform Scales</v>
      </c>
    </row>
    <row r="3898">
      <c r="K3898" t="str">
        <v>23-25 47 13 21 Patient Clinical Diagnostic Analyzers</v>
      </c>
    </row>
    <row r="3899">
      <c r="K3899" t="str">
        <v>23-25 47 13 21 11 Amino Acid Analyzers</v>
      </c>
    </row>
    <row r="3900">
      <c r="K3900" t="str">
        <v>23-25 47 13 21 13 Bilirubinometers</v>
      </c>
    </row>
    <row r="3901">
      <c r="K3901" t="str">
        <v>23-25 47 13 21 15 Blood Bank Analyzers</v>
      </c>
    </row>
    <row r="3902">
      <c r="K3902" t="str">
        <v>23-25 47 13 21 17 Blood Gas Analyzers</v>
      </c>
    </row>
    <row r="3903">
      <c r="K3903" t="str">
        <v>23-25 47 13 21 19 Blood Chemistry Analyzers</v>
      </c>
    </row>
    <row r="3904">
      <c r="K3904" t="str">
        <v>23-25 47 13 21 21 Chemistry Analyzers</v>
      </c>
    </row>
    <row r="3905">
      <c r="K3905" t="str">
        <v>23-25 47 13 21 23 Coagulation Analyzers</v>
      </c>
    </row>
    <row r="3906">
      <c r="K3906" t="str">
        <v>23-25 47 13 21 23 11 Automatic Coagulation Analyzers</v>
      </c>
    </row>
    <row r="3907">
      <c r="K3907" t="str">
        <v>23-25 47 13 21 23 13 Fibrometers</v>
      </c>
    </row>
    <row r="3908">
      <c r="K3908" t="str">
        <v>23-25 47 13 21 25 Deoxyribonucleic Sequence Analyzers</v>
      </c>
    </row>
    <row r="3909">
      <c r="K3909" t="str">
        <v>23-25 47 13 21 27 Toxicology Analyzers</v>
      </c>
    </row>
    <row r="3910">
      <c r="K3910" t="str">
        <v>23-25 47 13 21 29 Hematology Analyzers</v>
      </c>
    </row>
    <row r="3911">
      <c r="K3911" t="str">
        <v>23-25 47 13 21 29 11 Differential Hematology Analyzers</v>
      </c>
    </row>
    <row r="3912">
      <c r="K3912" t="str">
        <v>23-25 47 13 21 31 Histology Analyzers</v>
      </c>
    </row>
    <row r="3913">
      <c r="K3913" t="str">
        <v>23-25 47 13 21 33 Breath Hydrogen Analyzers</v>
      </c>
    </row>
    <row r="3914">
      <c r="K3914" t="str">
        <v>23-25 47 13 21 35 Immunology Analyzers</v>
      </c>
    </row>
    <row r="3915">
      <c r="K3915" t="str">
        <v>23-25 47 13 21 37 Microbiology Analyzers</v>
      </c>
    </row>
    <row r="3916">
      <c r="K3916" t="str">
        <v>23-25 47 13 21 39 Protein Analyzers</v>
      </c>
    </row>
    <row r="3917">
      <c r="K3917" t="str">
        <v>23-25 47 13 21 41 Radioisotopic Analyzers</v>
      </c>
    </row>
    <row r="3918">
      <c r="K3918" t="str">
        <v>23-25 47 13 21 43 Urinalysis Analyzers</v>
      </c>
    </row>
    <row r="3919">
      <c r="K3919" t="str">
        <v>23-25 47 13 21 43 11 Advanced Urinalysis Analyzers</v>
      </c>
    </row>
    <row r="3920">
      <c r="K3920" t="str">
        <v>23-25 47 13 21 43 13 Basic Urinalysis Analyzers</v>
      </c>
    </row>
    <row r="3921">
      <c r="K3921" t="str">
        <v>23-25 47 13 21 45 Glucose Analyzers</v>
      </c>
    </row>
    <row r="3922">
      <c r="K3922" t="str">
        <v>23-25 47 13 21 47 Drug Screening Chemistry Analyzers</v>
      </c>
    </row>
    <row r="3923">
      <c r="K3923" t="str">
        <v>23-25 47 13 21 49 High Capacity Strat Chemistry Analyzers</v>
      </c>
    </row>
    <row r="3924">
      <c r="K3924" t="str">
        <v>23-25 47 13 21 51 Multichannel Chemistry Analyzer</v>
      </c>
    </row>
    <row r="3925">
      <c r="K3925" t="str">
        <v>23-25 47 13 21 53 Stat Chemistry Analyzers</v>
      </c>
    </row>
    <row r="3926">
      <c r="K3926" t="str">
        <v>23-25 47 13 21 55 Enzyme Immuni Assay Analysis Units</v>
      </c>
    </row>
    <row r="3927">
      <c r="K3927" t="str">
        <v>23-25 47 13 21 55 11 Advanced Enzyme Immuni Assay Analysis Units</v>
      </c>
    </row>
    <row r="3928">
      <c r="K3928" t="str">
        <v>23-25 47 13 21 55 13 Basic Enzyme Immuni Assay Analysis Units</v>
      </c>
    </row>
    <row r="3929">
      <c r="K3929" t="str">
        <v>23-25 47 13 21 55 15 Plate Washer Enzyme Immuni Assay Analysis Units</v>
      </c>
    </row>
    <row r="3930">
      <c r="K3930" t="str">
        <v>23-25 47 13 21 55 17 Hemoglobinometers</v>
      </c>
    </row>
    <row r="3931">
      <c r="K3931" t="str">
        <v>23-25 47 13 23 Patient Clinical Testing Products</v>
      </c>
    </row>
    <row r="3932">
      <c r="K3932" t="str">
        <v>23-25 47 13 23 11 Cholesterol Meters</v>
      </c>
    </row>
    <row r="3933">
      <c r="K3933" t="str">
        <v>23-25 47 13 23 13 Cholesterol Monitors</v>
      </c>
    </row>
    <row r="3934">
      <c r="K3934" t="str">
        <v>23-25 47 13 23 15 Glucose Meters</v>
      </c>
    </row>
    <row r="3935">
      <c r="K3935" t="str">
        <v>23-25 47 13 23 17 Glucose Monitors</v>
      </c>
    </row>
    <row r="3936">
      <c r="K3936" t="str">
        <v>23-25 47 15 Patient Clinical Diagnostic Prefabricated Structures</v>
      </c>
    </row>
    <row r="3937">
      <c r="K3937" t="str">
        <v>23-25 47 15 11 Exam Work Centers</v>
      </c>
    </row>
    <row r="3938">
      <c r="K3938" t="str">
        <v>23-25 47 15 13 Gross Pathology Stations</v>
      </c>
    </row>
    <row r="3939">
      <c r="K3939" t="str">
        <v>23-25 47 15 15 Hospital equipment power columns</v>
      </c>
    </row>
    <row r="3940">
      <c r="K3940" t="str">
        <v>23-25 47 15 17 Medical Preparation Work Centers</v>
      </c>
    </row>
    <row r="3941">
      <c r="K3941" t="str">
        <v>23-25 49 00 Patient Transportation and Lifting Equipment</v>
      </c>
    </row>
    <row r="3942">
      <c r="K3942" t="str">
        <v>23-25 49 11 Patient transport products</v>
      </c>
    </row>
    <row r="3943">
      <c r="K3943" t="str">
        <v>23-25 49 11 11 Patient Transport Trolleys</v>
      </c>
    </row>
    <row r="3944">
      <c r="K3944" t="str">
        <v>23-25 49 11 13 Patient Gurneys</v>
      </c>
    </row>
    <row r="3945">
      <c r="K3945" t="str">
        <v>23-25 49 11 15 Geriatric Chairs</v>
      </c>
    </row>
    <row r="3946">
      <c r="K3946" t="str">
        <v>23-25 49 11 17 Patient Transport Incubators</v>
      </c>
    </row>
    <row r="3947">
      <c r="K3947" t="str">
        <v>23-25 49 11 19 Patient Scooters</v>
      </c>
    </row>
    <row r="3948">
      <c r="K3948" t="str">
        <v>23-25 49 11 21 Patient Stretchers</v>
      </c>
    </row>
    <row r="3949">
      <c r="K3949" t="str">
        <v>23-25 49 11 21 11 Cadaver Transport Stretchers</v>
      </c>
    </row>
    <row r="3950">
      <c r="K3950" t="str">
        <v>23-25 49 11 21 13 Labor Recover Stretchers</v>
      </c>
    </row>
    <row r="3951">
      <c r="K3951" t="str">
        <v>23-25 49 11 21 15 MRI Compatible Stretchers</v>
      </c>
    </row>
    <row r="3952">
      <c r="K3952" t="str">
        <v>23-25 49 11 21 17 Surgical Recovery Stretchers</v>
      </c>
    </row>
    <row r="3953">
      <c r="K3953" t="str">
        <v>23-25 49 11 23 Patient Mobile Stretchers</v>
      </c>
    </row>
    <row r="3954">
      <c r="K3954" t="str">
        <v>23-25 49 11 23 11 Tapered Head Mobile Stretchers</v>
      </c>
    </row>
    <row r="3955">
      <c r="K3955" t="str">
        <v>23-25 49 11 23 13 9 Position Mobile Stretchers</v>
      </c>
    </row>
    <row r="3956">
      <c r="K3956" t="str">
        <v>23-25 49 11 25 Wheelchairs</v>
      </c>
    </row>
    <row r="3957">
      <c r="K3957" t="str">
        <v>23-25 49 11 25 11 Electric Wheelchairs</v>
      </c>
    </row>
    <row r="3958">
      <c r="K3958" t="str">
        <v>23-25 49 11 25 13 Manual Wheelchairs</v>
      </c>
    </row>
    <row r="3959">
      <c r="K3959" t="str">
        <v>23-25 49 11 27 Patient Shifting Boards</v>
      </c>
    </row>
    <row r="3960">
      <c r="K3960" t="str">
        <v>23-25 49 11 29 Patient Transfer Mats</v>
      </c>
    </row>
    <row r="3961">
      <c r="K3961" t="str">
        <v>23-25 49 13 Patient lifts</v>
      </c>
    </row>
    <row r="3962">
      <c r="K3962" t="str">
        <v>23-25 49 13 11 Patient Scissor Lifts</v>
      </c>
    </row>
    <row r="3963">
      <c r="K3963" t="str">
        <v>23-25 49 13 13 Clinical Hydraulic Lifts</v>
      </c>
    </row>
    <row r="3964">
      <c r="K3964" t="str">
        <v>23-25 49 13 15 Patient Suspended Seats</v>
      </c>
    </row>
    <row r="3965">
      <c r="K3965" t="str">
        <v>23-25 49 13 17 Patient Suspended Slings</v>
      </c>
    </row>
    <row r="3966">
      <c r="K3966" t="str">
        <v>23-25 49 13 19 Patient Ceiling Hoists</v>
      </c>
    </row>
    <row r="3967">
      <c r="K3967" t="str">
        <v>23-25 49 13 21 Clinical Infant Slings</v>
      </c>
    </row>
    <row r="3968">
      <c r="K3968" t="str">
        <v>23-25 49 13 21 11 Patient Hoists</v>
      </c>
    </row>
    <row r="3969">
      <c r="K3969" t="str">
        <v>23-25 51 00 Pediatrics Products</v>
      </c>
    </row>
    <row r="3970">
      <c r="K3970" t="str">
        <v>23-25 51 11 Pediatrics Furnishings</v>
      </c>
    </row>
    <row r="3971">
      <c r="K3971" t="str">
        <v>23-25 51 11 11 Pediatric Beds</v>
      </c>
    </row>
    <row r="3972">
      <c r="K3972" t="str">
        <v>23-25 51 11 11 11 Pediatric Bassinets</v>
      </c>
    </row>
    <row r="3973">
      <c r="K3973" t="str">
        <v>23-25 51 11 11 13 Pediatric Beds</v>
      </c>
    </row>
    <row r="3974">
      <c r="K3974" t="str">
        <v>23-25 51 11 11 15 Pediatric Cribs</v>
      </c>
    </row>
    <row r="3975">
      <c r="K3975" t="str">
        <v>23-25 51 11 11 17 Pediatric Examination Tables</v>
      </c>
    </row>
    <row r="3976">
      <c r="K3976" t="str">
        <v>23-25 51 11 11 19 Pediatric Incubators</v>
      </c>
    </row>
    <row r="3977">
      <c r="K3977" t="str">
        <v>23-25 51 11 11 21 Pediatric Infant Positioning Cradles</v>
      </c>
    </row>
    <row r="3978">
      <c r="K3978" t="str">
        <v>23-25 51 11 11 23 Pediatric Infant Warmers</v>
      </c>
    </row>
    <row r="3979">
      <c r="K3979" t="str">
        <v>23-25 51 13 Pediatrics Equipment</v>
      </c>
    </row>
    <row r="3980">
      <c r="K3980" t="str">
        <v>23-25 51 13 11 Pediatrics Ventilators</v>
      </c>
    </row>
    <row r="3981">
      <c r="K3981" t="str">
        <v>23-25 51 13 11 11 Pediatric Intensive Care Ventilators</v>
      </c>
    </row>
    <row r="3982">
      <c r="K3982" t="str">
        <v>23-25 51 13 11 13 Infant Intensive Care Ventilators</v>
      </c>
    </row>
    <row r="3983">
      <c r="K3983" t="str">
        <v>23-25 51 15 Pediatrics Prefabricated Structures</v>
      </c>
    </row>
    <row r="3984">
      <c r="K3984" t="str">
        <v>23-25 51 15 11 Infant Prefabricated Service Columns</v>
      </c>
    </row>
    <row r="3985">
      <c r="K3985" t="str">
        <v>23-25 53 00 Pharmacology Products</v>
      </c>
    </row>
    <row r="3986">
      <c r="K3986" t="str">
        <v>23-25 53 11 Pharmacology Furnishings</v>
      </c>
    </row>
    <row r="3987">
      <c r="K3987" t="str">
        <v>23-25 53 11 11 Pharmacy Shelving Units</v>
      </c>
    </row>
    <row r="3988">
      <c r="K3988" t="str">
        <v>23-25 53 11 13 Pharmacology Cabinets</v>
      </c>
    </row>
    <row r="3989">
      <c r="K3989" t="str">
        <v>23-25 53 11 13 11 Medicine Cabinets</v>
      </c>
    </row>
    <row r="3990">
      <c r="K3990" t="str">
        <v>23-25 53 11 13 13 Narcotic Cabinets</v>
      </c>
    </row>
    <row r="3991">
      <c r="K3991" t="str">
        <v>23-25 53 11 13 13 11 Narcotic Cabinets With Safe</v>
      </c>
    </row>
    <row r="3992">
      <c r="K3992" t="str">
        <v>23-25 53 13 Pharmacology Equipment</v>
      </c>
    </row>
    <row r="3993">
      <c r="K3993" t="str">
        <v>23-25 53 13 11 Pharmacology Carts</v>
      </c>
    </row>
    <row r="3994">
      <c r="K3994" t="str">
        <v>23-25 53 13 11 11 Medication Carts</v>
      </c>
    </row>
    <row r="3995">
      <c r="K3995" t="str">
        <v>23-25 53 13 11 13 Unit Dose Medication Carts</v>
      </c>
    </row>
    <row r="3996">
      <c r="K3996" t="str">
        <v>23-25 53 13 13 Tablet Products</v>
      </c>
    </row>
    <row r="3997">
      <c r="K3997" t="str">
        <v>23-25 53 13 13 11 Tablet Crushers</v>
      </c>
    </row>
    <row r="3998">
      <c r="K3998" t="str">
        <v>23-25 53 13 13 13 Tablet Crusher Dispensers</v>
      </c>
    </row>
    <row r="3999">
      <c r="K3999" t="str">
        <v>23-25 53 13 13 15 Tablet Cutters</v>
      </c>
    </row>
    <row r="4000">
      <c r="K4000" t="str">
        <v>23-25 53 15 Pharmacology Prefabricated Structures</v>
      </c>
    </row>
    <row r="4001">
      <c r="K4001" t="str">
        <v>23-25 53 15 11 Pharmacy Stations</v>
      </c>
    </row>
    <row r="4002">
      <c r="K4002" t="str">
        <v>23-25 55 00 Psychiatric and Psychology Products</v>
      </c>
    </row>
    <row r="4003">
      <c r="K4003" t="str">
        <v>23-25 55 11 Psychiatric and Psychology Furnishings</v>
      </c>
    </row>
    <row r="4004">
      <c r="K4004" t="str">
        <v>23-25 55 11 11 Psychiatric Beds</v>
      </c>
    </row>
    <row r="4005">
      <c r="K4005" t="str">
        <v>23-25 55 11 11 11 Psychiatric Patient Showers</v>
      </c>
    </row>
    <row r="4006">
      <c r="K4006" t="str">
        <v>23-25 55 11 11 13 Psychiatric Platform Bed Without Visible Legs</v>
      </c>
    </row>
    <row r="4007">
      <c r="K4007" t="str">
        <v>23-25 55 11 11 15 Psychiatric Platform Beds</v>
      </c>
    </row>
    <row r="4008">
      <c r="K4008" t="str">
        <v>23-25 55 11 11 17 Psychiatric Platform Beds</v>
      </c>
    </row>
    <row r="4009">
      <c r="K4009" t="str">
        <v>23-25 55 13 Psychiatric and Psychology Equipment</v>
      </c>
    </row>
    <row r="4010">
      <c r="K4010" t="str">
        <v>23-25 55 15 Psychiatric and Psychology Prefabricated Structures</v>
      </c>
    </row>
    <row r="4011">
      <c r="K4011" t="str">
        <v>23-25 57 00 Sterilization Medical Products</v>
      </c>
    </row>
    <row r="4012">
      <c r="K4012" t="str">
        <v>23-25 57 11 Sterilizer Equipment</v>
      </c>
    </row>
    <row r="4013">
      <c r="K4013" t="str">
        <v>23-25 57 11 11 Chemical Sterilizers</v>
      </c>
    </row>
    <row r="4014">
      <c r="K4014" t="str">
        <v>23-25 57 11 13 Dry Heat Sterilizers</v>
      </c>
    </row>
    <row r="4015">
      <c r="K4015" t="str">
        <v>23-25 57 11 15 Filter Sterilizers</v>
      </c>
    </row>
    <row r="4016">
      <c r="K4016" t="str">
        <v>23-25 57 11 17 Gas Sterilizers</v>
      </c>
    </row>
    <row r="4017">
      <c r="K4017" t="str">
        <v>23-25 57 11 19 Glass Bead Sterilizers</v>
      </c>
    </row>
    <row r="4018">
      <c r="K4018" t="str">
        <v>23-25 57 11 21 Hot Air Sterilizers</v>
      </c>
    </row>
    <row r="4019">
      <c r="K4019" t="str">
        <v>23-25 57 11 23 Needle Sterilizers</v>
      </c>
    </row>
    <row r="4020">
      <c r="K4020" t="str">
        <v>23-25 57 11 25 Powered Instrument Cleaning Devices</v>
      </c>
    </row>
    <row r="4021">
      <c r="K4021" t="str">
        <v>23-25 57 11 27 Radiation Sterilizers</v>
      </c>
    </row>
    <row r="4022">
      <c r="K4022" t="str">
        <v>23-25 57 11 29 Sanitizer Heaters</v>
      </c>
    </row>
    <row r="4023">
      <c r="K4023" t="str">
        <v>23-25 57 11 31 Steam Autoclaves</v>
      </c>
    </row>
    <row r="4024">
      <c r="K4024" t="str">
        <v>23-25 57 11 33 Steam Sterilizers</v>
      </c>
    </row>
    <row r="4025">
      <c r="K4025" t="str">
        <v>23-25 57 11 35 Sterilization Cabinets</v>
      </c>
    </row>
    <row r="4026">
      <c r="K4026" t="str">
        <v>23-25 57 11 37 Sterilization Lamps</v>
      </c>
    </row>
    <row r="4027">
      <c r="K4027" t="str">
        <v>23-25 57 11 39 Sterilization Water Recovery Equipment</v>
      </c>
    </row>
    <row r="4028">
      <c r="K4028" t="str">
        <v>23-25 57 11 41 Double Chamber Ultrasonic Cleaners</v>
      </c>
    </row>
    <row r="4029">
      <c r="K4029" t="str">
        <v>23-25 57 11 43 Single Chamber Ultrasonic Cleaners</v>
      </c>
    </row>
    <row r="4030">
      <c r="K4030" t="str">
        <v>23-25 59 00 Surgical Products</v>
      </c>
    </row>
    <row r="4031">
      <c r="K4031" t="str">
        <v>23-25 59 11 Surgical Furnishings</v>
      </c>
    </row>
    <row r="4032">
      <c r="K4032" t="str">
        <v>23-25 59 11 11 Surgical Beds</v>
      </c>
    </row>
    <row r="4033">
      <c r="K4033" t="str">
        <v>23-25 59 11 11 11 Surgical Bedside Rails</v>
      </c>
    </row>
    <row r="4034">
      <c r="K4034" t="str">
        <v>23-25 59 11 13 Surgical Sinks</v>
      </c>
    </row>
    <row r="4035">
      <c r="K4035" t="str">
        <v>23-25 59 11 13 11 Surgeon Scrub Sinks</v>
      </c>
    </row>
    <row r="4036">
      <c r="K4036" t="str">
        <v>23-25 59 11 13 13 Surgeon’s Instrument Sinks</v>
      </c>
    </row>
    <row r="4037">
      <c r="K4037" t="str">
        <v>23-25 59 11 15 Surgical Tables</v>
      </c>
    </row>
    <row r="4038">
      <c r="K4038" t="str">
        <v>23-25 59 11 15 11 Surgical Instrument Tables</v>
      </c>
    </row>
    <row r="4039">
      <c r="K4039" t="str">
        <v>23-25 59 11 15 13 Spinal Operating Tables</v>
      </c>
    </row>
    <row r="4040">
      <c r="K4040" t="str">
        <v>23-25 59 11 15 15 Surgical Operating Tables</v>
      </c>
    </row>
    <row r="4041">
      <c r="K4041" t="str">
        <v>23-25 59 11 15 17 Straddle Instrument Tables</v>
      </c>
    </row>
    <row r="4042">
      <c r="K4042" t="str">
        <v>23-25 59 11 15 19 Medical Dressing Instrument Tables</v>
      </c>
    </row>
    <row r="4043">
      <c r="K4043" t="str">
        <v>23-25 59 11 15 21 Cesarean Section Patient Procedure Tables</v>
      </c>
    </row>
    <row r="4044">
      <c r="K4044" t="str">
        <v>23-25 59 11 15 23 Delivery Room Patient Procedure Tables</v>
      </c>
    </row>
    <row r="4045">
      <c r="K4045" t="str">
        <v>23-25 59 11 15 25 Surgical Instrument Tables</v>
      </c>
    </row>
    <row r="4046">
      <c r="K4046" t="str">
        <v>23-25 59 11 15 27 Operating Room Patient Fracture Tables</v>
      </c>
    </row>
    <row r="4047">
      <c r="K4047" t="str">
        <v xml:space="preserve">23-25 59 11 15 29 Operating Room Patient Procedure Tables </v>
      </c>
    </row>
    <row r="4048">
      <c r="K4048" t="str">
        <v>23-25 59 11 15 31 Surgical Equipment Stands</v>
      </c>
    </row>
    <row r="4049">
      <c r="K4049" t="str">
        <v>23-25 59 11 17 Surgical Seating</v>
      </c>
    </row>
    <row r="4050">
      <c r="K4050" t="str">
        <v>23-25 59 11 17 11 Surgeon Stools</v>
      </c>
    </row>
    <row r="4051">
      <c r="K4051" t="str">
        <v>23-25 59 11 17 13 Rolling Surgeons Stools</v>
      </c>
    </row>
    <row r="4052">
      <c r="K4052" t="str">
        <v>23-25 59 11 17 15 Surgical Step Stools</v>
      </c>
    </row>
    <row r="4053">
      <c r="K4053" t="str">
        <v>23-25 59 11 19 Surgical Cabinets</v>
      </c>
    </row>
    <row r="4054">
      <c r="K4054" t="str">
        <v>23-25 59 11 19 11 Surgical Instrument Cabinets</v>
      </c>
    </row>
    <row r="4055">
      <c r="K4055" t="str">
        <v>23-25 59 13 Surgical Equipment</v>
      </c>
    </row>
    <row r="4056">
      <c r="K4056" t="str">
        <v>23-25 59 13 11 Surgical Carts</v>
      </c>
    </row>
    <row r="4057">
      <c r="K4057" t="str">
        <v>23-25 59 13 11 11 Sterilizable Loading Carts</v>
      </c>
    </row>
    <row r="4058">
      <c r="K4058" t="str">
        <v>23-25 59 13 11 13 Surgical Case Carts</v>
      </c>
    </row>
    <row r="4059">
      <c r="K4059" t="str">
        <v>23-25 59 13 11 15 Surgical Dressing Carts</v>
      </c>
    </row>
    <row r="4060">
      <c r="K4060" t="str">
        <v xml:space="preserve">23-25 59 13 11 17 Operating Room Case Carts </v>
      </c>
    </row>
    <row r="4061">
      <c r="K4061" t="str">
        <v>23-25 59 13 13 Cardiovascular Products</v>
      </c>
    </row>
    <row r="4062">
      <c r="K4062" t="str">
        <v>23-25 59 13 13 11 Heart And Lung Machines</v>
      </c>
    </row>
    <row r="4063">
      <c r="K4063" t="str">
        <v>23-25 59 13 13 13 Intraaortic Balloon Pumps</v>
      </c>
    </row>
    <row r="4064">
      <c r="K4064" t="str">
        <v>23-25 59 13 13 15 Intracardiac Suction Devices</v>
      </c>
    </row>
    <row r="4065">
      <c r="K4065" t="str">
        <v>23-25 59 13 13 17 Perfusion Blood Parameter Monitors</v>
      </c>
    </row>
    <row r="4066">
      <c r="K4066" t="str">
        <v>23-25 59 13 13 19 Perfusion Bubble Traps</v>
      </c>
    </row>
    <row r="4067">
      <c r="K4067" t="str">
        <v>23-25 59 13 13 21 Perfusion Cardioplegia Sets</v>
      </c>
    </row>
    <row r="4068">
      <c r="K4068" t="str">
        <v>23-25 59 13 13 23 Perfusion Cardiotomy Reservoirs</v>
      </c>
    </row>
    <row r="4069">
      <c r="K4069" t="str">
        <v>23-25 59 13 13 25 Perfusion Centrifugal Equipment</v>
      </c>
    </row>
    <row r="4070">
      <c r="K4070" t="str">
        <v>23-25 59 13 13 27 Perfusion Heaters</v>
      </c>
    </row>
    <row r="4071">
      <c r="K4071" t="str">
        <v>23-25 59 13 13 29 Perfusion Coolers</v>
      </c>
    </row>
    <row r="4072">
      <c r="K4072" t="str">
        <v>23-25 59 13 13 31 Perfusion Dual Heater And Cooler Units</v>
      </c>
    </row>
    <row r="4073">
      <c r="K4073" t="str">
        <v>23-25 59 13 13 33 Perfusion Haemoconcentrators</v>
      </c>
    </row>
    <row r="4074">
      <c r="K4074" t="str">
        <v>23-25 59 13 13 35 Perfusion Oxygen Saturation Monitors</v>
      </c>
    </row>
    <row r="4075">
      <c r="K4075" t="str">
        <v>23-25 59 13 13 37 Perfusion Oxygenators</v>
      </c>
    </row>
    <row r="4076">
      <c r="K4076" t="str">
        <v>23-25 59 13 13 39 Perfusion Pump Heads</v>
      </c>
    </row>
    <row r="4077">
      <c r="K4077" t="str">
        <v>23-25 59 13 13 41 Perfusion Venous Reservoirs</v>
      </c>
    </row>
    <row r="4078">
      <c r="K4078" t="str">
        <v>23-25 59 13 13 43 Ventricular Assist Devices</v>
      </c>
    </row>
    <row r="4079">
      <c r="K4079" t="str">
        <v>23-25 59 13 13 45 Perfusion Pumps</v>
      </c>
    </row>
    <row r="4080">
      <c r="K4080" t="str">
        <v>23-25 59 13 13 47 Cardiovascular Reservoirs</v>
      </c>
    </row>
    <row r="4081">
      <c r="K4081" t="str">
        <v>23-25 59 13 13 49 Surgical Coronary Artery Blowers</v>
      </c>
    </row>
    <row r="4082">
      <c r="K4082" t="str">
        <v>23-25 59 13 13 51 Surgical Coronary Artery Misters</v>
      </c>
    </row>
    <row r="4083">
      <c r="K4083" t="str">
        <v>23-25 59 13 15 Surgical Equipment</v>
      </c>
    </row>
    <row r="4084">
      <c r="K4084" t="str">
        <v>23-25 59 13 15 11 Surgical Basin Stands</v>
      </c>
    </row>
    <row r="4085">
      <c r="K4085" t="str">
        <v>23-25 59 13 15 13 Cryosurgery Equipment</v>
      </c>
    </row>
    <row r="4086">
      <c r="K4086" t="str">
        <v>23-25 59 13 15 15 Electrocautery Equipment</v>
      </c>
    </row>
    <row r="4087">
      <c r="K4087" t="str">
        <v>23-25 59 13 15 17 Ophthalmic Irrigation Equipment</v>
      </c>
    </row>
    <row r="4088">
      <c r="K4088" t="str">
        <v>23-25 59 13 15 19 Ophthalmic Surgery Phacoemulsification Equipment</v>
      </c>
    </row>
    <row r="4089">
      <c r="K4089" t="str">
        <v>23-25 59 13 15 21 Ophthalmic Surgery Extrusion Equipment</v>
      </c>
    </row>
    <row r="4090">
      <c r="K4090" t="str">
        <v>23-25 59 13 15 23 Surgical Irrigation Pumps</v>
      </c>
    </row>
    <row r="4091">
      <c r="K4091" t="str">
        <v>23-25 59 13 15 25 Pulsed Lavage Units With Suction</v>
      </c>
    </row>
    <row r="4092">
      <c r="K4092" t="str">
        <v>23-25 59 13 15 27 Pulsed Lavage Units With Out Suction</v>
      </c>
    </row>
    <row r="4093">
      <c r="K4093" t="str">
        <v>23-25 59 13 15 29 Surgical Lasers</v>
      </c>
    </row>
    <row r="4094">
      <c r="K4094" t="str">
        <v>23-25 59 13 15 29 11 CO2 Surgical Lasers</v>
      </c>
    </row>
    <row r="4095">
      <c r="K4095" t="str">
        <v>23-25 59 13 15 29 13 KTP Surgical Lasers</v>
      </c>
    </row>
    <row r="4096">
      <c r="K4096" t="str">
        <v>23-25 59 13 15 31 Surgical Lithotripters</v>
      </c>
    </row>
    <row r="4097">
      <c r="K4097" t="str">
        <v>23-25 59 13 15 31 11 Extracorporeal Lithotripters</v>
      </c>
    </row>
    <row r="4098">
      <c r="K4098" t="str">
        <v>23-25 59 13 15 31 13 Ultrasound Lithotripters</v>
      </c>
    </row>
    <row r="4099">
      <c r="K4099" t="str">
        <v>23-25 59 13 15 33 Surgical Microscopes</v>
      </c>
    </row>
    <row r="4100">
      <c r="K4100" t="str">
        <v>23-25 59 13 15 35 Surgical Magnifiers</v>
      </c>
    </row>
    <row r="4101">
      <c r="K4101" t="str">
        <v>23-25 59 13 15 37 Surgical Pneumatic Tourniquets</v>
      </c>
    </row>
    <row r="4102">
      <c r="K4102" t="str">
        <v>23-25 59 13 15 39 Surgical Electric Tourniquets</v>
      </c>
    </row>
    <row r="4103">
      <c r="K4103" t="str">
        <v>23-25 59 13 15 41 Surgical Aspirators</v>
      </c>
    </row>
    <row r="4104">
      <c r="K4104" t="str">
        <v>23-25 59 13 15 41 11 General Purpose Aspirator Pressure Units</v>
      </c>
    </row>
    <row r="4105">
      <c r="K4105" t="str">
        <v>23-25 59 13 15 41 13 Low Pressure High Volume Suction Chest and Abdomen Aspirators</v>
      </c>
    </row>
    <row r="4106">
      <c r="K4106" t="str">
        <v>23-25 59 13 15 41 15 Low Pressure Low Volume Suction Surgical Aspirators</v>
      </c>
    </row>
    <row r="4107">
      <c r="K4107" t="str">
        <v>23-25 59 13 15 41 17 Mobile Uterine Aspirators</v>
      </c>
    </row>
    <row r="4108">
      <c r="K4108" t="str">
        <v>23-25 59 13 15 43 Surgical Urological Tables</v>
      </c>
    </row>
    <row r="4109">
      <c r="K4109" t="str">
        <v>23-25 59 13 15 45 Vitreo Retinal Fragmatome Surgery Equipment</v>
      </c>
    </row>
    <row r="4110">
      <c r="K4110" t="str">
        <v>23-25 59 13 15 47 Microsurgery Equipment</v>
      </c>
    </row>
    <row r="4111">
      <c r="K4111" t="str">
        <v>23-25 59 13 15 49 Operating Room Medication Dispensers</v>
      </c>
    </row>
    <row r="4112">
      <c r="K4112" t="str">
        <v>23-25 59 13 15 51 Surgical Dermatomes</v>
      </c>
    </row>
    <row r="4113">
      <c r="K4113" t="str">
        <v>23-25 59 13 15 53 Surgical Dermabraders</v>
      </c>
    </row>
    <row r="4114">
      <c r="K4114" t="str">
        <v>23-25 59 13 15 55 Surgical Dermameshers</v>
      </c>
    </row>
    <row r="4115">
      <c r="K4115" t="str">
        <v>23-25 59 13 15 57 Surgical Pneumatic Saws</v>
      </c>
    </row>
    <row r="4116">
      <c r="K4116" t="str">
        <v>23-25 59 13 15 59 Surgical Pneumatic Drills</v>
      </c>
    </row>
    <row r="4117">
      <c r="K4117" t="str">
        <v>23-25 59 13 15 61 Surgical Power Pin Drivers</v>
      </c>
    </row>
    <row r="4118">
      <c r="K4118" t="str">
        <v>23-25 59 13 15 63 Surgical Power Saws</v>
      </c>
    </row>
    <row r="4119">
      <c r="K4119" t="str">
        <v>23-25 59 13 15 65 Surgical Power Drills</v>
      </c>
    </row>
    <row r="4120">
      <c r="K4120" t="str">
        <v>23-25 59 13 15 67 Surgical Power Pin Drivers</v>
      </c>
    </row>
    <row r="4121">
      <c r="K4121" t="str">
        <v>23-25 59 13 15 69 Surgical Reamers</v>
      </c>
    </row>
    <row r="4122">
      <c r="K4122" t="str">
        <v>23-25 59 13 15 71 Surgical Shavers</v>
      </c>
    </row>
    <row r="4123">
      <c r="K4123" t="str">
        <v>23-25 59 13 15 73 Electrosurgical Units</v>
      </c>
    </row>
    <row r="4124">
      <c r="K4124" t="str">
        <v>23-25 59 13 15 73 11 Dual Output Electrosurgical Units</v>
      </c>
    </row>
    <row r="4125">
      <c r="K4125" t="str">
        <v>23-25 59 13 15 73 13 Endoscopy Electrosurgical Units</v>
      </c>
    </row>
    <row r="4126">
      <c r="K4126" t="str">
        <v>23-25 59 13 15 73 15 Monopolar Electrosurgical Units</v>
      </c>
    </row>
    <row r="4127">
      <c r="K4127" t="str">
        <v>23-25 59 13 15 73 17 Unblended Mobile Electrosurgical Units</v>
      </c>
    </row>
    <row r="4128">
      <c r="K4128" t="str">
        <v>23-25 59 13 17 Surgical Lighting Fixtures</v>
      </c>
    </row>
    <row r="4129">
      <c r="K4129" t="str">
        <v>23-25 59 13 17 11 Surgical Operating Room Lighting Fixtures</v>
      </c>
    </row>
    <row r="4130">
      <c r="K4130" t="str">
        <v>23-25 59 13 19 Surgical Support Products</v>
      </c>
    </row>
    <row r="4131">
      <c r="K4131" t="str">
        <v>23-25 59 13 19 11 Surgical Basin Sets</v>
      </c>
    </row>
    <row r="4132">
      <c r="K4132" t="str">
        <v>23-25 59 13 19 13 Surgical Bone Cement Mixing Equipment</v>
      </c>
    </row>
    <row r="4133">
      <c r="K4133" t="str">
        <v>23-25 59 13 19 15 Surgical Suction Canisters</v>
      </c>
    </row>
    <row r="4134">
      <c r="K4134" t="str">
        <v>23-25 59 13 19 17 Surgical Glove Drying Or Powdering Equipment</v>
      </c>
    </row>
    <row r="4135">
      <c r="K4135" t="str">
        <v>23-25 59 13 19 19 Surgical Fluid Decanting Devices</v>
      </c>
    </row>
    <row r="4136">
      <c r="K4136" t="str">
        <v>23-25 59 15 Surgical Prefabricated Structures</v>
      </c>
    </row>
    <row r="4137">
      <c r="K4137" t="str">
        <v>23-25 59 15 11 Surgical Prefabricated Service Columns</v>
      </c>
    </row>
    <row r="4138">
      <c r="K4138" t="str">
        <v>23-25 61 00 Veterinary and Animal Products</v>
      </c>
    </row>
    <row r="4139">
      <c r="K4139" t="str">
        <v>23-25 61 11 Veterinary and Animal Furnishings</v>
      </c>
    </row>
    <row r="4140">
      <c r="K4140" t="str">
        <v>23-25 61 11 11 Veterinary Tables</v>
      </c>
    </row>
    <row r="4141">
      <c r="K4141" t="str">
        <v>23-25 61 11 11 11 Veterinary Operating Tables</v>
      </c>
    </row>
    <row r="4142">
      <c r="K4142" t="str">
        <v>23-25 61 11 11 13 Postmortem Animal Dissection Tables</v>
      </c>
    </row>
    <row r="4143">
      <c r="K4143" t="str">
        <v>23-25 61 11 11 15 Necropsy Tables</v>
      </c>
    </row>
    <row r="4144">
      <c r="K4144" t="str">
        <v>23-25 61 11 11 17 Veterinary Surgical Tables</v>
      </c>
    </row>
    <row r="4145">
      <c r="K4145" t="str">
        <v>23-25 61 11 13 Veterinary Sinks</v>
      </c>
    </row>
    <row r="4146">
      <c r="K4146" t="str">
        <v>23-25 61 11 13 11 Animal Cage Washing Sinks</v>
      </c>
    </row>
    <row r="4147">
      <c r="K4147" t="str">
        <v>23-25 61 11 15 Veterinary Storage Chests</v>
      </c>
    </row>
    <row r="4148">
      <c r="K4148" t="str">
        <v>23-25 61 13 Veterinary and Animal Equipment</v>
      </c>
    </row>
    <row r="4149">
      <c r="K4149" t="str">
        <v>23-25 61 13 11 Animal Containment Products</v>
      </c>
    </row>
    <row r="4150">
      <c r="K4150" t="str">
        <v>23-25 61 13 11 10 Cage Washers</v>
      </c>
    </row>
    <row r="4151">
      <c r="K4151" t="str">
        <v>23-25 61 13 11 11 Small Animal Laboratory Cages</v>
      </c>
    </row>
    <row r="4152">
      <c r="K4152" t="str">
        <v>23-25 61 13 11 13 Large Animal Laboratory Cages</v>
      </c>
    </row>
    <row r="4153">
      <c r="K4153" t="str">
        <v>23-25 61 13 11 15 Large Animal Mobile Kennels</v>
      </c>
    </row>
    <row r="4154">
      <c r="K4154" t="str">
        <v>23-25 61 13 11 15 11 Intensive Care Large Animal Mobile Kennels</v>
      </c>
    </row>
    <row r="4155">
      <c r="K4155" t="str">
        <v>23-25 61 13 11 17 Small Animal Mobile Kennels</v>
      </c>
    </row>
    <row r="4156">
      <c r="K4156" t="str">
        <v>23-25 61 13 11 17 11 Intensive Care Small Animal Mobile Kennels</v>
      </c>
    </row>
    <row r="4157">
      <c r="K4157" t="str">
        <v>23-25 61 13 11 19 Aquaria Equipment</v>
      </c>
    </row>
    <row r="4158">
      <c r="K4158" t="str">
        <v>23-25 61 13 11 21 Animal Catching Devices</v>
      </c>
    </row>
    <row r="4159">
      <c r="K4159" t="str">
        <v>23-25 61 13 11 23 Fish Aeration Systems</v>
      </c>
    </row>
    <row r="4160">
      <c r="K4160" t="str">
        <v>23-25 61 15 Veterinary Equipment</v>
      </c>
    </row>
    <row r="4161">
      <c r="K4161" t="str">
        <v>23-25 61 15 11 Veterinary Blood Pressure Testers</v>
      </c>
    </row>
    <row r="4162">
      <c r="K4162" t="str">
        <v>23-25 61 15 13 Veterinary Kymograph Testers</v>
      </c>
    </row>
    <row r="4163">
      <c r="K4163" t="str">
        <v>23-25 61 15 15 Veterinary Pyrogenic Testers</v>
      </c>
    </row>
    <row r="4164">
      <c r="K4164" t="str">
        <v>23-25 61 15 17 Veterinary Stereotoxic Equipment</v>
      </c>
    </row>
    <row r="4165">
      <c r="K4165" t="str">
        <v>23-25 61 15 19 Veterinary Electrocardiographs ECG</v>
      </c>
    </row>
    <row r="4166">
      <c r="K4166" t="str">
        <v>23-25 61 17 Veterinary and Animal Prefabricated Structures</v>
      </c>
    </row>
    <row r="4167">
      <c r="K4167" t="str">
        <v>23-25 63 00 X Ray and Imagery Products</v>
      </c>
    </row>
    <row r="4168">
      <c r="K4168" t="str">
        <v>23-25 63 11 X Ray and Imagery Furnishings</v>
      </c>
    </row>
    <row r="4169">
      <c r="K4169" t="str">
        <v>23-25 63 11 11 X Ray and Imagery Sinks</v>
      </c>
    </row>
    <row r="4170">
      <c r="K4170" t="str">
        <v>23-25 63 11 11 11 Film Processing Sinks</v>
      </c>
    </row>
    <row r="4171">
      <c r="K4171" t="str">
        <v>23-25 63 11 11 13 Lead Lined Sinks</v>
      </c>
    </row>
    <row r="4172">
      <c r="K4172" t="str">
        <v>23-25 63 11 11 13 11 Lead Lined With Decay Storage Sinks</v>
      </c>
    </row>
    <row r="4173">
      <c r="K4173" t="str">
        <v>23-25 63 11 13 X Ray and Imagery Protective Barriers</v>
      </c>
    </row>
    <row r="4174">
      <c r="K4174" t="str">
        <v>23-25 63 11 13 11 X Ray Protective Screens</v>
      </c>
    </row>
    <row r="4175">
      <c r="K4175" t="str">
        <v>23-25 63 11 13 13 Radiofrequency Proective Screens</v>
      </c>
    </row>
    <row r="4176">
      <c r="K4176" t="str">
        <v>23-25 63 11 13 15 Radiological Shielding Apron Racks</v>
      </c>
    </row>
    <row r="4177">
      <c r="K4177" t="str">
        <v>23-25 63 11 13 17 Portable Radioactive Materials Containers</v>
      </c>
    </row>
    <row r="4178">
      <c r="K4178" t="str">
        <v>23-25 63 11 13 19 Radiological Shielding Freestanding Screens</v>
      </c>
    </row>
    <row r="4179">
      <c r="K4179" t="str">
        <v>23-25 63 11 13 21 Radiological Shielding Wall</v>
      </c>
    </row>
    <row r="4180">
      <c r="K4180" t="str">
        <v>23-25 63 11 13 23 Radiological Shielding Ceiling Panels</v>
      </c>
    </row>
    <row r="4181">
      <c r="K4181" t="str">
        <v>23-25 63 11 13 25 Radiological Shielding Floor Installed Panels</v>
      </c>
    </row>
    <row r="4182">
      <c r="K4182" t="str">
        <v>23-25 63 11 15 X Ray and Imagery Storage Units</v>
      </c>
    </row>
    <row r="4183">
      <c r="K4183" t="str">
        <v>23-25 63 11 15 11 Lead Lined Storage Cabinets</v>
      </c>
    </row>
    <row r="4184">
      <c r="K4184" t="str">
        <v>23-25 63 11 15 13 Photographic Slides Storage Cabinets</v>
      </c>
    </row>
    <row r="4185">
      <c r="K4185" t="str">
        <v>23-25 63 13 X Ray and Imagery Equipment</v>
      </c>
    </row>
    <row r="4186">
      <c r="K4186" t="str">
        <v>23-25 63 13 11 X Ray and Imagery Carts</v>
      </c>
    </row>
    <row r="4187">
      <c r="K4187" t="str">
        <v>23-25 63 13 11 11 Radium Transport Carts</v>
      </c>
    </row>
    <row r="4188">
      <c r="K4188" t="str">
        <v>23-25 63 13 13 Computed Tomography CT and CAT Products</v>
      </c>
    </row>
    <row r="4189">
      <c r="K4189" t="str">
        <v>23-25 63 13 13 11 Computed Tomography CT Complete Stationary Units</v>
      </c>
    </row>
    <row r="4190">
      <c r="K4190" t="str">
        <v>23-25 63 13 13 13 Computed Tomography CT Mobile Units</v>
      </c>
    </row>
    <row r="4191">
      <c r="K4191" t="str">
        <v>23-25 63 13 13 15 Computed Tomography CT Van Units</v>
      </c>
    </row>
    <row r="4192">
      <c r="K4192" t="str">
        <v>23-25 63 13 13 17 Computed Tomography CT Consoles</v>
      </c>
    </row>
    <row r="4193">
      <c r="K4193" t="str">
        <v>23-25 63 13 13 19 Computed Tomography CT Power Conditioners</v>
      </c>
    </row>
    <row r="4194">
      <c r="K4194" t="str">
        <v>23-25 63 13 13 21 Computed Tomography CT Tables</v>
      </c>
    </row>
    <row r="4195">
      <c r="K4195" t="str">
        <v>23-25 63 13 13 23 Computed Tomography CT Chairs</v>
      </c>
    </row>
    <row r="4196">
      <c r="K4196" t="str">
        <v>23-25 63 13 13 25 Computed Tomography CAT Complete Stationary Units</v>
      </c>
    </row>
    <row r="4197">
      <c r="K4197" t="str">
        <v>23-25 63 13 13 27 Computed Tomography CAT Mobile Units</v>
      </c>
    </row>
    <row r="4198">
      <c r="K4198" t="str">
        <v>23-25 63 13 13 29 Computed Tomography CAT Transportable Units</v>
      </c>
    </row>
    <row r="4199">
      <c r="K4199" t="str">
        <v>23-25 63 13 13 31 Computed Tomography CAT Van Units</v>
      </c>
    </row>
    <row r="4200">
      <c r="K4200" t="str">
        <v>23-25 63 13 13 33 Computed Tomography CAT Consoles</v>
      </c>
    </row>
    <row r="4201">
      <c r="K4201" t="str">
        <v>23-25 63 13 13 35 Computed Tomography CAT Power Conditioners</v>
      </c>
    </row>
    <row r="4202">
      <c r="K4202" t="str">
        <v>23-25 63 13 13 37 Computed Tomography CAT Tables</v>
      </c>
    </row>
    <row r="4203">
      <c r="K4203" t="str">
        <v>23-25 63 13 13 39 Computed Tomography CAT Chairs</v>
      </c>
    </row>
    <row r="4204">
      <c r="K4204" t="str">
        <v>23-25 63 13 13 41 Computerized Tomography Phantoms</v>
      </c>
    </row>
    <row r="4205">
      <c r="K4205" t="str">
        <v>23-25 63 13 13 41 11 Body Computerized Tomography Phantoms</v>
      </c>
    </row>
    <row r="4206">
      <c r="K4206" t="str">
        <v>23-25 63 13 13 41 13 Head Computerized Tomography Phantoms</v>
      </c>
    </row>
    <row r="4207">
      <c r="K4207" t="str">
        <v>23-25 63 13 13 41 15 Performance Computerized Tomography Phantoms</v>
      </c>
    </row>
    <row r="4208">
      <c r="K4208" t="str">
        <v>23-25 63 13 13 43 Computed Tomography CT Radiotherapy Simulators</v>
      </c>
    </row>
    <row r="4209">
      <c r="K4209" t="str">
        <v>23-25 63 13 13 45 Computed Tomography CAT Radiotherapy Simulators</v>
      </c>
    </row>
    <row r="4210">
      <c r="K4210" t="str">
        <v>23-25 63 13 15 Magnetic Resonance Imaging Products</v>
      </c>
    </row>
    <row r="4211">
      <c r="K4211" t="str">
        <v>23-25 63 13 15 11 Medical Magnetic Resonance Imaging Complete Stationary Unit Installation</v>
      </c>
    </row>
    <row r="4212">
      <c r="K4212" t="str">
        <v>23-25 63 13 15 13 Medical Magnetic Resonance Imaging Mobile Units</v>
      </c>
    </row>
    <row r="4213">
      <c r="K4213" t="str">
        <v>23-25 63 13 15 15 Medical Magnetic Resonance Imaging Transportable Units</v>
      </c>
    </row>
    <row r="4214">
      <c r="K4214" t="str">
        <v>23-25 63 13 15 17 Medical Magnetic Resonance Imaging Van Units</v>
      </c>
    </row>
    <row r="4215">
      <c r="K4215" t="str">
        <v>23-25 63 13 15 19 Medical Magnetic Resonance Imaging Monitors</v>
      </c>
    </row>
    <row r="4216">
      <c r="K4216" t="str">
        <v>23-25 63 13 15 21 Medical Magnetic Resonance Imaging Scanners</v>
      </c>
    </row>
    <row r="4217">
      <c r="K4217" t="str">
        <v>23-25 63 13 15 23 Medical Magnetic Resonance Imaging Tables</v>
      </c>
    </row>
    <row r="4218">
      <c r="K4218" t="str">
        <v>23-25 63 13 17 Ultrasound Doppler And Echo Imaging Products</v>
      </c>
    </row>
    <row r="4219">
      <c r="K4219" t="str">
        <v>23-25 63 13 17 11 Cardiac Ultrasound Units</v>
      </c>
    </row>
    <row r="4220">
      <c r="K4220" t="str">
        <v>23-25 63 13 17 13 Cardiac Doppler Units</v>
      </c>
    </row>
    <row r="4221">
      <c r="K4221" t="str">
        <v>23-25 63 13 17 15 Cardiac Echo Units</v>
      </c>
    </row>
    <row r="4222">
      <c r="K4222" t="str">
        <v>23-25 63 13 17 17 Cardioscopes</v>
      </c>
    </row>
    <row r="4223">
      <c r="K4223" t="str">
        <v>23-25 63 13 17 19 Fetal Ultrasound Units</v>
      </c>
    </row>
    <row r="4224">
      <c r="K4224" t="str">
        <v>23-25 63 13 17 21 Fetal Echo Units</v>
      </c>
    </row>
    <row r="4225">
      <c r="K4225" t="str">
        <v>23-25 63 13 17 23 Gynecological Ultrasound Units</v>
      </c>
    </row>
    <row r="4226">
      <c r="K4226" t="str">
        <v>23-25 63 13 17 25 Gynecological Echo Units</v>
      </c>
    </row>
    <row r="4227">
      <c r="K4227" t="str">
        <v>23-25 63 13 17 27 Mammographic Ultrasound Units</v>
      </c>
    </row>
    <row r="4228">
      <c r="K4228" t="str">
        <v>23-25 63 13 17 29 Mammographic Echo Units</v>
      </c>
    </row>
    <row r="4229">
      <c r="K4229" t="str">
        <v>23-25 63 13 17 31 Medical Ultrasound Bone Densitometers</v>
      </c>
    </row>
    <row r="4230">
      <c r="K4230" t="str">
        <v>23-25 63 13 17 33 Medical Ultrasound Or Doppler Or Echo Monitors</v>
      </c>
    </row>
    <row r="4231">
      <c r="K4231" t="str">
        <v>23-25 63 13 17 35 Medical Ultrasound Or Doppler Or Echo Printers</v>
      </c>
    </row>
    <row r="4232">
      <c r="K4232" t="str">
        <v>23-25 63 13 17 37 Medical Ultrasound Transducers</v>
      </c>
    </row>
    <row r="4233">
      <c r="K4233" t="str">
        <v>23-25 63 13 17 39 Medical Doppler Transducers</v>
      </c>
    </row>
    <row r="4234">
      <c r="K4234" t="str">
        <v>23-25 63 13 17 41 Medical  Echo Transducers</v>
      </c>
    </row>
    <row r="4235">
      <c r="K4235" t="str">
        <v>23-25 63 13 17 43 Medical General Use Ultrasound Units</v>
      </c>
    </row>
    <row r="4236">
      <c r="K4236" t="str">
        <v>23-25 63 13 17 45 Medical General Use Doppler Units</v>
      </c>
    </row>
    <row r="4237">
      <c r="K4237" t="str">
        <v>23-25 63 13 17 47 Medical General Use Pulse Echo Units</v>
      </c>
    </row>
    <row r="4238">
      <c r="K4238" t="str">
        <v>23-25 63 13 17 49 Medical General Use Echography Units</v>
      </c>
    </row>
    <row r="4239">
      <c r="K4239" t="str">
        <v>23-25 63 13 17 51 Thesiometers</v>
      </c>
    </row>
    <row r="4240">
      <c r="K4240" t="str">
        <v>23-25 63 13 17 53 Vaginal Ultrasound Or Echo Probes</v>
      </c>
    </row>
    <row r="4241">
      <c r="K4241" t="str">
        <v>23-25 63 13 17 55 Vascular Ultrasound Units</v>
      </c>
    </row>
    <row r="4242">
      <c r="K4242" t="str">
        <v>23-25 63 13 17 57 Medical Ultrasound Ophthalmic Scanners</v>
      </c>
    </row>
    <row r="4243">
      <c r="K4243" t="str">
        <v>23-25 63 13 19 X Ray Products</v>
      </c>
    </row>
    <row r="4244">
      <c r="K4244" t="str">
        <v>23-25 63 13 19 11 Chest X Ray Equipment</v>
      </c>
    </row>
    <row r="4245">
      <c r="K4245" t="str">
        <v>23-25 63 13 19 13 Mammography X Ray Equipment</v>
      </c>
    </row>
    <row r="4246">
      <c r="K4246" t="str">
        <v>23-25 63 13 19 15 Medical C Arm X Ray Units</v>
      </c>
    </row>
    <row r="4247">
      <c r="K4247" t="str">
        <v>23-25 63 13 19 17 Medical Cine Fluoroscopy Equipment</v>
      </c>
    </row>
    <row r="4248">
      <c r="K4248" t="str">
        <v>23-25 63 13 19 19 Medical Radiology And Fluoroscopy RF Equipment</v>
      </c>
    </row>
    <row r="4249">
      <c r="K4249" t="str">
        <v>23-25 63 13 19 21 Medical Radioisotope Scanners</v>
      </c>
    </row>
    <row r="4250">
      <c r="K4250" t="str">
        <v>23-25 63 13 19 23 Medical X Ray Buckys</v>
      </c>
    </row>
    <row r="4251">
      <c r="K4251" t="str">
        <v>23-25 63 13 19 25 Medical X Ray Quality Assurance Calibration Devices</v>
      </c>
    </row>
    <row r="4252">
      <c r="K4252" t="str">
        <v>23-25 63 13 19 27 Medical X Ray Tables</v>
      </c>
    </row>
    <row r="4253">
      <c r="K4253" t="str">
        <v>23-25 63 13 19 29 Medical X Ray Stands</v>
      </c>
    </row>
    <row r="4254">
      <c r="K4254" t="str">
        <v>23-25 63 13 19 31 Medical X Ray Chairs</v>
      </c>
    </row>
    <row r="4255">
      <c r="K4255" t="str">
        <v>23-25 63 13 19 33 Medical X Ray Cabinets</v>
      </c>
    </row>
    <row r="4256">
      <c r="K4256" t="str">
        <v>23-25 63 13 19 35 Medical X Ray Tomography Units</v>
      </c>
    </row>
    <row r="4257">
      <c r="K4257" t="str">
        <v>23-25 63 13 19 37 Medical Diagnostic Use X Ray Units</v>
      </c>
    </row>
    <row r="4258">
      <c r="K4258" t="str">
        <v>23-25 63 13 19 39 Medical Xeroradiography Units</v>
      </c>
    </row>
    <row r="4259">
      <c r="K4259" t="str">
        <v>23-25 63 13 19 41 X Ray Bone Densitometers</v>
      </c>
    </row>
    <row r="4260">
      <c r="K4260" t="str">
        <v>23-25 63 13 19 43 Medical X Ray Intensifying Screens</v>
      </c>
    </row>
    <row r="4261">
      <c r="K4261" t="str">
        <v>23-25 63 13 19 45 Medical X Ray Water Coolers</v>
      </c>
    </row>
    <row r="4262">
      <c r="K4262" t="str">
        <v>23-25 63 13 19 47 Medical Imaging Procedure Trays</v>
      </c>
    </row>
    <row r="4263">
      <c r="K4263" t="str">
        <v>23-25 63 13 19 49 Medical X Ray Film Hot Spot Lights</v>
      </c>
    </row>
    <row r="4264">
      <c r="K4264" t="str">
        <v>23-25 63 13 19 51 Medical X Ray Film Large Rack Viewing Systems</v>
      </c>
    </row>
    <row r="4265">
      <c r="K4265" t="str">
        <v>23-25 63 13 19 53 Medical X Ray Film View Boxes</v>
      </c>
    </row>
    <row r="4266">
      <c r="K4266" t="str">
        <v>23-25 63 13 19 55 Medical X Ray Film Illuminator Windows</v>
      </c>
    </row>
    <row r="4267">
      <c r="K4267" t="str">
        <v>23-25 63 13 19 57 Medical X Ray Film Illuminator Screens</v>
      </c>
    </row>
    <row r="4268">
      <c r="K4268" t="str">
        <v>23-25 63 13 19 59 Medical X Ray Film Stereoscopes</v>
      </c>
    </row>
    <row r="4269">
      <c r="K4269" t="str">
        <v>23-25 63 13 21 Gamma Cameras Products</v>
      </c>
    </row>
    <row r="4270">
      <c r="K4270" t="str">
        <v>23-25 63 13 21 11 Medical General Use Gamma Cameras</v>
      </c>
    </row>
    <row r="4271">
      <c r="K4271" t="str">
        <v>23-25 63 13 21 13 Lymphatic Mapping Navigator Equipment</v>
      </c>
    </row>
    <row r="4272">
      <c r="K4272" t="str">
        <v>23-25 63 13 21 15 Lymphatic Mapping Probes</v>
      </c>
    </row>
    <row r="4273">
      <c r="K4273" t="str">
        <v>23-25 63 13 21 17 Lymphatic Mapping Collimators</v>
      </c>
    </row>
    <row r="4274">
      <c r="K4274" t="str">
        <v>23-25 63 13 23 Gamma Radiation Therapy Products</v>
      </c>
    </row>
    <row r="4275">
      <c r="K4275" t="str">
        <v>23-25 63 13 23 11 Radiosurgical Gamma Knife Collimators</v>
      </c>
    </row>
    <row r="4276">
      <c r="K4276" t="str">
        <v>23-25 63 13 23 13 Radiosurgical Gamma Knife Units</v>
      </c>
    </row>
    <row r="4277">
      <c r="K4277" t="str">
        <v>23-25 63 13 23 15 Radiosurgical Gamma Scintillators</v>
      </c>
    </row>
    <row r="4278">
      <c r="K4278" t="str">
        <v>23-25 63 13 25 Linear Accelerator Intensity Modulated Radiation Therapy Units</v>
      </c>
    </row>
    <row r="4279">
      <c r="K4279" t="str">
        <v>23-25 63 13 25 11 Medical Linear Accelerator Intensity Modulated Radiation Therapy IMRT Two Dimensional Units</v>
      </c>
    </row>
    <row r="4280">
      <c r="K4280" t="str">
        <v>23-25 63 13 25 13 Medical Linear Accelerator Intensity Modulated Radiation Therapy IMRT Three Dimensional Units</v>
      </c>
    </row>
    <row r="4281">
      <c r="K4281" t="str">
        <v>23-25 63 13 25 15 Medical Linear Accelerator Intensity Modulated Radiation Therapy IMRT Collimators</v>
      </c>
    </row>
    <row r="4282">
      <c r="K4282" t="str">
        <v>23-25 63 13 25 17 Dual Energy Linear Accelerator</v>
      </c>
    </row>
    <row r="4283">
      <c r="K4283" t="str">
        <v>23-25 63 13 27 Medical Positron Emission Tomography Units</v>
      </c>
    </row>
    <row r="4284">
      <c r="K4284" t="str">
        <v>23-25 63 13 27 11 Medical Positron Emission Tomography PET Units</v>
      </c>
    </row>
    <row r="4285">
      <c r="K4285" t="str">
        <v>23-25 63 13 29 Medical Single Photon Emission Computed Tomography Units</v>
      </c>
    </row>
    <row r="4286">
      <c r="K4286" t="str">
        <v>23-25 63 13 29 11 Medical Single Photon Emission Computed Tomography SPECT Units</v>
      </c>
    </row>
    <row r="4287">
      <c r="K4287" t="str">
        <v>23-25 63 13 31 Radiotherapy Teletherapy Products</v>
      </c>
    </row>
    <row r="4288">
      <c r="K4288" t="str">
        <v>23-25 63 13 31 11 Radiotherapy Teletherapy Cobalt 60 Equipment</v>
      </c>
    </row>
    <row r="4289">
      <c r="K4289" t="str">
        <v>23-25 63 13 31 13 Radiotherapy Teletherapy Linear Accelerators</v>
      </c>
    </row>
    <row r="4290">
      <c r="K4290" t="str">
        <v>23-25 63 13 31 15 Radiotherapy Teletherapy Orthovoltage X Ray Machines</v>
      </c>
    </row>
    <row r="4291">
      <c r="K4291" t="str">
        <v>23-25 63 13 31 17 Radiotherapy Teletherapy Superficial X Ray Machines</v>
      </c>
    </row>
    <row r="4292">
      <c r="K4292" t="str">
        <v>23-25 63 13 31 19 Radiotherapy Cutters</v>
      </c>
    </row>
    <row r="4293">
      <c r="K4293" t="str">
        <v>23-25 63 13 31 19 11 Radiotherapy Beam Block Cutters</v>
      </c>
    </row>
    <row r="4294">
      <c r="K4294" t="str">
        <v>23-25 63 13 31 19 13 Radiotherapy Compensator Cutters</v>
      </c>
    </row>
    <row r="4295">
      <c r="K4295" t="str">
        <v>23-25 63 13 33 Radiographic Fluoroscopic Units</v>
      </c>
    </row>
    <row r="4296">
      <c r="K4296" t="str">
        <v>23-25 63 13 33 11 Computerized Tomography Radiographic Fluoroscopic Units</v>
      </c>
    </row>
    <row r="4297">
      <c r="K4297" t="str">
        <v>23-25 63 13 33 13 Digital Angio Biplane Radiographic Fluoroscopic Units</v>
      </c>
    </row>
    <row r="4298">
      <c r="K4298" t="str">
        <v>23-25 63 13 33 15 Digital Cardiac Radiographic Fluoroscopic Units</v>
      </c>
    </row>
    <row r="4299">
      <c r="K4299" t="str">
        <v>23-25 63 13 33 17 Digital Chest Radiographic Fluoroscopic Units</v>
      </c>
    </row>
    <row r="4300">
      <c r="K4300" t="str">
        <v>23-25 63 13 33 19 Mammographic Radiographic Fluoroscopic Units</v>
      </c>
    </row>
    <row r="4301">
      <c r="K4301" t="str">
        <v>23-25 63 13 33 21 Non Tilt Table Radiographic Units</v>
      </c>
    </row>
    <row r="4302">
      <c r="K4302" t="str">
        <v>23-25 63 13 33 23 Table Radiographic Fluoroscopic Units</v>
      </c>
    </row>
    <row r="4303">
      <c r="K4303" t="str">
        <v>23-25 63 13 33 23 11 Remote Table Radiographic Fluoroscopic Units</v>
      </c>
    </row>
    <row r="4304">
      <c r="K4304" t="str">
        <v>23-25 63 13 33 25 Urologic Radiographic Fluoroscopic Units</v>
      </c>
    </row>
    <row r="4305">
      <c r="K4305" t="str">
        <v>23-25 63 13 33 25 11 Computerized Tomography Urologic Radiographic Fluoroscopic Units</v>
      </c>
    </row>
    <row r="4306">
      <c r="K4306" t="str">
        <v>23-25 63 13 35 Radiation Detection Or Monitoring Products</v>
      </c>
    </row>
    <row r="4307">
      <c r="K4307" t="str">
        <v>23-25 63 13 35 11 Radiation Dosimeters</v>
      </c>
    </row>
    <row r="4308">
      <c r="K4308" t="str">
        <v>23-25 63 13 35 13 Radiation Badges</v>
      </c>
    </row>
    <row r="4309">
      <c r="K4309" t="str">
        <v>23-25 63 13 35 15 Radiation Detectors</v>
      </c>
    </row>
    <row r="4310">
      <c r="K4310" t="str">
        <v>23-25 63 15 X Ray and Imagery Prefabricated Structures</v>
      </c>
    </row>
    <row r="4311">
      <c r="K4311" t="str">
        <v>23-25 63 15 11 Radiological Shielding Chambers</v>
      </c>
    </row>
    <row r="4312">
      <c r="K4312" t="str">
        <v>23-25 63 15 13 Radiological Shielding Rooms</v>
      </c>
    </row>
    <row r="4313">
      <c r="K4313" t="str">
        <v>23-25 63 15 15 Radiological Shielding Safes</v>
      </c>
    </row>
    <row r="4314">
      <c r="K4314" t="str">
        <v>23-25 63 17 Specialized Medical Computer Equipment</v>
      </c>
    </row>
    <row r="4315">
      <c r="K4315" t="str">
        <v>23-25 63 17 11 Computer Assisted Cardiology Management System</v>
      </c>
    </row>
    <row r="4316">
      <c r="K4316" t="str">
        <v>23-25 63 17 13 Nuclear Medicine Clinical Computers</v>
      </c>
    </row>
    <row r="4317">
      <c r="K4317" t="str">
        <v>23-25 63 17 15 DIN PACS Computer System</v>
      </c>
    </row>
    <row r="4318">
      <c r="K4318" t="str">
        <v>23-25 63 17 17 Holter Monitor Analysis Computer System</v>
      </c>
    </row>
    <row r="4319">
      <c r="K4319" t="str">
        <v>23-25 63 17 19 Mean Cell Volume Computers</v>
      </c>
    </row>
    <row r="4320">
      <c r="K4320" t="str">
        <v>23-25 63 17 21 Radiation Therapy Treatment Planning Computers</v>
      </c>
    </row>
    <row r="4321">
      <c r="K4321" t="str">
        <v>23-25 65 00 Biological Protection and Preservation Products</v>
      </c>
    </row>
    <row r="4322">
      <c r="K4322" t="str">
        <v>23-25 65 11 Biological Safety Cabinets</v>
      </c>
    </row>
    <row r="4323">
      <c r="K4323" t="str">
        <v>23-25 65 11 11 Biological Safety Class I Cabinets</v>
      </c>
    </row>
    <row r="4324">
      <c r="K4324" t="str">
        <v>23-25 65 11 13 Biological Safety Class II Cabinets</v>
      </c>
    </row>
    <row r="4325">
      <c r="K4325" t="str">
        <v>23-25 65 11 15 Biological Safety Class III Cabinets</v>
      </c>
    </row>
    <row r="4326">
      <c r="K4326" t="str">
        <v>23-25 65 11 17 Cryogenic Freezers</v>
      </c>
    </row>
    <row r="4327">
      <c r="K4327" t="str">
        <v>23-25 65 11 19 Biological Freezers</v>
      </c>
    </row>
    <row r="4328">
      <c r="K4328" t="str">
        <v>23-25 65 11 21 Biological Refrigerators</v>
      </c>
    </row>
    <row r="4329">
      <c r="K4329" t="str">
        <v>23-25 65 13 Cabinet Bases</v>
      </c>
    </row>
    <row r="4330">
      <c r="K4330" t="str">
        <v>23-25 65 13 11 Biological Safety Class I Cabinet Bases</v>
      </c>
    </row>
    <row r="4331">
      <c r="K4331" t="str">
        <v>23-25 65 13 13 Biological Safety Class II Cabinet Bases</v>
      </c>
    </row>
    <row r="4332">
      <c r="K4332" t="str">
        <v>23-25 65 13 15 Biological Safety Class III Cabinet Bases</v>
      </c>
    </row>
    <row r="4333">
      <c r="K4333" t="str">
        <v>23-25 67 00 Hazardous Materials Products</v>
      </c>
    </row>
    <row r="4334">
      <c r="K4334" t="str">
        <v>23-25 67 11 Hazardous Materials Cabinets</v>
      </c>
    </row>
    <row r="4335">
      <c r="K4335" t="str">
        <v>23-25 67 11 11 Acid Storage Cabinets</v>
      </c>
    </row>
    <row r="4336">
      <c r="K4336" t="str">
        <v>23-25 67 11 13 Flammable Storage Cabinets</v>
      </c>
    </row>
    <row r="4337">
      <c r="K4337" t="str">
        <v>23-25 67 13 Hazardous Materials Refrigerators and Freezers</v>
      </c>
    </row>
    <row r="4338">
      <c r="K4338" t="str">
        <v>23-25 67 13 11 Flammable Material Storage Refrigerators</v>
      </c>
    </row>
    <row r="4339">
      <c r="K4339" t="str">
        <v>23-25 67 13 13 Flammable Material Storage Freezers</v>
      </c>
    </row>
    <row r="4340">
      <c r="K4340" t="str">
        <v>23-25 67 13 15 Flammable Material Storage Refrigerator Freezers</v>
      </c>
    </row>
    <row r="4341">
      <c r="K4341" t="str">
        <v>23-25 67 13 17 Explosion Proof Refrigerators</v>
      </c>
    </row>
    <row r="4342">
      <c r="K4342" t="str">
        <v>23-25 67 13 19 Explosion Proof Refrigerator Freezers</v>
      </c>
    </row>
    <row r="4343">
      <c r="K4343" t="str">
        <v>23-25 69 00 Laboratory and Scientific Products</v>
      </c>
    </row>
    <row r="4344">
      <c r="K4344" t="str">
        <v>23-25 69 11 Laboratory Furnishings</v>
      </c>
    </row>
    <row r="4345">
      <c r="K4345" t="str">
        <v>23-25 69 11 11 Laboratory Tables</v>
      </c>
    </row>
    <row r="4346">
      <c r="K4346" t="str">
        <v>23-25 69 11 11 11 Microscope Tables</v>
      </c>
    </row>
    <row r="4347">
      <c r="K4347" t="str">
        <v>23-25 69 11 13 Laboratory Seating</v>
      </c>
    </row>
    <row r="4348">
      <c r="K4348" t="str">
        <v>23-25 69 11 15 Laboratory Fume hoods</v>
      </c>
    </row>
    <row r="4349">
      <c r="K4349" t="str">
        <v>23-25 69 11 15 11 Bench Fume hoods</v>
      </c>
    </row>
    <row r="4350">
      <c r="K4350" t="str">
        <v>23-25 69 11 15 11 11 Horizontal Laminar Flow Bench Fume hoods</v>
      </c>
    </row>
    <row r="4351">
      <c r="K4351" t="str">
        <v>23-25 69 11 15 13 Floor Standing Fume hoods</v>
      </c>
    </row>
    <row r="4352">
      <c r="K4352" t="str">
        <v>23-25 69 11 15 13 11 Horizontal Laminar Flow Free Standing Fume hoods</v>
      </c>
    </row>
    <row r="4353">
      <c r="K4353" t="str">
        <v>23-25 69 11 15 13 13 Explosion Proof Floor Standing Fume hoods</v>
      </c>
    </row>
    <row r="4354">
      <c r="K4354" t="str">
        <v>23-25 69 11 15 13 15 Perchloric Floor Standing Fume Hoods</v>
      </c>
    </row>
    <row r="4355">
      <c r="K4355" t="str">
        <v>23-25 69 11 15 15 Histopathology Staining Fume Hoods</v>
      </c>
    </row>
    <row r="4356">
      <c r="K4356" t="str">
        <v>23-25 69 11 15 17 Horizontal Laminar Flow Fume Hoods</v>
      </c>
    </row>
    <row r="4357">
      <c r="K4357" t="str">
        <v>23-25 69 13 Laboratory And Scientific Equipment</v>
      </c>
    </row>
    <row r="4358">
      <c r="K4358" t="str">
        <v>23-25 69 13 11 Microscopes</v>
      </c>
    </row>
    <row r="4359">
      <c r="K4359" t="str">
        <v>23-25 69 13 11 11 Acoustic Microscopes</v>
      </c>
    </row>
    <row r="4360">
      <c r="K4360" t="str">
        <v>23-25 69 13 11 13 Binocular Microscopes</v>
      </c>
    </row>
    <row r="4361">
      <c r="K4361" t="str">
        <v>23-25 69 13 11 13 11 Phase Contrast Binocular Microscopes</v>
      </c>
    </row>
    <row r="4362">
      <c r="K4362" t="str">
        <v>23-25 69 13 11 13 13 Binocular Light Compound Microscopes</v>
      </c>
    </row>
    <row r="4363">
      <c r="K4363" t="str">
        <v>23-25 69 13 11 15 Bore scope Inspection Equipment</v>
      </c>
    </row>
    <row r="4364">
      <c r="K4364" t="str">
        <v>23-25 69 13 11 17 Combination Electron And Light Microscopes</v>
      </c>
    </row>
    <row r="4365">
      <c r="K4365" t="str">
        <v>23-25 69 13 11 19 Dark field Microscopes</v>
      </c>
    </row>
    <row r="4366">
      <c r="K4366" t="str">
        <v>23-25 69 13 11 21 Digital Image Varityping Microscopes</v>
      </c>
    </row>
    <row r="4367">
      <c r="K4367" t="str">
        <v>23-25 69 13 11 23 Dissecting Light Microscopes</v>
      </c>
    </row>
    <row r="4368">
      <c r="K4368" t="str">
        <v>23-25 69 13 11 25 Electron Microscopes</v>
      </c>
    </row>
    <row r="4369">
      <c r="K4369" t="str">
        <v>23-25 69 13 11 27 Fluorescence Microscopes</v>
      </c>
    </row>
    <row r="4370">
      <c r="K4370" t="str">
        <v>23-25 69 13 11 29 Fluorescent Microscopes</v>
      </c>
    </row>
    <row r="4371">
      <c r="K4371" t="str">
        <v>23-25 69 13 11 31 Inverted Microscopes</v>
      </c>
    </row>
    <row r="4372">
      <c r="K4372" t="str">
        <v>23-25 69 13 11 33 Ion Microscopes</v>
      </c>
    </row>
    <row r="4373">
      <c r="K4373" t="str">
        <v>23-25 69 13 11 35 Laser Scanning Microscopes</v>
      </c>
    </row>
    <row r="4374">
      <c r="K4374" t="str">
        <v>23-25 69 13 11 37 Metallurgical Microscopes</v>
      </c>
    </row>
    <row r="4375">
      <c r="K4375" t="str">
        <v>23-25 69 13 11 39 Monocular Microscopes</v>
      </c>
    </row>
    <row r="4376">
      <c r="K4376" t="str">
        <v>23-25 69 13 11 41 Operating Microscopes</v>
      </c>
    </row>
    <row r="4377">
      <c r="K4377" t="str">
        <v>23-25 69 13 11 43 Photographic Fluorescent Microscopes</v>
      </c>
    </row>
    <row r="4378">
      <c r="K4378" t="str">
        <v>23-25 69 13 11 45 Photographic Microscopes</v>
      </c>
    </row>
    <row r="4379">
      <c r="K4379" t="str">
        <v>23-25 69 13 11 47 Polarizing Microscopes</v>
      </c>
    </row>
    <row r="4380">
      <c r="K4380" t="str">
        <v>23-25 69 13 11 49 Projection Microscopes</v>
      </c>
    </row>
    <row r="4381">
      <c r="K4381" t="str">
        <v>23-25 69 13 11 51 Scanning Electron Microscopes</v>
      </c>
    </row>
    <row r="4382">
      <c r="K4382" t="str">
        <v>23-25 69 13 11 53 Scanning Light Microscopes</v>
      </c>
    </row>
    <row r="4383">
      <c r="K4383" t="str">
        <v>23-25 69 13 11 55 Scanning Probe Microscopes</v>
      </c>
    </row>
    <row r="4384">
      <c r="K4384" t="str">
        <v>23-25 69 13 11 57 Spinning Disk Microscopes</v>
      </c>
    </row>
    <row r="4385">
      <c r="K4385" t="str">
        <v>23-25 69 13 11 59 Stereo Microscopes</v>
      </c>
    </row>
    <row r="4386">
      <c r="K4386" t="str">
        <v>23-25 69 13 11 61 Tissue Culture Inverted Microscopes</v>
      </c>
    </row>
    <row r="4387">
      <c r="K4387" t="str">
        <v>23-25 69 13 11 63 Transmission Electron Microscopes</v>
      </c>
    </row>
    <row r="4388">
      <c r="K4388" t="str">
        <v>23-25 69 13 11 65 Trinocular Microscopes</v>
      </c>
    </row>
    <row r="4389">
      <c r="K4389" t="str">
        <v>23-25 69 13 11 67 Wide Field Microscopes</v>
      </c>
    </row>
    <row r="4390">
      <c r="K4390" t="str">
        <v>23-25 69 13 13 Optical Equipment</v>
      </c>
    </row>
    <row r="4391">
      <c r="K4391" t="str">
        <v>23-25 69 13 13 11 Telescopes</v>
      </c>
    </row>
    <row r="4392">
      <c r="K4392" t="str">
        <v>23-25 69 13 13 13 Binoculars</v>
      </c>
    </row>
    <row r="4393">
      <c r="K4393" t="str">
        <v>23-25 69 13 13 15 Videoscopes</v>
      </c>
    </row>
    <row r="4394">
      <c r="K4394" t="str">
        <v>23-25 69 13 13 17 Fiberscopes</v>
      </c>
    </row>
    <row r="4395">
      <c r="K4395" t="str">
        <v>23-25 69 13 15 Laboratory Disruption Equipment</v>
      </c>
    </row>
    <row r="4396">
      <c r="K4396" t="str">
        <v>23-25 69 13 15 11 French Pressure Cells</v>
      </c>
    </row>
    <row r="4397">
      <c r="K4397" t="str">
        <v>23-25 69 13 15 13 Homogenizers</v>
      </c>
    </row>
    <row r="4398">
      <c r="K4398" t="str">
        <v>23-25 69 13 15 15 Laboratory Blenders</v>
      </c>
    </row>
    <row r="4399">
      <c r="K4399" t="str">
        <v>23-25 69 13 15 17 Laboratory Crushers</v>
      </c>
    </row>
    <row r="4400">
      <c r="K4400" t="str">
        <v>23-25 69 13 15 19 Laboratory Disintegrators</v>
      </c>
    </row>
    <row r="4401">
      <c r="K4401" t="str">
        <v>23-25 69 13 15 21 Laboratory Emulsifiers</v>
      </c>
    </row>
    <row r="4402">
      <c r="K4402" t="str">
        <v>23-25 69 13 15 23 Laboratory Mills</v>
      </c>
    </row>
    <row r="4403">
      <c r="K4403" t="str">
        <v>23-25 69 13 15 25 Laboratory Presses</v>
      </c>
    </row>
    <row r="4404">
      <c r="K4404" t="str">
        <v>23-25 69 13 15 27 Laboratory Pulverizers</v>
      </c>
    </row>
    <row r="4405">
      <c r="K4405" t="str">
        <v>23-25 69 13 15 29 Laboratory Tissue Grinders</v>
      </c>
    </row>
    <row r="4406">
      <c r="K4406" t="str">
        <v>23-25 69 13 15 31 Liquid Measuring Cans</v>
      </c>
    </row>
    <row r="4407">
      <c r="K4407" t="str">
        <v>23-25 69 13 15 33 Mortars</v>
      </c>
    </row>
    <row r="4408">
      <c r="K4408" t="str">
        <v>23-25 69 13 15 35 Pestles</v>
      </c>
    </row>
    <row r="4409">
      <c r="K4409" t="str">
        <v>23-25 69 13 17 Laboratory Heating Drying Equipment</v>
      </c>
    </row>
    <row r="4410">
      <c r="K4410" t="str">
        <v>23-25 69 13 17 11 Laboratory Dry Baths</v>
      </c>
    </row>
    <row r="4411">
      <c r="K4411" t="str">
        <v>23-25 69 13 17 13 Bunsen Burner</v>
      </c>
    </row>
    <row r="4412">
      <c r="K4412" t="str">
        <v>23-25 69 13 17 15 Laboratory Hotplates</v>
      </c>
    </row>
    <row r="4413">
      <c r="K4413" t="str">
        <v>23-25 69 13 17 17 Laboratory Incinerators</v>
      </c>
    </row>
    <row r="4414">
      <c r="K4414" t="str">
        <v>23-25 69 13 17 19 Laboratory Infrared Dryers</v>
      </c>
    </row>
    <row r="4415">
      <c r="K4415" t="str">
        <v>23-25 69 13 17 21 Laboratory Spirit Burners</v>
      </c>
    </row>
    <row r="4416">
      <c r="K4416" t="str">
        <v>23-25 69 13 17 23 Laboratory Temperature Cycling Chambers</v>
      </c>
    </row>
    <row r="4417">
      <c r="K4417" t="str">
        <v>23-25 69 13 17 25 Laboratory Thermal Cyclers</v>
      </c>
    </row>
    <row r="4418">
      <c r="K4418" t="str">
        <v>23-25 69 13 17 27 Laboratory Warming Cabinets</v>
      </c>
    </row>
    <row r="4419">
      <c r="K4419" t="str">
        <v>23-25 69 13 17 29 Stirring Hotplates</v>
      </c>
    </row>
    <row r="4420">
      <c r="K4420" t="str">
        <v>23-25 69 13 19 Histology Equipment</v>
      </c>
    </row>
    <row r="4421">
      <c r="K4421" t="str">
        <v>23-25 69 13 19 11 Tissue Embedding Stations</v>
      </c>
    </row>
    <row r="4422">
      <c r="K4422" t="str">
        <v>23-25 69 13 19 13 Embedding Molds</v>
      </c>
    </row>
    <row r="4423">
      <c r="K4423" t="str">
        <v>23-25 69 13 19 15 Embedding Capsules</v>
      </c>
    </row>
    <row r="4424">
      <c r="K4424" t="str">
        <v>23-25 69 13 19 17 Embedding Compounds</v>
      </c>
    </row>
    <row r="4425">
      <c r="K4425" t="str">
        <v>23-25 69 13 19 19 Histological Staining Units</v>
      </c>
    </row>
    <row r="4426">
      <c r="K4426" t="str">
        <v>23-25 69 13 19 21 Tissue Processors</v>
      </c>
    </row>
    <row r="4427">
      <c r="K4427" t="str">
        <v>23-25 69 13 19 21 11 Automatic Tissue Processors</v>
      </c>
    </row>
    <row r="4428">
      <c r="K4428" t="str">
        <v>23-25 69 13 19 21 13 Electron Microscopy Tissue Processors</v>
      </c>
    </row>
    <row r="4429">
      <c r="K4429" t="str">
        <v>23-25 69 13 19 21 15 Vacuum Tissue Processors</v>
      </c>
    </row>
    <row r="4430">
      <c r="K4430" t="str">
        <v>23-25 69 13 19 23 Tissue Culture Units</v>
      </c>
    </row>
    <row r="4431">
      <c r="K4431" t="str">
        <v>23-25 69 13 19 25 Ultrasonic Tissue Disintegrators</v>
      </c>
    </row>
    <row r="4432">
      <c r="K4432" t="str">
        <v>23-25 69 13 19 27 Microtomes</v>
      </c>
    </row>
    <row r="4433">
      <c r="K4433" t="str">
        <v>23-25 69 13 19 27 11 Tilt Rotary Microtomes</v>
      </c>
    </row>
    <row r="4434">
      <c r="K4434" t="str">
        <v>23-25 69 13 19 27 13 Refrigerated Tilt Rotary Microtomes</v>
      </c>
    </row>
    <row r="4435">
      <c r="K4435" t="str">
        <v>23-25 69 13 19 29 Slide Warmers</v>
      </c>
    </row>
    <row r="4436">
      <c r="K4436" t="str">
        <v>23-25 69 13 19 31 Slide Dryers</v>
      </c>
    </row>
    <row r="4437">
      <c r="K4437" t="str">
        <v>23-25 69 13 19 33 Slide Stainers</v>
      </c>
    </row>
    <row r="4438">
      <c r="K4438" t="str">
        <v>23-25 69 13 21 Laboratory Cooling Equipment</v>
      </c>
    </row>
    <row r="4439">
      <c r="K4439" t="str">
        <v>23-25 69 13 21 11 Liquid Nitrogen Dewars</v>
      </c>
    </row>
    <row r="4440">
      <c r="K4440" t="str">
        <v>23-25 69 13 21 13 Ultra Cold Upright Cabinets</v>
      </c>
    </row>
    <row r="4441">
      <c r="K4441" t="str">
        <v>23-25 69 13 21 15 Ultra Cold Freezers</v>
      </c>
    </row>
    <row r="4442">
      <c r="K4442" t="str">
        <v>23-25 69 13 21 17 Ultralow Upright Cabinets</v>
      </c>
    </row>
    <row r="4443">
      <c r="K4443" t="str">
        <v>23-25 69 13 21 19 Ultralow Freezers</v>
      </c>
    </row>
    <row r="4444">
      <c r="K4444" t="str">
        <v>23-25 69 13 21 21 Ultra Cold Chest Freezers</v>
      </c>
    </row>
    <row r="4445">
      <c r="K4445" t="str">
        <v>23-25 69 13 21 23 Ultralow Chest Freezers</v>
      </c>
    </row>
    <row r="4446">
      <c r="K4446" t="str">
        <v>23-25 69 13 21 25 Liquid Nitrogen Freezers</v>
      </c>
    </row>
    <row r="4447">
      <c r="K4447" t="str">
        <v>23-25 69 13 21 27 Laboratory Cold Water Circulators</v>
      </c>
    </row>
    <row r="4448">
      <c r="K4448" t="str">
        <v>23-25 69 13 21 29 Chromatography Refrigerators</v>
      </c>
    </row>
    <row r="4449">
      <c r="K4449" t="str">
        <v>23-25 69 13 21 31 Laboratory Plate Freezers</v>
      </c>
    </row>
    <row r="4450">
      <c r="K4450" t="str">
        <v>23-25 69 13 21 33 Laboratory Cold Traps</v>
      </c>
    </row>
    <row r="4451">
      <c r="K4451" t="str">
        <v>23-25 69 13 23 Centrifuges</v>
      </c>
    </row>
    <row r="4452">
      <c r="K4452" t="str">
        <v>23-25 69 13 23 11 Benchtop Centrifuges</v>
      </c>
    </row>
    <row r="4453">
      <c r="K4453" t="str">
        <v>23-25 69 13 23 13 Centrifuge Buckets</v>
      </c>
    </row>
    <row r="4454">
      <c r="K4454" t="str">
        <v>23-25 69 13 23 15 Centrifuge Rotors</v>
      </c>
    </row>
    <row r="4455">
      <c r="K4455" t="str">
        <v>23-25 69 13 23 17 Cytology Centrifuges</v>
      </c>
    </row>
    <row r="4456">
      <c r="K4456" t="str">
        <v>23-25 69 13 23 19 Floor Centrifuges</v>
      </c>
    </row>
    <row r="4457">
      <c r="K4457" t="str">
        <v>23-25 69 13 23 21 Microcentrifuges</v>
      </c>
    </row>
    <row r="4458">
      <c r="K4458" t="str">
        <v>23-25 69 13 23 23 Microhematocrit Centrifuges</v>
      </c>
    </row>
    <row r="4459">
      <c r="K4459" t="str">
        <v>23-25 69 13 23 25 Refrigerated Benchtop Centrifuges</v>
      </c>
    </row>
    <row r="4460">
      <c r="K4460" t="str">
        <v>23-25 69 13 23 27 Refrigerated Floor Centrifuges</v>
      </c>
    </row>
    <row r="4461">
      <c r="K4461" t="str">
        <v>23-25 69 13 23 29 Refrigerated Microcentrifuges</v>
      </c>
    </row>
    <row r="4462">
      <c r="K4462" t="str">
        <v>23-25 69 13 23 31 Serological Centrifuges</v>
      </c>
    </row>
    <row r="4463">
      <c r="K4463" t="str">
        <v>23-25 69 13 23 31 11 Multiple Speed Serological Centrifuges</v>
      </c>
    </row>
    <row r="4464">
      <c r="K4464" t="str">
        <v>23-25 69 13 23 33 Tabletop Centrifuges</v>
      </c>
    </row>
    <row r="4465">
      <c r="K4465" t="str">
        <v>23-25 69 13 23 35 Ultracentrifuges</v>
      </c>
    </row>
    <row r="4466">
      <c r="K4466" t="str">
        <v>23-25 69 13 23 37 Vacuum Centrifuges</v>
      </c>
    </row>
    <row r="4467">
      <c r="K4467" t="str">
        <v>23-25 69 13 25 Incubators</v>
      </c>
    </row>
    <row r="4468">
      <c r="K4468" t="str">
        <v>23-25 69 13 25 11 CO2 Incubators</v>
      </c>
    </row>
    <row r="4469">
      <c r="K4469" t="str">
        <v>23-25 69 13 25 13 Cooled Biological Oxygen Demand BOD Incubators</v>
      </c>
    </row>
    <row r="4470">
      <c r="K4470" t="str">
        <v>23-25 69 13 25 15 Dry Wall Dual Chamber Carbon Dioxide Incubators</v>
      </c>
    </row>
    <row r="4471">
      <c r="K4471" t="str">
        <v>23-25 69 13 25 17 Dry Wall Dual Chamber Carbon Dioxide Incubators With Humidity Control</v>
      </c>
    </row>
    <row r="4472">
      <c r="K4472" t="str">
        <v>23-25 69 13 25 19 Dry Wall Dual Chamber Three Gas Incubators</v>
      </c>
    </row>
    <row r="4473">
      <c r="K4473" t="str">
        <v>23-25 69 13 25 21 Dry Wall Dual Chamber Three Gas Incubators With Humidity Control</v>
      </c>
    </row>
    <row r="4474">
      <c r="K4474" t="str">
        <v>23-25 69 13 25 23 Dry Wall Single Chamber Carbon Dioxide Incubators</v>
      </c>
    </row>
    <row r="4475">
      <c r="K4475" t="str">
        <v>23-25 69 13 25 25 Dry Wall Single Chamber Carbon Dioxide Incubators With Humidity Control</v>
      </c>
    </row>
    <row r="4476">
      <c r="K4476" t="str">
        <v>23-25 69 13 25 27 Dry Wall Single Chamber Three Gas Incubators</v>
      </c>
    </row>
    <row r="4477">
      <c r="K4477" t="str">
        <v>23-25 69 13 25 29 Dry Wall Single Chamber Three Gas Incubators With Humidity Control</v>
      </c>
    </row>
    <row r="4478">
      <c r="K4478" t="str">
        <v>23-25 69 13 25 31 Forced Air General Purpose Incubators</v>
      </c>
    </row>
    <row r="4479">
      <c r="K4479" t="str">
        <v>23-25 69 13 25 33 Gravity Convection General Purpose Incubators</v>
      </c>
    </row>
    <row r="4480">
      <c r="K4480" t="str">
        <v>23-25 69 13 25 35 Mechanical Convection General Purpose Incubators</v>
      </c>
    </row>
    <row r="4481">
      <c r="K4481" t="str">
        <v>23-25 69 13 25 37 Multipurpose Incubators</v>
      </c>
    </row>
    <row r="4482">
      <c r="K4482" t="str">
        <v>23-25 69 13 25 39 Plate Incubators</v>
      </c>
    </row>
    <row r="4483">
      <c r="K4483" t="str">
        <v>23-25 69 13 25 41 Refrigerated Incubators</v>
      </c>
    </row>
    <row r="4484">
      <c r="K4484" t="str">
        <v>23-25 69 13 25 43 Shaking Incubators</v>
      </c>
    </row>
    <row r="4485">
      <c r="K4485" t="str">
        <v>23-25 69 13 25 45 Water Jacketed Dual Chamber Carbon Dioxide Incubators</v>
      </c>
    </row>
    <row r="4486">
      <c r="K4486" t="str">
        <v>23-25 69 13 25 47 Water Jacketed Dual Chamber Carbon Dioxide Incubators With Humidity Control</v>
      </c>
    </row>
    <row r="4487">
      <c r="K4487" t="str">
        <v>23-25 69 13 25 49 Water Jacketed Dual Chamber Three Gas Incubators</v>
      </c>
    </row>
    <row r="4488">
      <c r="K4488" t="str">
        <v>23-25 69 13 25 51 Water Jacketed Dual Chamber Three Gas Incubators With Humidity Control</v>
      </c>
    </row>
    <row r="4489">
      <c r="K4489" t="str">
        <v>23-25 69 13 25 53 Water Jacketed Single Chamber Carbon Dioxide Incubators</v>
      </c>
    </row>
    <row r="4490">
      <c r="K4490" t="str">
        <v>23-25 69 13 25 55 Water Jacketed Single Chamber Carbon Dioxide Incubators With Humidity Control</v>
      </c>
    </row>
    <row r="4491">
      <c r="K4491" t="str">
        <v>23-25 69 13 25 57 Water Jacketed Single Chamber Three Gas Incubators</v>
      </c>
    </row>
    <row r="4492">
      <c r="K4492" t="str">
        <v>23-25 69 13 25 59 Water Jacketed Single Chamber Three Gas Incubators With Humidity Control</v>
      </c>
    </row>
    <row r="4493">
      <c r="K4493" t="str">
        <v>23-25 69 13 27 Laboratory Ovens</v>
      </c>
    </row>
    <row r="4494">
      <c r="K4494" t="str">
        <v>23-25 69 13 27 11 Laboratory Ageing Ovens</v>
      </c>
    </row>
    <row r="4495">
      <c r="K4495" t="str">
        <v>23-25 69 13 27 13 Laboratory Cleanroom Ovens</v>
      </c>
    </row>
    <row r="4496">
      <c r="K4496" t="str">
        <v>23-25 69 13 27 15 Laboratory Drying Cabinets</v>
      </c>
    </row>
    <row r="4497">
      <c r="K4497" t="str">
        <v>23-25 69 13 27 17 Laboratory Drying Ovens</v>
      </c>
    </row>
    <row r="4498">
      <c r="K4498" t="str">
        <v>23-25 69 13 27 19 Laboratory Gravity Convection Ovens</v>
      </c>
    </row>
    <row r="4499">
      <c r="K4499" t="str">
        <v>23-25 69 13 27 21 Laboratory Induction Dryers</v>
      </c>
    </row>
    <row r="4500">
      <c r="K4500" t="str">
        <v>23-25 69 13 27 23 Laboratory Mechanical Convection Ovens</v>
      </c>
    </row>
    <row r="4501">
      <c r="K4501" t="str">
        <v>23-25 69 13 27 25 Laboratory Vacuum Ovens</v>
      </c>
    </row>
    <row r="4502">
      <c r="K4502" t="str">
        <v>23-25 69 13 29 Laboratory Distillers</v>
      </c>
    </row>
    <row r="4503">
      <c r="K4503" t="str">
        <v>23-25 69 13 29 11 Laboratory Water Distillers</v>
      </c>
    </row>
    <row r="4504">
      <c r="K4504" t="str">
        <v>23-27 00 00 General Facility Services Products</v>
      </c>
    </row>
    <row r="4505">
      <c r="K4505" t="str">
        <v>23-27 11 00 General Instruments and Controls</v>
      </c>
    </row>
    <row r="4506">
      <c r="K4506" t="str">
        <v>23-27 11 11 Temperature Measuring Instrument And Controls</v>
      </c>
    </row>
    <row r="4507">
      <c r="K4507" t="str">
        <v>23-27 11 11 11 Temperature Alarm Modules</v>
      </c>
    </row>
    <row r="4508">
      <c r="K4508" t="str">
        <v>23-27 11 11 13 Temperature Control Modules</v>
      </c>
    </row>
    <row r="4509">
      <c r="K4509" t="str">
        <v>23-27 11 11 15 Temperature Controllers</v>
      </c>
    </row>
    <row r="4510">
      <c r="K4510" t="str">
        <v>23-27 11 11 15 11 Digital Temperature Controllers</v>
      </c>
    </row>
    <row r="4511">
      <c r="K4511" t="str">
        <v>23-27 11 11 15 13 Electric Temperature Controllers</v>
      </c>
    </row>
    <row r="4512">
      <c r="K4512" t="str">
        <v>23-27 11 11 15 15 Pneumatic Hating Controllers</v>
      </c>
    </row>
    <row r="4513">
      <c r="K4513" t="str">
        <v>23-27 11 11 15 17 Hydraulic Temperature Controllers</v>
      </c>
    </row>
    <row r="4514">
      <c r="K4514" t="str">
        <v>23-27 11 11 17 Temperature Detectors</v>
      </c>
    </row>
    <row r="4515">
      <c r="K4515" t="str">
        <v>23-27 11 11 17 11 Thermocouple Detectors</v>
      </c>
    </row>
    <row r="4516">
      <c r="K4516" t="str">
        <v>23-27 11 11 17 13 RTD Detectors</v>
      </c>
    </row>
    <row r="4517">
      <c r="K4517" t="str">
        <v>23-27 11 11 19 Temperature Indicators</v>
      </c>
    </row>
    <row r="4518">
      <c r="K4518" t="str">
        <v>23-27 11 11 21 Temperature Recorders</v>
      </c>
    </row>
    <row r="4519">
      <c r="K4519" t="str">
        <v>23-27 11 11 23 Temperature Sensors</v>
      </c>
    </row>
    <row r="4520">
      <c r="K4520" t="str">
        <v>23-27 11 11 23 11 Thermocouple Probes</v>
      </c>
    </row>
    <row r="4521">
      <c r="K4521" t="str">
        <v>23-27 11 13 Pressure Measuring Instrument And Controls</v>
      </c>
    </row>
    <row r="4522">
      <c r="K4522" t="str">
        <v>23-27 11 13 11 Pressure Alarm Modules</v>
      </c>
    </row>
    <row r="4523">
      <c r="K4523" t="str">
        <v>23-27 11 13 13 Pressure Control Modules</v>
      </c>
    </row>
    <row r="4524">
      <c r="K4524" t="str">
        <v>23-27 11 13 15 Pressure Controllers</v>
      </c>
    </row>
    <row r="4525">
      <c r="K4525" t="str">
        <v>23-27 11 13 15 11 Digital Pressure Controllers</v>
      </c>
    </row>
    <row r="4526">
      <c r="K4526" t="str">
        <v>23-27 11 13 15 13 Electric Pressure Controllers</v>
      </c>
    </row>
    <row r="4527">
      <c r="K4527" t="str">
        <v>23-27 11 13 15 15 Pneumatic Hating Controllers</v>
      </c>
    </row>
    <row r="4528">
      <c r="K4528" t="str">
        <v>23-27 11 13 15 17 Hydraulic Pressure Controllers</v>
      </c>
    </row>
    <row r="4529">
      <c r="K4529" t="str">
        <v>23-27 11 13 17 Pressure Detectors</v>
      </c>
    </row>
    <row r="4530">
      <c r="K4530" t="str">
        <v>23-27 11 13 19 Pressure Indicators</v>
      </c>
    </row>
    <row r="4531">
      <c r="K4531" t="str">
        <v>23-27 11 13 21 Pressure Recorders</v>
      </c>
    </row>
    <row r="4532">
      <c r="K4532" t="str">
        <v>23-27 11 13 23 Pressure Sensors</v>
      </c>
    </row>
    <row r="4533">
      <c r="K4533" t="str">
        <v>23-27 11 13 25 Differential Pressure Alarm Modules</v>
      </c>
    </row>
    <row r="4534">
      <c r="K4534" t="str">
        <v>23-27 11 13 27 Differential Pressure Control Modules</v>
      </c>
    </row>
    <row r="4535">
      <c r="K4535" t="str">
        <v>23-27 11 13 29 Differential Pressure Controllers</v>
      </c>
    </row>
    <row r="4536">
      <c r="K4536" t="str">
        <v>23-27 11 13 29 11 Digital Differential Pressure Controllers</v>
      </c>
    </row>
    <row r="4537">
      <c r="K4537" t="str">
        <v>23-27 11 13 29 13 Electric Differential Pressure Controllers</v>
      </c>
    </row>
    <row r="4538">
      <c r="K4538" t="str">
        <v>23-27 11 13 29 15 Pneumatic Hating Controllers</v>
      </c>
    </row>
    <row r="4539">
      <c r="K4539" t="str">
        <v>23-27 11 13 29 17 Hydraulic Differential Pressure Controllers</v>
      </c>
    </row>
    <row r="4540">
      <c r="K4540" t="str">
        <v>23-27 11 13 31 Differential Pressure Detectors</v>
      </c>
    </row>
    <row r="4541">
      <c r="K4541" t="str">
        <v>23-27 11 13 33 Differential Pressure Indicators</v>
      </c>
    </row>
    <row r="4542">
      <c r="K4542" t="str">
        <v>23-27 11 13 35 Differential Pressure Recorders</v>
      </c>
    </row>
    <row r="4543">
      <c r="K4543" t="str">
        <v>23-27 11 13 37 Differential Pressure Sensors</v>
      </c>
    </row>
    <row r="4544">
      <c r="K4544" t="str">
        <v>23-27 11 15 Flow Measuring Instrument And Controls</v>
      </c>
    </row>
    <row r="4545">
      <c r="K4545" t="str">
        <v>23-27 11 15 11 Flow Alarm Modules</v>
      </c>
    </row>
    <row r="4546">
      <c r="K4546" t="str">
        <v>23-27 11 15 13 Flow Control Modules</v>
      </c>
    </row>
    <row r="4547">
      <c r="K4547" t="str">
        <v>23-27 11 15 15 Flow Controllers</v>
      </c>
    </row>
    <row r="4548">
      <c r="K4548" t="str">
        <v>23-27 11 15 15 11 Digital Flow Controllers</v>
      </c>
    </row>
    <row r="4549">
      <c r="K4549" t="str">
        <v>23-27 11 15 15 13 Electric Flow Controllers</v>
      </c>
    </row>
    <row r="4550">
      <c r="K4550" t="str">
        <v>23-27 11 15 15 15 Pneumatic Hating Controllers</v>
      </c>
    </row>
    <row r="4551">
      <c r="K4551" t="str">
        <v>23-27 11 15 15 17 Hydraulic Flow Controllers</v>
      </c>
    </row>
    <row r="4552">
      <c r="K4552" t="str">
        <v>23-27 11 15 17 Flow Detectors</v>
      </c>
    </row>
    <row r="4553">
      <c r="K4553" t="str">
        <v>23-27 11 15 19 Flow Indicators</v>
      </c>
    </row>
    <row r="4554">
      <c r="K4554" t="str">
        <v>23-27 11 15 21 Flow Recorders</v>
      </c>
    </row>
    <row r="4555">
      <c r="K4555" t="str">
        <v>23-27 11 15 23 Flow Sensors</v>
      </c>
    </row>
    <row r="4556">
      <c r="K4556" t="str">
        <v>23-27 11 17 Concentration Measuring Instrument And Controls</v>
      </c>
    </row>
    <row r="4557">
      <c r="K4557" t="str">
        <v>23-27 11 17 11 Humidity Concentration Measuring Instruments</v>
      </c>
    </row>
    <row r="4558">
      <c r="K4558" t="str">
        <v>23-27 11 17 13 Carbon Dioxide (CO²) Concentration Measuring Instruments</v>
      </c>
    </row>
    <row r="4559">
      <c r="K4559" t="str">
        <v>23-27 11 17 15 Ozone Concentration Measuring Instruments</v>
      </c>
    </row>
    <row r="4560">
      <c r="K4560" t="str">
        <v>23-27 11 17 17 Other Gas Concentration Measuring Instruments</v>
      </c>
    </row>
    <row r="4561">
      <c r="K4561" t="str">
        <v>23-27 11 19 Heat Measuring Instrument And Controls</v>
      </c>
    </row>
    <row r="4562">
      <c r="K4562" t="str">
        <v>23-27 11 19 11 Heat Detectors</v>
      </c>
    </row>
    <row r="4563">
      <c r="K4563" t="str">
        <v>23-27 11 19 13 Heating Controllers</v>
      </c>
    </row>
    <row r="4564">
      <c r="K4564" t="str">
        <v>23-27 11 19 13 11 Digital Heating Controllers</v>
      </c>
    </row>
    <row r="4565">
      <c r="K4565" t="str">
        <v>23-27 11 19 13 13 Electric Heating Controllers</v>
      </c>
    </row>
    <row r="4566">
      <c r="K4566" t="str">
        <v>23-27 11 19 13 15 Pneumatic Hating Controllers</v>
      </c>
    </row>
    <row r="4567">
      <c r="K4567" t="str">
        <v>23-27 11 19 13 17 Hydraulic Heating Controllers</v>
      </c>
    </row>
    <row r="4568">
      <c r="K4568" t="str">
        <v>23-27 11 19 15 Heating Programmers</v>
      </c>
    </row>
    <row r="4569">
      <c r="K4569" t="str">
        <v>23-27 11 19 17 Heating Optimizers</v>
      </c>
    </row>
    <row r="4570">
      <c r="K4570" t="str">
        <v>23-27 11 21 Level Measuring Instrument And Controls</v>
      </c>
    </row>
    <row r="4571">
      <c r="K4571" t="str">
        <v>23-27 11 21 11 Level Alarm Modules</v>
      </c>
    </row>
    <row r="4572">
      <c r="K4572" t="str">
        <v>23-27 11 21 13 Level Control Modules</v>
      </c>
    </row>
    <row r="4573">
      <c r="K4573" t="str">
        <v>23-27 11 21 15 Level Controllers</v>
      </c>
    </row>
    <row r="4574">
      <c r="K4574" t="str">
        <v>23-27 11 21 15 11 Digital Level Controllers</v>
      </c>
    </row>
    <row r="4575">
      <c r="K4575" t="str">
        <v>23-27 11 21 15 13 Electric Level Controllers</v>
      </c>
    </row>
    <row r="4576">
      <c r="K4576" t="str">
        <v>23-27 11 21 15 15 Pneumatic Hating Controllers</v>
      </c>
    </row>
    <row r="4577">
      <c r="K4577" t="str">
        <v>23-27 11 21 15 17 Hydraulic Level Controllers</v>
      </c>
    </row>
    <row r="4578">
      <c r="K4578" t="str">
        <v>23-27 11 21 17 Level Detectors</v>
      </c>
    </row>
    <row r="4579">
      <c r="K4579" t="str">
        <v>23-27 11 21 19 Level Indicators</v>
      </c>
    </row>
    <row r="4580">
      <c r="K4580" t="str">
        <v>23-27 11 21 19 11 Level Gage Glasses</v>
      </c>
    </row>
    <row r="4581">
      <c r="K4581" t="str">
        <v>23-27 11 21 19 13 Level Bull's Eyes</v>
      </c>
    </row>
    <row r="4582">
      <c r="K4582" t="str">
        <v>23-27 11 21 21 Level Recorders</v>
      </c>
    </row>
    <row r="4583">
      <c r="K4583" t="str">
        <v>23-27 11 21 23 Level Sensors</v>
      </c>
    </row>
    <row r="4584">
      <c r="K4584" t="str">
        <v>23-27 11 23 Weighing Instrument And Controls</v>
      </c>
    </row>
    <row r="4585">
      <c r="K4585" t="str">
        <v>23-27 11 23 11 Weight Alarm Modules</v>
      </c>
    </row>
    <row r="4586">
      <c r="K4586" t="str">
        <v>23-27 11 23 13 Weight Control Modules</v>
      </c>
    </row>
    <row r="4587">
      <c r="K4587" t="str">
        <v>23-27 11 23 15 Weight Detectors</v>
      </c>
    </row>
    <row r="4588">
      <c r="K4588" t="str">
        <v>23-27 11 23 17 Weight Indicators</v>
      </c>
    </row>
    <row r="4589">
      <c r="K4589" t="str">
        <v>23-27 11 23 19 Weight Recorders</v>
      </c>
    </row>
    <row r="4590">
      <c r="K4590" t="str">
        <v>23-27 11 23 21 Weight Sensors</v>
      </c>
    </row>
    <row r="4591">
      <c r="K4591" t="str">
        <v>23-27 11 25 Metal Concentration Instrument And Controls</v>
      </c>
    </row>
    <row r="4592">
      <c r="K4592" t="str">
        <v>23-27 11 25 11 Metal Detectors</v>
      </c>
    </row>
    <row r="4593">
      <c r="K4593" t="str">
        <v>23-27 11 27 Gas Instrument And Controls</v>
      </c>
    </row>
    <row r="4594">
      <c r="K4594" t="str">
        <v>23-27 11 27 11 Gas Alarm Modules</v>
      </c>
    </row>
    <row r="4595">
      <c r="K4595" t="str">
        <v>23-27 11 27 13 Gas Control Modules</v>
      </c>
    </row>
    <row r="4596">
      <c r="K4596" t="str">
        <v>23-27 11 27 15 Gas Controllers</v>
      </c>
    </row>
    <row r="4597">
      <c r="K4597" t="str">
        <v>23-27 11 27 15 11 Digital Gas Controllers</v>
      </c>
    </row>
    <row r="4598">
      <c r="K4598" t="str">
        <v>23-27 11 27 15 13 Electric Gas Controllers</v>
      </c>
    </row>
    <row r="4599">
      <c r="K4599" t="str">
        <v>23-27 11 27 15 15 Pneumatic Hating Controllers</v>
      </c>
    </row>
    <row r="4600">
      <c r="K4600" t="str">
        <v>23-27 11 27 15 17 Hydraulic Gas Controllers</v>
      </c>
    </row>
    <row r="4601">
      <c r="K4601" t="str">
        <v>23-27 11 27 17 Gas Detectors</v>
      </c>
    </row>
    <row r="4602">
      <c r="K4602" t="str">
        <v>23-27 11 27 17 11 Air Pollution Detectors</v>
      </c>
    </row>
    <row r="4603">
      <c r="K4603" t="str">
        <v>23-27 11 27 17 13 Radon Detectors</v>
      </c>
    </row>
    <row r="4604">
      <c r="K4604" t="str">
        <v>23-27 11 27 17 15 Carbon Dioxide Detectors</v>
      </c>
    </row>
    <row r="4605">
      <c r="K4605" t="str">
        <v>23-27 11 27 17 17 Hydrogen Detectors</v>
      </c>
    </row>
    <row r="4606">
      <c r="K4606" t="str">
        <v>23-27 11 27 17 19 Oxygen Detectors</v>
      </c>
    </row>
    <row r="4607">
      <c r="K4607" t="str">
        <v>23-27 11 27 17 21 Halon Detectors</v>
      </c>
    </row>
    <row r="4608">
      <c r="K4608" t="str">
        <v>23-27 11 27 19 Gas Indicators</v>
      </c>
    </row>
    <row r="4609">
      <c r="K4609" t="str">
        <v>23-27 11 27 21 Gas Analyzers</v>
      </c>
    </row>
    <row r="4610">
      <c r="K4610" t="str">
        <v>23-27 11 29 Infrared Instrument And Controls</v>
      </c>
    </row>
    <row r="4611">
      <c r="K4611" t="str">
        <v>23-27 11 29 11 Photoelectric Cells</v>
      </c>
    </row>
    <row r="4612">
      <c r="K4612" t="str">
        <v>23-27 11 29 13 Infrared Control Modules</v>
      </c>
    </row>
    <row r="4613">
      <c r="K4613" t="str">
        <v>23-27 11 29 15 Infrared Controllers</v>
      </c>
    </row>
    <row r="4614">
      <c r="K4614" t="str">
        <v>23-27 11 29 15 11 Digital Infrared Controllers</v>
      </c>
    </row>
    <row r="4615">
      <c r="K4615" t="str">
        <v>23-27 11 29 15 13 Electric Infrared Controllers</v>
      </c>
    </row>
    <row r="4616">
      <c r="K4616" t="str">
        <v>23-27 11 29 15 15 Pneumatic Hating Controllers</v>
      </c>
    </row>
    <row r="4617">
      <c r="K4617" t="str">
        <v>23-27 11 29 15 17 Hydraulic Infrared Controllers</v>
      </c>
    </row>
    <row r="4618">
      <c r="K4618" t="str">
        <v>23-27 13 00 Control and Monitoring Boards Panels</v>
      </c>
    </row>
    <row r="4619">
      <c r="K4619" t="str">
        <v>23-27 13 11 Internal Climate Monitoring and Control Panel</v>
      </c>
    </row>
    <row r="4620">
      <c r="K4620" t="str">
        <v>23-27 13 13 Building Control Systems</v>
      </c>
    </row>
    <row r="4621">
      <c r="K4621" t="str">
        <v>23-27 13 13 11 Building Automated Control Panels</v>
      </c>
    </row>
    <row r="4622">
      <c r="K4622" t="str">
        <v>23-27 13 13 13 Building Automated Systems</v>
      </c>
    </row>
    <row r="4623">
      <c r="K4623" t="str">
        <v>23-27 13 13 15 Building Monitoring Control Panels</v>
      </c>
    </row>
    <row r="4624">
      <c r="K4624" t="str">
        <v>23-27 13 15 Process Control Panels</v>
      </c>
    </row>
    <row r="4625">
      <c r="K4625" t="str">
        <v>23-27 13 15 11 Gaseous Waste Monitoring and Control Panels</v>
      </c>
    </row>
    <row r="4626">
      <c r="K4626" t="str">
        <v>23-27 15 00 Building Automation and Control</v>
      </c>
    </row>
    <row r="4627">
      <c r="K4627" t="str">
        <v>23-27 15 11 Building Clock Controls</v>
      </c>
    </row>
    <row r="4628">
      <c r="K4628" t="str">
        <v>23-27 15 13 Building Door Controls</v>
      </c>
    </row>
    <row r="4629">
      <c r="K4629" t="str">
        <v>23-27 15 15 Elevator Monitoring and Controls</v>
      </c>
    </row>
    <row r="4630">
      <c r="K4630" t="str">
        <v>23-27 15 17 Energy Monitoring and Controls</v>
      </c>
    </row>
    <row r="4631">
      <c r="K4631" t="str">
        <v>23-27 15 19 Building Environmental Controls</v>
      </c>
    </row>
    <row r="4632">
      <c r="K4632" t="str">
        <v>23-27 15 21 Building Lighting Controls</v>
      </c>
    </row>
    <row r="4633">
      <c r="K4633" t="str">
        <v>23-27 15 21 11 Building Lighting Control Panel</v>
      </c>
    </row>
    <row r="4634">
      <c r="K4634" t="str">
        <v>23-27 15 21 13 Lighting Relay Control Panel</v>
      </c>
    </row>
    <row r="4635">
      <c r="K4635" t="str">
        <v>23-27 15 23 HVAC Controls</v>
      </c>
    </row>
    <row r="4636">
      <c r="K4636" t="str">
        <v>23-27 15 23 11 HVAC Main Control Panels</v>
      </c>
    </row>
    <row r="4637">
      <c r="K4637" t="str">
        <v>23-27 15 23 13 HVAC Local Control Panels</v>
      </c>
    </row>
    <row r="4638">
      <c r="K4638" t="str">
        <v>23-27 15 23 15 HVAC Control Clocks</v>
      </c>
    </row>
    <row r="4639">
      <c r="K4639" t="str">
        <v>23-27 15 25 Equipment Control Panels</v>
      </c>
    </row>
    <row r="4640">
      <c r="K4640" t="str">
        <v>23-27 17 00 Pumps</v>
      </c>
    </row>
    <row r="4641">
      <c r="K4641" t="str">
        <v>23-27 17 11 Axial Split Pumps</v>
      </c>
    </row>
    <row r="4642">
      <c r="K4642" t="str">
        <v>23-27 17 13 Centrifugal Pumps</v>
      </c>
    </row>
    <row r="4643">
      <c r="K4643" t="str">
        <v>23-27 17 15 Diaphragm Pumps</v>
      </c>
    </row>
    <row r="4644">
      <c r="K4644" t="str">
        <v>23-27 17 17 Duplex Pumps</v>
      </c>
    </row>
    <row r="4645">
      <c r="K4645" t="str">
        <v>23-27 17 19 Gear Pumps</v>
      </c>
    </row>
    <row r="4646">
      <c r="K4646" t="str">
        <v>23-27 17 21 Liquid Ring Pumps</v>
      </c>
    </row>
    <row r="4647">
      <c r="K4647" t="str">
        <v>23-27 17 23 Macerator Pumps</v>
      </c>
    </row>
    <row r="4648">
      <c r="K4648" t="str">
        <v>23-27 17 23 11 Combined Macerator Pumps</v>
      </c>
    </row>
    <row r="4649">
      <c r="K4649" t="str">
        <v>23-27 17 25 Progressive Cavity Pumps</v>
      </c>
    </row>
    <row r="4650">
      <c r="K4650" t="str">
        <v>23-27 17 27 Ram Pumps</v>
      </c>
    </row>
    <row r="4651">
      <c r="K4651" t="str">
        <v>23-27 17 29 Reciprocating Pumps</v>
      </c>
    </row>
    <row r="4652">
      <c r="K4652" t="str">
        <v>23-27 17 31 Rotary Pumps</v>
      </c>
    </row>
    <row r="4653">
      <c r="K4653" t="str">
        <v>23-27 17 31 11 Rotary Cam Pumps</v>
      </c>
    </row>
    <row r="4654">
      <c r="K4654" t="str">
        <v>23-27 17 31 13 Rotary Lobe Pumps</v>
      </c>
    </row>
    <row r="4655">
      <c r="K4655" t="str">
        <v>23-27 17 31 15 Rotary Screw Pumps</v>
      </c>
    </row>
    <row r="4656">
      <c r="K4656" t="str">
        <v>23-27 17 31 17 Rotary Vane Pumps</v>
      </c>
    </row>
    <row r="4657">
      <c r="K4657" t="str">
        <v>23-27 17 33 Rotating Piston Pumps</v>
      </c>
    </row>
    <row r="4658">
      <c r="K4658" t="str">
        <v>23-27 17 35 Sewage Ejectors</v>
      </c>
    </row>
    <row r="4659">
      <c r="K4659" t="str">
        <v>23-27 17 35 11 Submersible Sewage Ejectors</v>
      </c>
    </row>
    <row r="4660">
      <c r="K4660" t="str">
        <v>23-27 17 37 Simplex Pumps</v>
      </c>
    </row>
    <row r="4661">
      <c r="K4661" t="str">
        <v>23-27 17 39 Sliding Vane Pumps</v>
      </c>
    </row>
    <row r="4662">
      <c r="K4662" t="str">
        <v>23-27 17 41 Turbine Pumps</v>
      </c>
    </row>
    <row r="4663">
      <c r="K4663" t="str">
        <v>23-27 17 43 Worm Gear Pumps</v>
      </c>
    </row>
    <row r="4664">
      <c r="K4664" t="str">
        <v xml:space="preserve">23-27 17 45 Pump Components </v>
      </c>
    </row>
    <row r="4665">
      <c r="K4665" t="str">
        <v>23-27 19 00 Engines</v>
      </c>
    </row>
    <row r="4666">
      <c r="K4666" t="str">
        <v>23-27 19 11 Reciprocating Engines</v>
      </c>
    </row>
    <row r="4667">
      <c r="K4667" t="str">
        <v>23-27 19 13 Rotary Engines</v>
      </c>
    </row>
    <row r="4668">
      <c r="K4668" t="str">
        <v>23-27 19 15 Turbine Engines</v>
      </c>
    </row>
    <row r="4669">
      <c r="K4669" t="str">
        <v>23-27 21 00 Compressors</v>
      </c>
    </row>
    <row r="4670">
      <c r="K4670" t="str">
        <v>23-27 21 11 Axial Flow Compressors</v>
      </c>
    </row>
    <row r="4671">
      <c r="K4671" t="str">
        <v>23-27 21 13 Centrifugal Compressors</v>
      </c>
    </row>
    <row r="4672">
      <c r="K4672" t="str">
        <v>23-27 21 15 Reciprocating Compressors</v>
      </c>
    </row>
    <row r="4673">
      <c r="K4673" t="str">
        <v>23-27 21 15 11 Diaphragm Reciprocating Compressors</v>
      </c>
    </row>
    <row r="4674">
      <c r="K4674" t="str">
        <v>23-27 21 15 13 Double Acting Reciprocating Compressors</v>
      </c>
    </row>
    <row r="4675">
      <c r="K4675" t="str">
        <v>23-27 21 15 15 Single Acting Reciprocating Compressors</v>
      </c>
    </row>
    <row r="4676">
      <c r="K4676" t="str">
        <v>23-27 21 17 Rotary Compressors</v>
      </c>
    </row>
    <row r="4677">
      <c r="K4677" t="str">
        <v>23-27 21 17 11 Rotary Liquid Ring Compressors</v>
      </c>
    </row>
    <row r="4678">
      <c r="K4678" t="str">
        <v>23-27 21 17 13 Rotary Lobe Compressors</v>
      </c>
    </row>
    <row r="4679">
      <c r="K4679" t="str">
        <v>23-27 21 17 15 Rotary Screw Compressors</v>
      </c>
    </row>
    <row r="4680">
      <c r="K4680" t="str">
        <v>23-27 21 17 17 Rotary Scroll Compressors</v>
      </c>
    </row>
    <row r="4681">
      <c r="K4681" t="str">
        <v>23-27 21 17 19 Rotary Vane Compressors</v>
      </c>
    </row>
    <row r="4682">
      <c r="K4682" t="str">
        <v>23-27 23 00 Heat Exchangers</v>
      </c>
    </row>
    <row r="4683">
      <c r="K4683" t="str">
        <v>23-27 23 11 Heat Exchanger Economizers</v>
      </c>
    </row>
    <row r="4684">
      <c r="K4684" t="str">
        <v>23-27 23 13 Plate and Frame Heat Exchangers</v>
      </c>
    </row>
    <row r="4685">
      <c r="K4685" t="str">
        <v>23-27 23 13 11 Plate and Frame Regenerative Heat Exchangers</v>
      </c>
    </row>
    <row r="4686">
      <c r="K4686" t="str">
        <v>23-27 23 15 Shell and Tube Heat Exchangers</v>
      </c>
    </row>
    <row r="4687">
      <c r="K4687" t="str">
        <v>23-27 23 15 11 Shell and Tube Regenerative Heat Exchangers</v>
      </c>
    </row>
    <row r="4688">
      <c r="K4688" t="str">
        <v>23-27 23 17 Tube and Fin Heat Exchangers</v>
      </c>
    </row>
    <row r="4689">
      <c r="K4689" t="str">
        <v>23-27 23 19 Spiral Heat Exchangers</v>
      </c>
    </row>
    <row r="4690">
      <c r="K4690" t="str">
        <v>23-27 23 19 11 Heat Exchangers for Ventilation Air</v>
      </c>
    </row>
    <row r="4691">
      <c r="K4691" t="str">
        <v>23-27 23 21 Adiabatic Wheel Heat Exchangers</v>
      </c>
    </row>
    <row r="4692">
      <c r="K4692" t="str">
        <v>23-27 23 23 Plate and Fin Heat Exchangers</v>
      </c>
    </row>
    <row r="4693">
      <c r="K4693" t="str">
        <v>23-27 23 23 11 Straight Fin Plate and Fin Heat Exchangers</v>
      </c>
    </row>
    <row r="4694">
      <c r="K4694" t="str">
        <v>23-27 23 23 13 Offset Fin Plate and Fin Heat Exchangers</v>
      </c>
    </row>
    <row r="4695">
      <c r="K4695" t="str">
        <v>23-27 23 23 15 Wavy Fin Plate and Fin Heat Exchangers</v>
      </c>
    </row>
    <row r="4696">
      <c r="K4696" t="str">
        <v>23-27 23 25 Fluid Heat Exchangers</v>
      </c>
    </row>
    <row r="4697">
      <c r="K4697" t="str">
        <v xml:space="preserve">23-27 25 00 Heaters for Supplied Liquids </v>
      </c>
    </row>
    <row r="4698">
      <c r="K4698" t="str">
        <v>23-27 25 11 Liquid Electric Heaters</v>
      </c>
    </row>
    <row r="4699">
      <c r="K4699" t="str">
        <v>23-27 25 13 Liquid Gas Heaters</v>
      </c>
    </row>
    <row r="4700">
      <c r="K4700" t="str">
        <v>23-27 25 15 Liquid Steam Heaters</v>
      </c>
    </row>
    <row r="4701">
      <c r="K4701" t="str">
        <v>23-27 25 17 Liquid Fuel Oil Heaters</v>
      </c>
    </row>
    <row r="4702">
      <c r="K4702" t="str">
        <v>23-27 25 17 11 Fuel Oil Pre Heaters</v>
      </c>
    </row>
    <row r="4703">
      <c r="K4703" t="str">
        <v>23-27 27 00 Pressure Reducing Stations</v>
      </c>
    </row>
    <row r="4704">
      <c r="K4704" t="str">
        <v>23-27 27 11 Multiple Stage Pressure Reducing Stations</v>
      </c>
    </row>
    <row r="4705">
      <c r="K4705" t="str">
        <v>23-27 27 13 Single Stage Pressure Reducing Stations</v>
      </c>
    </row>
    <row r="4706">
      <c r="K4706" t="str">
        <v>23-27 29 00 Tanks and Storage Structures</v>
      </c>
    </row>
    <row r="4707">
      <c r="K4707" t="str">
        <v>23-27 29 11 Reservoirs</v>
      </c>
    </row>
    <row r="4708">
      <c r="K4708" t="str">
        <v>23-27 29 13 Tank Foundations</v>
      </c>
    </row>
    <row r="4709">
      <c r="K4709" t="str">
        <v>23-27 29 13 11 Tank Support Structures</v>
      </c>
    </row>
    <row r="4710">
      <c r="K4710" t="str">
        <v>23-27 29 13 13 Tank Foundation Slabs</v>
      </c>
    </row>
    <row r="4711">
      <c r="K4711" t="str">
        <v>23-27 29 15 Specialized Tanks</v>
      </c>
    </row>
    <row r="4712">
      <c r="K4712" t="str">
        <v>23-27 29 15 11 Cryogenic Tanks</v>
      </c>
    </row>
    <row r="4713">
      <c r="K4713" t="str">
        <v>23-27 29 15 13 Flash Tanks</v>
      </c>
    </row>
    <row r="4714">
      <c r="K4714" t="str">
        <v>23-27 29 15 13 11 Steam Flash Tanks</v>
      </c>
    </row>
    <row r="4715">
      <c r="K4715" t="str">
        <v>23-27 29 15 15 Septic Tanks</v>
      </c>
    </row>
    <row r="4716">
      <c r="K4716" t="str">
        <v>23-27 29 15 17 Siphon Tanks</v>
      </c>
    </row>
    <row r="4717">
      <c r="K4717" t="str">
        <v>23-27 29 17 Storage Constructions</v>
      </c>
    </row>
    <row r="4718">
      <c r="K4718" t="str">
        <v>23-27 29 17 11 Water Towers</v>
      </c>
    </row>
    <row r="4719">
      <c r="K4719" t="str">
        <v>23-27 29 17 13 Silos</v>
      </c>
    </row>
    <row r="4720">
      <c r="K4720" t="str">
        <v>23-27 29 17 15 Storage Bunkers</v>
      </c>
    </row>
    <row r="4721">
      <c r="K4721" t="str">
        <v>23-27 29 19 Tanks</v>
      </c>
    </row>
    <row r="4722">
      <c r="K4722" t="str">
        <v>23-27 29 19 11 Multiple Wall Tanks</v>
      </c>
    </row>
    <row r="4723">
      <c r="K4723" t="str">
        <v>23-27 29 19 11 11 Multiple Walled Pressure Tanks</v>
      </c>
    </row>
    <row r="4724">
      <c r="K4724" t="str">
        <v>23-27 29 19 11 13 Multiple Walled Vacuum Tanks</v>
      </c>
    </row>
    <row r="4725">
      <c r="K4725" t="str">
        <v>23-27 29 19 11 15 Multiple Walled Vented Tanks</v>
      </c>
    </row>
    <row r="4726">
      <c r="K4726" t="str">
        <v>23-27 29 19 13 Single Walled Tanks</v>
      </c>
    </row>
    <row r="4727">
      <c r="K4727" t="str">
        <v>23-27 29 19 13 11 Single Walled Pressure Tanks</v>
      </c>
    </row>
    <row r="4728">
      <c r="K4728" t="str">
        <v>23-27 29 19 13 13 Single Walled Vacuum Tanks</v>
      </c>
    </row>
    <row r="4729">
      <c r="K4729" t="str">
        <v>23-27 29 19 13 15 Single Walled Vented Tanks</v>
      </c>
    </row>
    <row r="4730">
      <c r="K4730" t="str">
        <v>23-27 29 21 Tank Containments</v>
      </c>
    </row>
    <row r="4731">
      <c r="K4731" t="str">
        <v>23-27 29 21 11 Aboveground Tank Containments</v>
      </c>
    </row>
    <row r="4732">
      <c r="K4732" t="str">
        <v>23-27 29 21 11 11 Aboveground Primary Tank Containments</v>
      </c>
    </row>
    <row r="4733">
      <c r="K4733" t="str">
        <v>23-27 29 21 11 13 Aboveground Secondary Tank Containments</v>
      </c>
    </row>
    <row r="4734">
      <c r="K4734" t="str">
        <v>23-27 29 21 11 15 Aboveground Tertiary Tank Containments</v>
      </c>
    </row>
    <row r="4735">
      <c r="K4735" t="str">
        <v>23-27 29 21 13 Underground Tank Containments</v>
      </c>
    </row>
    <row r="4736">
      <c r="K4736" t="str">
        <v>23-27 29 21 13 11 Underground Primary Tank Containments</v>
      </c>
    </row>
    <row r="4737">
      <c r="K4737" t="str">
        <v>23-27 29 21 13 13 Underground Secondary Tank Containments</v>
      </c>
    </row>
    <row r="4738">
      <c r="K4738" t="str">
        <v>23-27 29 21 13 15 Underground Tertiary Tank Containments</v>
      </c>
    </row>
    <row r="4739">
      <c r="K4739" t="str">
        <v>23-27 29 23 Tank Linings</v>
      </c>
    </row>
    <row r="4740">
      <c r="K4740" t="str">
        <v>23-27 29 23 11 Tank Bladders</v>
      </c>
    </row>
    <row r="4741">
      <c r="K4741" t="str">
        <v>23-27 29 23 13 Rubber Tank Linings</v>
      </c>
    </row>
    <row r="4742">
      <c r="K4742" t="str">
        <v>23-27 29 25 Tank Components</v>
      </c>
    </row>
    <row r="4743">
      <c r="K4743" t="str">
        <v>23-27 29 25 11 Overflow Regulators</v>
      </c>
    </row>
    <row r="4744">
      <c r="K4744" t="str">
        <v>23-27 29 25 13 Fill and Valve Caps</v>
      </c>
    </row>
    <row r="4745">
      <c r="K4745" t="str">
        <v>23-27 29 25 15 Tank Vents</v>
      </c>
    </row>
    <row r="4746">
      <c r="K4746" t="str">
        <v>23-27 31 00 Valves</v>
      </c>
    </row>
    <row r="4747">
      <c r="K4747" t="str">
        <v>23-27 31 11 Backflow Preventors</v>
      </c>
    </row>
    <row r="4748">
      <c r="K4748" t="str">
        <v>23-27 31 13 Balancing Valves</v>
      </c>
    </row>
    <row r="4749">
      <c r="K4749" t="str">
        <v>23-27 31 13 11 Gate Balancing Valves</v>
      </c>
    </row>
    <row r="4750">
      <c r="K4750" t="str">
        <v>23-27 31 13 13 Butterfly Balancing Valves</v>
      </c>
    </row>
    <row r="4751">
      <c r="K4751" t="str">
        <v>23-27 31 13 15 Plug Balancing Valves</v>
      </c>
    </row>
    <row r="4752">
      <c r="K4752" t="str">
        <v>23-27 31 13 17 Globe Balancing Valves</v>
      </c>
    </row>
    <row r="4753">
      <c r="K4753" t="str">
        <v>23-27 31 13 19 Check Balancing Valves</v>
      </c>
    </row>
    <row r="4754">
      <c r="K4754" t="str">
        <v>23-27 31 13 21 Diaphragm Balancing Valves</v>
      </c>
    </row>
    <row r="4755">
      <c r="K4755" t="str">
        <v>23-27 31 15 Ball Valves</v>
      </c>
    </row>
    <row r="4756">
      <c r="K4756" t="str">
        <v>23-27 31 17 Butterfly Valves</v>
      </c>
    </row>
    <row r="4757">
      <c r="K4757" t="str">
        <v>23-27 31 17 11 Lug Pattern Butterfly Valves</v>
      </c>
    </row>
    <row r="4758">
      <c r="K4758" t="str">
        <v>23-27 31 17 13 Wafer Pattern Butterfly Valves</v>
      </c>
    </row>
    <row r="4759">
      <c r="K4759" t="str">
        <v>23-27 31 19 Check Valves</v>
      </c>
    </row>
    <row r="4760">
      <c r="K4760" t="str">
        <v>23-27 31 19 11 Ball Check Valves</v>
      </c>
    </row>
    <row r="4761">
      <c r="K4761" t="str">
        <v>23-27 31 19 13 Clapper CheckValves</v>
      </c>
    </row>
    <row r="4762">
      <c r="K4762" t="str">
        <v>23-27 31 19 15 Cone Type Check Valves</v>
      </c>
    </row>
    <row r="4763">
      <c r="K4763" t="str">
        <v>23-27 31 19 17 Demand Check Valves</v>
      </c>
    </row>
    <row r="4764">
      <c r="K4764" t="str">
        <v>23-27 31 19 19 Diaphragm Check Valves</v>
      </c>
    </row>
    <row r="4765">
      <c r="K4765" t="str">
        <v>23-27 31 19 21 Lift Check Valves</v>
      </c>
    </row>
    <row r="4766">
      <c r="K4766" t="str">
        <v>23-27 31 19 23 Spring Type Check Valves</v>
      </c>
    </row>
    <row r="4767">
      <c r="K4767" t="str">
        <v>23-27 31 19 25 Stop Check Valves</v>
      </c>
    </row>
    <row r="4768">
      <c r="K4768" t="str">
        <v>23-27 31 19 27 Swing Check Valves</v>
      </c>
    </row>
    <row r="4769">
      <c r="K4769" t="str">
        <v>23-27 31 21 Diaphragm Valves</v>
      </c>
    </row>
    <row r="4770">
      <c r="K4770" t="str">
        <v>23-27 31 23 Float Valves</v>
      </c>
    </row>
    <row r="4771">
      <c r="K4771" t="str">
        <v>23-27 31 25 Gate Valves</v>
      </c>
    </row>
    <row r="4772">
      <c r="K4772" t="str">
        <v>23-27 31 27 Globe Valves</v>
      </c>
    </row>
    <row r="4773">
      <c r="K4773" t="str">
        <v>23-27 31 29 Mixing Valves</v>
      </c>
    </row>
    <row r="4774">
      <c r="K4774" t="str">
        <v>23-27 31 29 11 Manual Mixing Valves</v>
      </c>
    </row>
    <row r="4775">
      <c r="K4775" t="str">
        <v>23-27 31 29 13 Pressure Balanced Controlled Mixing Valves</v>
      </c>
    </row>
    <row r="4776">
      <c r="K4776" t="str">
        <v>23-27 31 29 15 Thermostatically Controlled Mixing Valves</v>
      </c>
    </row>
    <row r="4777">
      <c r="K4777" t="str">
        <v>23-27 31 31 Needle Valves</v>
      </c>
    </row>
    <row r="4778">
      <c r="K4778" t="str">
        <v>23-27 31 33 Orifice Valves</v>
      </c>
    </row>
    <row r="4779">
      <c r="K4779" t="str">
        <v>23-27 31 35 Pinch Valves</v>
      </c>
    </row>
    <row r="4780">
      <c r="K4780" t="str">
        <v>23-27 31 37 Plug Drain Valves</v>
      </c>
    </row>
    <row r="4781">
      <c r="K4781" t="str">
        <v>23-27 31 39 Plug Valves</v>
      </c>
    </row>
    <row r="4782">
      <c r="K4782" t="str">
        <v>23-27 31 41 Poppet Valves</v>
      </c>
    </row>
    <row r="4783">
      <c r="K4783" t="str">
        <v>23-27 31 43 Post Indicator Valves</v>
      </c>
    </row>
    <row r="4784">
      <c r="K4784" t="str">
        <v>23-27 31 45 Preaction Valves</v>
      </c>
    </row>
    <row r="4785">
      <c r="K4785" t="str">
        <v>23-27 31 45 11 Electronic Actuated Preaction Valves</v>
      </c>
    </row>
    <row r="4786">
      <c r="K4786" t="str">
        <v>23-27 31 45 13 Water Seal Enabled Preaction Valves</v>
      </c>
    </row>
    <row r="4787">
      <c r="K4787" t="str">
        <v>23-27 31 47 Pressure Regulating Valves</v>
      </c>
    </row>
    <row r="4788">
      <c r="K4788" t="str">
        <v>23-27 31 49 Relief Valves</v>
      </c>
    </row>
    <row r="4789">
      <c r="K4789" t="str">
        <v>23-27 31 49 11 Pressure Relief Valves</v>
      </c>
    </row>
    <row r="4790">
      <c r="K4790" t="str">
        <v>23-27 31 49 13 Pressure Temperature Relief Valves</v>
      </c>
    </row>
    <row r="4791">
      <c r="K4791" t="str">
        <v>23-27 31 51 Rupture Disks</v>
      </c>
    </row>
    <row r="4792">
      <c r="K4792" t="str">
        <v>23-27 31 53 Safety Valves</v>
      </c>
    </row>
    <row r="4793">
      <c r="K4793" t="str">
        <v>23-27 31 53 11 Pressure Safety Valves</v>
      </c>
    </row>
    <row r="4794">
      <c r="K4794" t="str">
        <v>23-27 31 53 13 Pressure Temperature Safety Valves</v>
      </c>
    </row>
    <row r="4795">
      <c r="K4795" t="str">
        <v>23-27 31 55 Sentinel Valves</v>
      </c>
    </row>
    <row r="4796">
      <c r="K4796" t="str">
        <v>23-27 31 57 Slider Valves</v>
      </c>
    </row>
    <row r="4797">
      <c r="K4797" t="str">
        <v>23-27 31 59 Slush Valves</v>
      </c>
    </row>
    <row r="4798">
      <c r="K4798" t="str">
        <v>23-27 31 61 Thermostatic Expansion Valves</v>
      </c>
    </row>
    <row r="4799">
      <c r="K4799" t="str">
        <v>23-27 31 63 Valves Boxes</v>
      </c>
    </row>
    <row r="4800">
      <c r="K4800" t="str">
        <v>23-27 33 00 Valve Actuators</v>
      </c>
    </row>
    <row r="4801">
      <c r="K4801" t="str">
        <v>23-27 33 11 Electrical Valve Actuators</v>
      </c>
    </row>
    <row r="4802">
      <c r="K4802" t="str">
        <v>23-27 33 11 11 Solenoid Valve Actuators</v>
      </c>
    </row>
    <row r="4803">
      <c r="K4803" t="str">
        <v>23-27 33 13 Hydraulic Valve Actuators</v>
      </c>
    </row>
    <row r="4804">
      <c r="K4804" t="str">
        <v>23-27 33 15 Motor Operated Valve Actuators</v>
      </c>
    </row>
    <row r="4805">
      <c r="K4805" t="str">
        <v>23-27 33 17 Pneumatic Valve Actuators</v>
      </c>
    </row>
    <row r="4806">
      <c r="K4806" t="str">
        <v>23-27 35 00 Variable Speed Drives</v>
      </c>
    </row>
    <row r="4807">
      <c r="K4807" t="str">
        <v>23-27 35 11 Hydraulic Variable Speed Drives</v>
      </c>
    </row>
    <row r="4808">
      <c r="K4808" t="str">
        <v>23-27 35 11 11 Hydrodynamic Variable Speed Drives</v>
      </c>
    </row>
    <row r="4809">
      <c r="K4809" t="str">
        <v>23-27 35 11 13 Hydrostatic Variable Speed Drives</v>
      </c>
    </row>
    <row r="4810">
      <c r="K4810" t="str">
        <v>23-27 35 11 15 Hydroviscous Variable Speed Drives</v>
      </c>
    </row>
    <row r="4811">
      <c r="K4811" t="str">
        <v>23-27 35 13 Variable Pitch Drives</v>
      </c>
    </row>
    <row r="4812">
      <c r="K4812" t="str">
        <v>23-27 35 13 11 Pulley Variable Pitch Drives</v>
      </c>
    </row>
    <row r="4813">
      <c r="K4813" t="str">
        <v>23-27 35 13 13 Traction Variable Pitch Drives</v>
      </c>
    </row>
    <row r="4814">
      <c r="K4814" t="str">
        <v>23-27 35 15 Transmission Devices</v>
      </c>
    </row>
    <row r="4815">
      <c r="K4815" t="str">
        <v xml:space="preserve">23-27 35 15 11 Fluid Drive Transmissions </v>
      </c>
    </row>
    <row r="4816">
      <c r="K4816" t="str">
        <v>23-27 35 15 13 Gear Boxes</v>
      </c>
    </row>
    <row r="4817">
      <c r="K4817" t="str">
        <v>23-27 37 00 Liquid Traps</v>
      </c>
    </row>
    <row r="4818">
      <c r="K4818" t="str">
        <v>23-27 37 11 Grease Traps</v>
      </c>
    </row>
    <row r="4819">
      <c r="K4819" t="str">
        <v>23-27 37 13 Oil Traps</v>
      </c>
    </row>
    <row r="4820">
      <c r="K4820" t="str">
        <v>23-27 37 15 Steam Traps</v>
      </c>
    </row>
    <row r="4821">
      <c r="K4821" t="str">
        <v>23-27 37 15 11 Disc Steam Traps</v>
      </c>
    </row>
    <row r="4822">
      <c r="K4822" t="str">
        <v>23-27 37 15 13 Float and Thermostatic Steam Traps</v>
      </c>
    </row>
    <row r="4823">
      <c r="K4823" t="str">
        <v>23-27 37 15 15 Float Steam Trap</v>
      </c>
    </row>
    <row r="4824">
      <c r="K4824" t="str">
        <v>23-27 37 15 17 Inverted Basket Steam Traps</v>
      </c>
    </row>
    <row r="4825">
      <c r="K4825" t="str">
        <v>23-27 37 15 19 Orifice Steam Traps</v>
      </c>
    </row>
    <row r="4826">
      <c r="K4826" t="str">
        <v>23-27 39 00 Piping</v>
      </c>
    </row>
    <row r="4827">
      <c r="K4827" t="str">
        <v>23-27 39 11 Double Walled Pipes</v>
      </c>
    </row>
    <row r="4828">
      <c r="K4828" t="str">
        <v>23-27 39 11 11 Aboveground Double Walled Pipes</v>
      </c>
    </row>
    <row r="4829">
      <c r="K4829" t="str">
        <v>23-27 39 11 13 Underground Double Walled Pipes</v>
      </c>
    </row>
    <row r="4830">
      <c r="K4830" t="str">
        <v>23-27 39 13 Single Walled Pipes</v>
      </c>
    </row>
    <row r="4831">
      <c r="K4831" t="str">
        <v>23-27 39 13 11 Aboveground Single Walled Pipes</v>
      </c>
    </row>
    <row r="4832">
      <c r="K4832" t="str">
        <v>23-27 39 13 13 Underground Single Walled Pipes</v>
      </c>
    </row>
    <row r="4833">
      <c r="K4833" t="str">
        <v>23-27 41 00 Pipe Repair Equipment</v>
      </c>
    </row>
    <row r="4834">
      <c r="K4834" t="str">
        <v>23-27 41 11 Pipe Band It Kits</v>
      </c>
    </row>
    <row r="4835">
      <c r="K4835" t="str">
        <v>23-27 43 00 Pipe Fittings</v>
      </c>
    </row>
    <row r="4836">
      <c r="K4836" t="str">
        <v>23-27 43 11 Mechanical Pipe Fasteners</v>
      </c>
    </row>
    <row r="4837">
      <c r="K4837" t="str">
        <v>23-27 43 13 Mechanical Pipe Supports</v>
      </c>
    </row>
    <row r="4838">
      <c r="K4838" t="str">
        <v>23-27 43 15 Pipe Expansion Joints</v>
      </c>
    </row>
    <row r="4839">
      <c r="K4839" t="str">
        <v>23-27 43 17 Water Hammer Arrestors</v>
      </c>
    </row>
    <row r="4840">
      <c r="K4840" t="str">
        <v>23-27 43 19 Pipe Expansion Compensators</v>
      </c>
    </row>
    <row r="4841">
      <c r="K4841" t="str">
        <v>23-27 45 00 Pipe Flanges</v>
      </c>
    </row>
    <row r="4842">
      <c r="K4842" t="str">
        <v>23-27 45 11 Blind Pipe Flanges</v>
      </c>
    </row>
    <row r="4843">
      <c r="K4843" t="str">
        <v>23-27 45 13 Lap Joint Pipe Flanges</v>
      </c>
    </row>
    <row r="4844">
      <c r="K4844" t="str">
        <v>23-27 45 15 Orifice Pipe Flanges</v>
      </c>
    </row>
    <row r="4845">
      <c r="K4845" t="str">
        <v>23-27 45 17 Plate Pipe Flanges</v>
      </c>
    </row>
    <row r="4846">
      <c r="K4846" t="str">
        <v>23-27 45 19 Reducing Pipe Flanges</v>
      </c>
    </row>
    <row r="4847">
      <c r="K4847" t="str">
        <v>23-27 45 21 Slip On Pipe Flanges</v>
      </c>
    </row>
    <row r="4848">
      <c r="K4848" t="str">
        <v>23-27 45 23 Socket Weld Pipe Flanges</v>
      </c>
    </row>
    <row r="4849">
      <c r="K4849" t="str">
        <v>23-27 45 25 Spectacle Pipe Flanges</v>
      </c>
    </row>
    <row r="4850">
      <c r="K4850" t="str">
        <v>23-27 45 27 Threaded Pipe Flanges</v>
      </c>
    </row>
    <row r="4851">
      <c r="K4851" t="str">
        <v>23-27 45 29 Weldneck Pipe Flanges</v>
      </c>
    </row>
    <row r="4852">
      <c r="K4852" t="str">
        <v>23-27 47 00 Pipe Adapters</v>
      </c>
    </row>
    <row r="4853">
      <c r="K4853" t="str">
        <v>23-27 47 11 Female Pipe Adapters</v>
      </c>
    </row>
    <row r="4854">
      <c r="K4854" t="str">
        <v>23-27 47 13 Male Pipe Adapters</v>
      </c>
    </row>
    <row r="4855">
      <c r="K4855" t="str">
        <v>23-27 47 15 Terminal Pipe Adapters</v>
      </c>
    </row>
    <row r="4856">
      <c r="K4856" t="str">
        <v>23-27 47 17 Hi Low Converter Pipe Adapters</v>
      </c>
    </row>
    <row r="4857">
      <c r="K4857" t="str">
        <v>23-27 47 19 Twist To Lock Y Cord Pipe Adapters</v>
      </c>
    </row>
    <row r="4858">
      <c r="K4858" t="str">
        <v>23-27 47 21 Auto Converter Pipe Adapters</v>
      </c>
    </row>
    <row r="4859">
      <c r="K4859" t="str">
        <v>23-27 47 23 Conduit Box Pipe Adapters</v>
      </c>
    </row>
    <row r="4860">
      <c r="K4860" t="str">
        <v>23-27 47 25 Reduce Drive Pipe Adapters</v>
      </c>
    </row>
    <row r="4861">
      <c r="K4861" t="str">
        <v>23-27 47 27 Red Pipe Adapters</v>
      </c>
    </row>
    <row r="4862">
      <c r="K4862" t="str">
        <v>23-27 49 00 Pipe Couplings</v>
      </c>
    </row>
    <row r="4863">
      <c r="K4863" t="str">
        <v>23-27 49 11 Rigid Pipe Couplings</v>
      </c>
    </row>
    <row r="4864">
      <c r="K4864" t="str">
        <v>23-27 49 13 Flexible Pipe Couplings</v>
      </c>
    </row>
    <row r="4865">
      <c r="K4865" t="str">
        <v>23-27 49 13 11 Coil Spring Pipe Couplings</v>
      </c>
    </row>
    <row r="4866">
      <c r="K4866" t="str">
        <v>23-27 49 13 13 Double Loop Pipe Couplings</v>
      </c>
    </row>
    <row r="4867">
      <c r="K4867" t="str">
        <v>23-27 49 13 15 Tire Pipe Couplings</v>
      </c>
    </row>
    <row r="4868">
      <c r="K4868" t="str">
        <v>23-27 49 13 17 Flexible Link Pipe Couplings</v>
      </c>
    </row>
    <row r="4869">
      <c r="K4869" t="str">
        <v>23-27 49 13 19 Multi Jaw Pipe Couplings</v>
      </c>
    </row>
    <row r="4870">
      <c r="K4870" t="str">
        <v>23-27 49 13 21 Helical Flex Pipe Couplings</v>
      </c>
    </row>
    <row r="4871">
      <c r="K4871" t="str">
        <v>23-27 49 13 23 Magnetic Pipe Couplings</v>
      </c>
    </row>
    <row r="4872">
      <c r="K4872" t="str">
        <v>23-27 49 13 25 Metal Bellows Pipe Couplings</v>
      </c>
    </row>
    <row r="4873">
      <c r="K4873" t="str">
        <v>23-27 49 13 27 Diaphragm Pipe Couplings</v>
      </c>
    </row>
    <row r="4874">
      <c r="K4874" t="str">
        <v>23-27 49 13 29 Roller Chain Pipe Couplings</v>
      </c>
    </row>
    <row r="4875">
      <c r="K4875" t="str">
        <v>23-27 49 13 31 Schmidt Pipe Couplings</v>
      </c>
    </row>
    <row r="4876">
      <c r="K4876" t="str">
        <v>23-27 49 13 33 Shear Pipe Couplings</v>
      </c>
    </row>
    <row r="4877">
      <c r="K4877" t="str">
        <v>23-27 49 13 35 Sliding Block Pipe Couplings</v>
      </c>
    </row>
    <row r="4878">
      <c r="K4878" t="str">
        <v>23-27 49 13 37 Steel Grid Pipe Couplings</v>
      </c>
    </row>
    <row r="4879">
      <c r="K4879" t="str">
        <v>23-27 49 13 39 Spider Pipe Couplings</v>
      </c>
    </row>
    <row r="4880">
      <c r="K4880" t="str">
        <v>23-27 49 13 41 Flexible Disc Pipe Couplings</v>
      </c>
    </row>
    <row r="4881">
      <c r="K4881" t="str">
        <v>23-27 51 00 Pipe Elbows</v>
      </c>
    </row>
    <row r="4882">
      <c r="K4882" t="str">
        <v>23-27 51 11 45 Degree Pipe Elbows</v>
      </c>
    </row>
    <row r="4883">
      <c r="K4883" t="str">
        <v>23-27 51 13 90 Degree Pipe Elbows</v>
      </c>
    </row>
    <row r="4884">
      <c r="K4884" t="str">
        <v>23-27 51 15 Reducing Pipe Elbows</v>
      </c>
    </row>
    <row r="4885">
      <c r="K4885" t="str">
        <v>23-27 53 00 Pipe Caps</v>
      </c>
    </row>
    <row r="4886">
      <c r="K4886" t="str">
        <v>23-27 53 11 Threaded Pipe Caps</v>
      </c>
    </row>
    <row r="4887">
      <c r="K4887" t="str">
        <v>23-27 53 13 Tapered Pipe Caps</v>
      </c>
    </row>
    <row r="4888">
      <c r="K4888" t="str">
        <v>23-27 53 15 Anti-roll Pipe Caps</v>
      </c>
    </row>
    <row r="4889">
      <c r="K4889" t="str">
        <v>23-27 53 17 Knurled Pipe Caps</v>
      </c>
    </row>
    <row r="4890">
      <c r="K4890" t="str">
        <v>23-27 53 19 Slotted Head Pipe Caps</v>
      </c>
    </row>
    <row r="4891">
      <c r="K4891" t="str">
        <v>23-27 53 21 Retaining Ring Pipe Caps</v>
      </c>
    </row>
    <row r="4892">
      <c r="K4892" t="str">
        <v>23-27 53 23 Tear Tab Pipe Caps</v>
      </c>
    </row>
    <row r="4893">
      <c r="K4893" t="str">
        <v>23-27 53 25 Hanger Tip Pipe Caps</v>
      </c>
    </row>
    <row r="4894">
      <c r="K4894" t="str">
        <v>23-27 53 27 Pull Tab Pipe Caps</v>
      </c>
    </row>
    <row r="4895">
      <c r="K4895" t="str">
        <v>23-27 53 29 Vented Pipe Caps</v>
      </c>
    </row>
    <row r="4896">
      <c r="K4896" t="str">
        <v>23-27 55 00 Liquid Treatment Components</v>
      </c>
    </row>
    <row r="4897">
      <c r="K4897" t="str">
        <v>23-27 55 11 Liquid Filters</v>
      </c>
    </row>
    <row r="4898">
      <c r="K4898" t="str">
        <v>23-27 55 11 11 Water Filters</v>
      </c>
    </row>
    <row r="4899">
      <c r="K4899" t="str">
        <v>23-27 55 13 Liquid Sterilizers</v>
      </c>
    </row>
    <row r="4900">
      <c r="K4900" t="str">
        <v>23-27 55 15 Liquid Salinators</v>
      </c>
    </row>
    <row r="4901">
      <c r="K4901" t="str">
        <v>23-27 55 17 Liquid Chlorinators</v>
      </c>
    </row>
    <row r="4902">
      <c r="K4902" t="str">
        <v>23-27 55 19 Liquid Ionizers</v>
      </c>
    </row>
    <row r="4903">
      <c r="K4903" t="str">
        <v>23-27 55 21 Liquid Deionizers</v>
      </c>
    </row>
    <row r="4904">
      <c r="K4904" t="str">
        <v>23-27 55 23 Liquid Deaerators</v>
      </c>
    </row>
    <row r="4905">
      <c r="K4905" t="str">
        <v>23-27 55 23 11 Centrifugal Liquid Deaerators</v>
      </c>
    </row>
    <row r="4906">
      <c r="K4906" t="str">
        <v>23-27 55 23 13 Spray Type Liquid Deaerators</v>
      </c>
    </row>
    <row r="4907">
      <c r="K4907" t="str">
        <v>23-27 55 23 15 Tray Type Liquid Deaerators</v>
      </c>
    </row>
    <row r="4908">
      <c r="K4908" t="str">
        <v>23-27 55 25 Liquid Disinfecting Ultraviolet Lighting</v>
      </c>
    </row>
    <row r="4909">
      <c r="K4909" t="str">
        <v>23-27 55 27 Liquid Softeners</v>
      </c>
    </row>
    <row r="4910">
      <c r="K4910" t="str">
        <v>23-27 55 27 11 Water Softeners</v>
      </c>
    </row>
    <row r="4911">
      <c r="K4911" t="str">
        <v>23-27 55 29 Liquid Strainers</v>
      </c>
    </row>
    <row r="4912">
      <c r="K4912" t="str">
        <v>23-27 55 29 11 Basket Strainers</v>
      </c>
    </row>
    <row r="4913">
      <c r="K4913" t="str">
        <v>23-27 55 29 13 Conical Strainers</v>
      </c>
    </row>
    <row r="4914">
      <c r="K4914" t="str">
        <v>23-27 55 29 15 Tee Strainers</v>
      </c>
    </row>
    <row r="4915">
      <c r="K4915" t="str">
        <v>23-27 55 29 17 Y Strainers</v>
      </c>
    </row>
    <row r="4916">
      <c r="K4916" t="str">
        <v>23-27 55 29 19 Reverse Osmosis Units</v>
      </c>
    </row>
    <row r="4917">
      <c r="K4917" t="str">
        <v>23-27 55 29 21 Solid Separators</v>
      </c>
    </row>
    <row r="4918">
      <c r="K4918" t="str">
        <v>23-27 55 31 Liquid Chemical Feeders</v>
      </c>
    </row>
    <row r="4919">
      <c r="K4919" t="str">
        <v>23-27 55 31 11 Liquid Chemical Feeders</v>
      </c>
    </row>
    <row r="4920">
      <c r="K4920" t="str">
        <v>23-27 55 31 13 Solid Chemical Feeders</v>
      </c>
    </row>
    <row r="4921">
      <c r="K4921" t="str">
        <v>23-27 55 31 15 Gas Chemical Feeders</v>
      </c>
    </row>
    <row r="4922">
      <c r="K4922" t="str">
        <v>23-27 55 33 Liquid Treatment Package Units</v>
      </c>
    </row>
    <row r="4923">
      <c r="K4923" t="str">
        <v>23-27 55 33 11 Water Treatment Package Units</v>
      </c>
    </row>
    <row r="4924">
      <c r="K4924" t="str">
        <v>23-27 55 35 Liquid Separators</v>
      </c>
    </row>
    <row r="4925">
      <c r="K4925" t="str">
        <v>23-27 55 35 11 Centrifuge Liquid Separators</v>
      </c>
    </row>
    <row r="4926">
      <c r="K4926" t="str">
        <v>23-27 55 35 13 Demister Pad Liquid Separators</v>
      </c>
    </row>
    <row r="4927">
      <c r="K4927" t="str">
        <v>23-27 55 35 15 Electrical Cyclone Liquid Separators</v>
      </c>
    </row>
    <row r="4928">
      <c r="K4928" t="str">
        <v>23-27 55 35 17 Hydro Cyclone Liquid Separators</v>
      </c>
    </row>
    <row r="4929">
      <c r="K4929" t="str">
        <v>23-27 55 35 19 Mechanical Liquid Separators</v>
      </c>
    </row>
    <row r="4930">
      <c r="K4930" t="str">
        <v>23-27 55 35 21 Mist Eliminator Liquid Separators</v>
      </c>
    </row>
    <row r="4931">
      <c r="K4931" t="str">
        <v>23-27 55 35 23 Tangential Liquid Separators</v>
      </c>
    </row>
    <row r="4932">
      <c r="K4932" t="str">
        <v>23-27 55 35 25 Magnetic Electronic Water Treatment</v>
      </c>
    </row>
    <row r="4933">
      <c r="K4933" t="str">
        <v>23-27 55 35 27 Oil Water Curtain Separators</v>
      </c>
    </row>
    <row r="4934">
      <c r="K4934" t="str">
        <v>23-27 57 00 Gas Treatment Components</v>
      </c>
    </row>
    <row r="4935">
      <c r="K4935" t="str">
        <v>23-27 57 11 Vapor Traps</v>
      </c>
    </row>
    <row r="4936">
      <c r="K4936" t="str">
        <v>23-27 57 13 Extractors</v>
      </c>
    </row>
    <row r="4937">
      <c r="K4937" t="str">
        <v>23-27 57 13 11 Extractors for Process Air</v>
      </c>
    </row>
    <row r="4938">
      <c r="K4938" t="str">
        <v>23-27 57 15 Air Injectors</v>
      </c>
    </row>
    <row r="4939">
      <c r="K4939" t="str">
        <v>23-27 57 17 Air Ejectors</v>
      </c>
    </row>
    <row r="4940">
      <c r="K4940" t="str">
        <v>23-27 57 19 Air Scrubbers</v>
      </c>
    </row>
    <row r="4941">
      <c r="K4941" t="str">
        <v>23-27 57 19 11 Dual Throat Air Scrubbers</v>
      </c>
    </row>
    <row r="4942">
      <c r="K4942" t="str">
        <v>23-27 57 19 13 Multiple Venture Air Scrubbers</v>
      </c>
    </row>
    <row r="4943">
      <c r="K4943" t="str">
        <v>23-27 57 19 15 Packed Bed Air Scrubbers</v>
      </c>
    </row>
    <row r="4944">
      <c r="K4944" t="str">
        <v>23-27 57 21 Supply Gas Treatment</v>
      </c>
    </row>
    <row r="4945">
      <c r="K4945" t="str">
        <v>23-27 57 21 11 Steam Treatment</v>
      </c>
    </row>
    <row r="4946">
      <c r="K4946" t="str">
        <v>23-27 57 21 13 Fuel Gas Treatment</v>
      </c>
    </row>
    <row r="4947">
      <c r="K4947" t="str">
        <v>23-27 57 21 13 11 Gas Filters</v>
      </c>
    </row>
    <row r="4948">
      <c r="K4948" t="str">
        <v>23-27 57 23 Electronic Air Purifiers</v>
      </c>
    </row>
    <row r="4949">
      <c r="K4949" t="str">
        <v>23-27 57 25 Mechanically Aided Air Scrubbers</v>
      </c>
    </row>
    <row r="4950">
      <c r="K4950" t="str">
        <v>23-27 57 27 Air Filters</v>
      </c>
    </row>
    <row r="4951">
      <c r="K4951" t="str">
        <v xml:space="preserve">23-27 57 27 11 Air Filter Components </v>
      </c>
    </row>
    <row r="4952">
      <c r="K4952" t="str">
        <v>23-27 57 27 11 11 Air Filter Media</v>
      </c>
    </row>
    <row r="4953">
      <c r="K4953" t="str">
        <v>23-27 57 27 11 13 Control Air Filter Assemblies</v>
      </c>
    </row>
    <row r="4954">
      <c r="K4954" t="str">
        <v>23-27 57 27 13 High Efficiency Air Filters</v>
      </c>
    </row>
    <row r="4955">
      <c r="K4955" t="str">
        <v>23-27 57 27 15 ULPA Filters</v>
      </c>
    </row>
    <row r="4956">
      <c r="K4956" t="str">
        <v>23-27 57 27 17 HEPA Filters</v>
      </c>
    </row>
    <row r="4957">
      <c r="K4957" t="str">
        <v>23-27 57 27 19 Bag Filters</v>
      </c>
    </row>
    <row r="4958">
      <c r="K4958" t="str">
        <v>23-27 57 27 21 Air Filter Housings</v>
      </c>
    </row>
    <row r="4959">
      <c r="K4959" t="str">
        <v>23-27 57 27 23 Air Charcoal Filters</v>
      </c>
    </row>
    <row r="4960">
      <c r="K4960" t="str">
        <v>23-27 57 27 25 Roll Type Filters</v>
      </c>
    </row>
    <row r="4961">
      <c r="K4961" t="str">
        <v>23-27 57 29 Dust Collectors</v>
      </c>
    </row>
    <row r="4962">
      <c r="K4962" t="str">
        <v>23-27 57 31 Electronic Air Cleaners</v>
      </c>
    </row>
    <row r="4963">
      <c r="K4963" t="str">
        <v>23-27 57 33 Air Fresheners</v>
      </c>
    </row>
    <row r="4964">
      <c r="K4964" t="str">
        <v xml:space="preserve">23-27 57 35 Air Treatment Components </v>
      </c>
    </row>
    <row r="4965">
      <c r="K4965" t="str">
        <v>23-27 57 35 11 Air Deodorization Products</v>
      </c>
    </row>
    <row r="4966">
      <c r="K4966" t="str">
        <v>23-27 57 35 13 Moisture Absorbents</v>
      </c>
    </row>
    <row r="4967">
      <c r="K4967" t="str">
        <v>23-27 59 00 Recycling Equipment</v>
      </c>
    </row>
    <row r="4968">
      <c r="K4968" t="str">
        <v>23-27 59 11 Recycling Balers</v>
      </c>
    </row>
    <row r="4969">
      <c r="K4969" t="str">
        <v>23-27 59 11 11 Recycling Cardboard Balers</v>
      </c>
    </row>
    <row r="4970">
      <c r="K4970" t="str">
        <v>23-27 59 11 13 Recycling Paper Balers</v>
      </c>
    </row>
    <row r="4971">
      <c r="K4971" t="str">
        <v>23-27 59 11 15 Recycling Plastic Balers</v>
      </c>
    </row>
    <row r="4972">
      <c r="K4972" t="str">
        <v>23-27 59 11 17 Recycling Wood Balers</v>
      </c>
    </row>
    <row r="4973">
      <c r="K4973" t="str">
        <v>23-27 59 13 Recycling Bins</v>
      </c>
    </row>
    <row r="4974">
      <c r="K4974" t="str">
        <v>23-27 59 15 Recycling Compactors</v>
      </c>
    </row>
    <row r="4975">
      <c r="K4975" t="str">
        <v>23-27 59 15 11 Cardboard Compactors</v>
      </c>
    </row>
    <row r="4976">
      <c r="K4976" t="str">
        <v>23-27 59 15 13 Metal Compactors</v>
      </c>
    </row>
    <row r="4977">
      <c r="K4977" t="str">
        <v>23-27 59 15 15 Paper Compactors</v>
      </c>
    </row>
    <row r="4978">
      <c r="K4978" t="str">
        <v>23-27 59 15 17 Plastic Compactors</v>
      </c>
    </row>
    <row r="4979">
      <c r="K4979" t="str">
        <v>23-27 59 15 19 Trash Compactors</v>
      </c>
    </row>
    <row r="4980">
      <c r="K4980" t="str">
        <v>23-27 59 15 21 Wood Compactors</v>
      </c>
    </row>
    <row r="4981">
      <c r="K4981" t="str">
        <v>23-27 61 00 Incinerators</v>
      </c>
    </row>
    <row r="4982">
      <c r="K4982" t="str">
        <v>23-27 61 11 Trash Incinerators</v>
      </c>
    </row>
    <row r="4983">
      <c r="K4983" t="str">
        <v>23-27 61 13 Document Incinerators</v>
      </c>
    </row>
    <row r="4984">
      <c r="K4984" t="str">
        <v>23-27 63 00 Mechanical Insulation and Linings</v>
      </c>
    </row>
    <row r="4985">
      <c r="K4985" t="str">
        <v>23-27 63 11 Pipe Insulation</v>
      </c>
    </row>
    <row r="4986">
      <c r="K4986" t="str">
        <v>23-27 63 13 Equipment Insulation Blankets</v>
      </c>
    </row>
    <row r="4987">
      <c r="K4987" t="str">
        <v>23-27 65 00 Equipment Acoustic Insulation</v>
      </c>
    </row>
    <row r="4988">
      <c r="K4988" t="str">
        <v>23-27 65 11 Sound Dampening Equipment Mounts</v>
      </c>
    </row>
    <row r="4989">
      <c r="K4989" t="str">
        <v>23-27 67 00 Corrosion Proofing Equipment</v>
      </c>
    </row>
    <row r="4990">
      <c r="K4990" t="str">
        <v>23-27 67 11 Zinc Bars</v>
      </c>
    </row>
    <row r="4991">
      <c r="K4991" t="str">
        <v>23-27 67 13 Zinc Tapes</v>
      </c>
    </row>
    <row r="4992">
      <c r="K4992" t="str">
        <v>23-27 69 00 Antivibration Mountings</v>
      </c>
    </row>
    <row r="4993">
      <c r="K4993" t="str">
        <v>23-27 69 11 Vibration Equipment Mounts</v>
      </c>
    </row>
    <row r="4994">
      <c r="K4994" t="str">
        <v>23-27 71 00 Building Maintenance Equipment</v>
      </c>
    </row>
    <row r="4995">
      <c r="K4995" t="str">
        <v>23-27 71 11 Window Washing Systems</v>
      </c>
    </row>
    <row r="4996">
      <c r="K4996" t="str">
        <v>23-27 71 13 Building Maintenance Cradles and Platforms</v>
      </c>
    </row>
    <row r="4997">
      <c r="K4997" t="str">
        <v>23-27 71 15 Roof Trolley Systems</v>
      </c>
    </row>
    <row r="4998">
      <c r="K4998" t="str">
        <v>23-27 71 17 Traveling Ladder Systems</v>
      </c>
    </row>
    <row r="4999">
      <c r="K4999" t="str">
        <v>23-27 71 19 Ancillary Building Maintenance Items</v>
      </c>
    </row>
    <row r="5000">
      <c r="K5000" t="str">
        <v>23-27 71 19 11 Building Safety Tracks</v>
      </c>
    </row>
    <row r="5001">
      <c r="K5001" t="str">
        <v>23-27 71 19 13 Anchors for Building Maintenance</v>
      </c>
    </row>
    <row r="5002">
      <c r="K5002" t="str">
        <v>23-27 71 21 Fall Arrest Systems</v>
      </c>
    </row>
    <row r="5003">
      <c r="K5003" t="str">
        <v>23-29 00 00 Facility and Occupant Protection Products</v>
      </c>
    </row>
    <row r="5004">
      <c r="K5004" t="str">
        <v>23-29 11 00 Security Detection and Monitoring</v>
      </c>
    </row>
    <row r="5005">
      <c r="K5005" t="str">
        <v>23-29 11 11 Closed Circuit Television Equipment</v>
      </c>
    </row>
    <row r="5006">
      <c r="K5006" t="str">
        <v>23-29 11 11 11 Infra Red CCTV Cameras</v>
      </c>
    </row>
    <row r="5007">
      <c r="K5007" t="str">
        <v>23-29 11 11 13 Visual Light Wavelength CCTV Cameras</v>
      </c>
    </row>
    <row r="5008">
      <c r="K5008" t="str">
        <v>23-29 11 11 15 CCTV Camera Enclosures</v>
      </c>
    </row>
    <row r="5009">
      <c r="K5009" t="str">
        <v>23-29 11 11 17 Security Camera Controllers</v>
      </c>
    </row>
    <row r="5010">
      <c r="K5010" t="str">
        <v>23-29 11 11 19 Security Camera Multiplexors</v>
      </c>
    </row>
    <row r="5011">
      <c r="K5011" t="str">
        <v>23-29 11 11 21 Security Camera Monitoring System Panels</v>
      </c>
    </row>
    <row r="5012">
      <c r="K5012" t="str">
        <v>23-29 11 13 Security Video Imaging System Equipment</v>
      </c>
    </row>
    <row r="5013">
      <c r="K5013" t="str">
        <v>23-29 11 13 11 Security Video Monitors</v>
      </c>
    </row>
    <row r="5014">
      <c r="K5014" t="str">
        <v>23-29 11 13 13 Security Video Recorders</v>
      </c>
    </row>
    <row r="5015">
      <c r="K5015" t="str">
        <v>23-29 11 13 13 11 Security Analog Video Recorders</v>
      </c>
    </row>
    <row r="5016">
      <c r="K5016" t="str">
        <v>23-29 11 13 13 13 Security Digital Video Recorders</v>
      </c>
    </row>
    <row r="5017">
      <c r="K5017" t="str">
        <v>23-29 11 15 Explosive Detectors</v>
      </c>
    </row>
    <row r="5018">
      <c r="K5018" t="str">
        <v>23-29 11 15 11 Explosive Detector Sniffers</v>
      </c>
    </row>
    <row r="5019">
      <c r="K5019" t="str">
        <v>23-29 11 15 11 11 Chemical Explosive Detectors</v>
      </c>
    </row>
    <row r="5020">
      <c r="K5020" t="str">
        <v>23-29 11 15 11 13 Particulate Explosive Detectors</v>
      </c>
    </row>
    <row r="5021">
      <c r="K5021" t="str">
        <v>23-29 11 15 13 Explosive Detector Spectral Analyzers</v>
      </c>
    </row>
    <row r="5022">
      <c r="K5022" t="str">
        <v>23-29 11 17 Security Metal Detectors</v>
      </c>
    </row>
    <row r="5023">
      <c r="K5023" t="str">
        <v>23-29 11 17 11 Security Weather Resistant Walk Through Metal Detectors</v>
      </c>
    </row>
    <row r="5024">
      <c r="K5024" t="str">
        <v>23-29 11 17 13 Security Indoor Walk Through Metal Detectors</v>
      </c>
    </row>
    <row r="5025">
      <c r="K5025" t="str">
        <v>23-29 11 17 15 Security Hand Held Metal Detectors</v>
      </c>
    </row>
    <row r="5026">
      <c r="K5026" t="str">
        <v>23-29 11 19 Security X Ray Machines</v>
      </c>
    </row>
    <row r="5027">
      <c r="K5027" t="str">
        <v>23-29 11 19 11 Security X Ray Conveyor Machines</v>
      </c>
    </row>
    <row r="5028">
      <c r="K5028" t="str">
        <v>23-29 11 19 13 Security Personnel X Ray Machines</v>
      </c>
    </row>
    <row r="5029">
      <c r="K5029" t="str">
        <v>23-29 11 21 Security Sensors</v>
      </c>
    </row>
    <row r="5030">
      <c r="K5030" t="str">
        <v>23-29 11 21 11 Audio Security Sensors</v>
      </c>
    </row>
    <row r="5031">
      <c r="K5031" t="str">
        <v>23-29 11 21 13 Security Ground Loop Sensors</v>
      </c>
    </row>
    <row r="5032">
      <c r="K5032" t="str">
        <v>23-29 11 21 15 Infra Red Security Sensors</v>
      </c>
    </row>
    <row r="5033">
      <c r="K5033" t="str">
        <v>23-29 11 21 17 Ultrasonic Security Sensors</v>
      </c>
    </row>
    <row r="5034">
      <c r="K5034" t="str">
        <v>23-29 11 21 19 Security Vibration Sensors</v>
      </c>
    </row>
    <row r="5035">
      <c r="K5035" t="str">
        <v>23-29 11 23 Intrusion Detection Devices</v>
      </c>
    </row>
    <row r="5036">
      <c r="K5036" t="str">
        <v>23-29 11 23 11 Intrusion Detection Buried Cables</v>
      </c>
    </row>
    <row r="5037">
      <c r="K5037" t="str">
        <v>23-29 11 23 13 Intrusion Detection Fiber Optic Fence Line Loops</v>
      </c>
    </row>
    <row r="5038">
      <c r="K5038" t="str">
        <v>23-29 11 23 15 Intrusion Detection Microwave Alarms</v>
      </c>
    </row>
    <row r="5039">
      <c r="K5039" t="str">
        <v>23-29 11 23 17 Intrusion Detection Photoelectric Sensors</v>
      </c>
    </row>
    <row r="5040">
      <c r="K5040" t="str">
        <v>23-29 11 23 19 Intrusion Detection Door Monitoring Switches</v>
      </c>
    </row>
    <row r="5041">
      <c r="K5041" t="str">
        <v>23-29 11 23 21 Pressure Mats</v>
      </c>
    </row>
    <row r="5042">
      <c r="K5042" t="str">
        <v>23-29 11 23 23 Door Micro Switch Contacts</v>
      </c>
    </row>
    <row r="5043">
      <c r="K5043" t="str">
        <v>23-29 11 23 25 Window Micro Switch Contacts</v>
      </c>
    </row>
    <row r="5044">
      <c r="K5044" t="str">
        <v>23-29 11 23 27 Break Glass Detection</v>
      </c>
    </row>
    <row r="5045">
      <c r="K5045" t="str">
        <v>23-29 11 23 29 Movement Vibration Detection</v>
      </c>
    </row>
    <row r="5046">
      <c r="K5046" t="str">
        <v>23-29 11 23 31 Infra Red Radiation Personnel Detectors</v>
      </c>
    </row>
    <row r="5047">
      <c r="K5047" t="str">
        <v>23-29 11 23 33 Microwave Personnel Detectors</v>
      </c>
    </row>
    <row r="5048">
      <c r="K5048" t="str">
        <v>23-29 11 23 35 Security Autodialers</v>
      </c>
    </row>
    <row r="5049">
      <c r="K5049" t="str">
        <v>23-29 11 25 Presence Detection Registration</v>
      </c>
    </row>
    <row r="5050">
      <c r="K5050" t="str">
        <v>23-29 11 25 11 Personnel Clocking In and Recording Equipment</v>
      </c>
    </row>
    <row r="5051">
      <c r="K5051" t="str">
        <v>23-29 11 25 13 Surveillance Mirrors</v>
      </c>
    </row>
    <row r="5052">
      <c r="K5052" t="str">
        <v>23-29 11 25 15 Manual Alert Control</v>
      </c>
    </row>
    <row r="5053">
      <c r="K5053" t="str">
        <v>23-29 11 25 17 Security Door Bells</v>
      </c>
    </row>
    <row r="5054">
      <c r="K5054" t="str">
        <v>23-29 11 25 19 Security Buzzers</v>
      </c>
    </row>
    <row r="5055">
      <c r="K5055" t="str">
        <v>23-29 11 27 Security Keypads</v>
      </c>
    </row>
    <row r="5056">
      <c r="K5056" t="str">
        <v>23-29 11 27 11 Alarm Keypads</v>
      </c>
    </row>
    <row r="5057">
      <c r="K5057" t="str">
        <v>23-29 11 27 13 Security Keypads</v>
      </c>
    </row>
    <row r="5058">
      <c r="K5058" t="str">
        <v>23-29 11 29 Vehicle Inspection Devices</v>
      </c>
    </row>
    <row r="5059">
      <c r="K5059" t="str">
        <v>23-29 11 29 11 Undercarriage Inspection Lighting</v>
      </c>
    </row>
    <row r="5060">
      <c r="K5060" t="str">
        <v>23-29 13 00 Security Access Controls</v>
      </c>
    </row>
    <row r="5061">
      <c r="K5061" t="str">
        <v>23-29 13 11 Personnel Biometric Readers</v>
      </c>
    </row>
    <row r="5062">
      <c r="K5062" t="str">
        <v>23-29 13 11 11 Fingerprint Readers</v>
      </c>
    </row>
    <row r="5063">
      <c r="K5063" t="str">
        <v>23-29 13 11 13 Hand Geometry Readers</v>
      </c>
    </row>
    <row r="5064">
      <c r="K5064" t="str">
        <v>23-29 13 11 15 Iris Scanners</v>
      </c>
    </row>
    <row r="5065">
      <c r="K5065" t="str">
        <v>23-29 13 11 17 Retinal Scanners</v>
      </c>
    </row>
    <row r="5066">
      <c r="K5066" t="str">
        <v>23-29 13 11 19 Vein Recognition Readers</v>
      </c>
    </row>
    <row r="5067">
      <c r="K5067" t="str">
        <v>23-29 13 13 Personnel Card Readers</v>
      </c>
    </row>
    <row r="5068">
      <c r="K5068" t="str">
        <v>23-29 13 13 11 Personnel Contact Card Readers</v>
      </c>
    </row>
    <row r="5069">
      <c r="K5069" t="str">
        <v>23-29 13 13 11 11 Mag Stripe Personnel Contact Card Readers</v>
      </c>
    </row>
    <row r="5070">
      <c r="K5070" t="str">
        <v>23-29 13 13 11 13 Smart Card Personnel Contact Card Readers</v>
      </c>
    </row>
    <row r="5071">
      <c r="K5071" t="str">
        <v>23-29 13 13 11 15 Weigand Personnel Contact Card Readers</v>
      </c>
    </row>
    <row r="5072">
      <c r="K5072" t="str">
        <v>23-29 13 13 13 Personnel Contactless Card Readers</v>
      </c>
    </row>
    <row r="5073">
      <c r="K5073" t="str">
        <v>23-29 13 13 13 11 Barcode Personnel Contactless Card Readers</v>
      </c>
    </row>
    <row r="5074">
      <c r="K5074" t="str">
        <v>23-29 13 13 13 13 Near Field Proximity Personnel Contactless Card Readers</v>
      </c>
    </row>
    <row r="5075">
      <c r="K5075" t="str">
        <v>23-29 13 13 13 15 Proximity Personnel Contactless Card Readers</v>
      </c>
    </row>
    <row r="5076">
      <c r="K5076" t="str">
        <v>23-29 13 15 Personnel Counting Equipment</v>
      </c>
    </row>
    <row r="5077">
      <c r="K5077" t="str">
        <v>23-29 13 17 Security Door Answering Controls</v>
      </c>
    </row>
    <row r="5078">
      <c r="K5078" t="str">
        <v>23-29 13 19 Electronic Key Equipment</v>
      </c>
    </row>
    <row r="5079">
      <c r="K5079" t="str">
        <v>23-29 13 21 Security Personnel Access Keypads</v>
      </c>
    </row>
    <row r="5080">
      <c r="K5080" t="str">
        <v>23-29 13 23 Access Control Turnstiles</v>
      </c>
    </row>
    <row r="5081">
      <c r="K5081" t="str">
        <v>23-29 13 23 11 Waist Height Turnstiles</v>
      </c>
    </row>
    <row r="5082">
      <c r="K5082" t="str">
        <v>23-29 13 23 13 Full Height Turnstiles</v>
      </c>
    </row>
    <row r="5083">
      <c r="K5083" t="str">
        <v>23-29 13 23 15 Portable Post and Railing Barriers</v>
      </c>
    </row>
    <row r="5084">
      <c r="K5084" t="str">
        <v>23-29 15 00 Secure Storage Structures and Products</v>
      </c>
    </row>
    <row r="5085">
      <c r="K5085" t="str">
        <v>23-29 15 11 Vaults</v>
      </c>
    </row>
    <row r="5086">
      <c r="K5086" t="str">
        <v>23-29 15 11 11 Prefabricated Room Vaults</v>
      </c>
    </row>
    <row r="5087">
      <c r="K5087" t="str">
        <v>23-29 15 11 13 Commercial Vaults</v>
      </c>
    </row>
    <row r="5088">
      <c r="K5088" t="str">
        <v>23-29 15 11 15 Residential Vaults</v>
      </c>
    </row>
    <row r="5089">
      <c r="K5089" t="str">
        <v>23-29 15 13 Safes</v>
      </c>
    </row>
    <row r="5090">
      <c r="K5090" t="str">
        <v>23-29 15 13 11 Commercial Safes</v>
      </c>
    </row>
    <row r="5091">
      <c r="K5091" t="str">
        <v>23-29 15 13 13 Residential Safes</v>
      </c>
    </row>
    <row r="5092">
      <c r="K5092" t="str">
        <v>23-29 15 15 Lockers</v>
      </c>
    </row>
    <row r="5093">
      <c r="K5093" t="str">
        <v>23-29 15 15 11 Metal Lockers</v>
      </c>
    </row>
    <row r="5094">
      <c r="K5094" t="str">
        <v>23-29 15 15 13 Wood Lockers</v>
      </c>
    </row>
    <row r="5095">
      <c r="K5095" t="str">
        <v>23-29 15 15 15 Plastic Laminate Clad Lockers</v>
      </c>
    </row>
    <row r="5096">
      <c r="K5096" t="str">
        <v>23-29 15 15 17 Plastic Lockers</v>
      </c>
    </row>
    <row r="5097">
      <c r="K5097" t="str">
        <v>23-29 15 15 19 Glass Lockers</v>
      </c>
    </row>
    <row r="5098">
      <c r="K5098" t="str">
        <v>23-29 15 15 21 Wire Mesh Storage Lockers</v>
      </c>
    </row>
    <row r="5099">
      <c r="K5099" t="str">
        <v>23-29 17 00 Property Storage Locks</v>
      </c>
    </row>
    <row r="5100">
      <c r="K5100" t="str">
        <v>23-29 17 11 Bicycle Locks</v>
      </c>
    </row>
    <row r="5101">
      <c r="K5101" t="str">
        <v>23-29 17 13 Padlocks</v>
      </c>
    </row>
    <row r="5102">
      <c r="K5102" t="str">
        <v>23-29 17 13 11 Combination Padlocks</v>
      </c>
    </row>
    <row r="5103">
      <c r="K5103" t="str">
        <v>23-29 17 13 13 Pin Tumbler Padlocks</v>
      </c>
    </row>
    <row r="5104">
      <c r="K5104" t="str">
        <v>23-29 19 00 Chemical Biological Radiological Protection</v>
      </c>
    </row>
    <row r="5105">
      <c r="K5105" t="str">
        <v>23-29 19 11 Prefabricated Mail Screening Products</v>
      </c>
    </row>
    <row r="5106">
      <c r="K5106" t="str">
        <v>23-29 19 13 Biological Safety Cabinets</v>
      </c>
    </row>
    <row r="5107">
      <c r="K5107" t="str">
        <v>23-29 21 00 Equipment for Security of Information</v>
      </c>
    </row>
    <row r="5108">
      <c r="K5108" t="str">
        <v>23-29 21 11 Centralized Code Reading Equipment</v>
      </c>
    </row>
    <row r="5109">
      <c r="K5109" t="str">
        <v>23-29 23 00 Fireproofing Components</v>
      </c>
    </row>
    <row r="5110">
      <c r="K5110" t="str">
        <v>23-29 23 11 Fireproofing Gaskets</v>
      </c>
    </row>
    <row r="5111">
      <c r="K5111" t="str">
        <v>23-29 23 13 Fireproofing Fillers for Threaded Couplings</v>
      </c>
    </row>
    <row r="5112">
      <c r="K5112" t="str">
        <v>23-29 23 15 Fireproof Pipe Sleeves</v>
      </c>
    </row>
    <row r="5113">
      <c r="K5113" t="str">
        <v>23-29 23 17 Smoke Seals for Ductwork</v>
      </c>
    </row>
    <row r="5114">
      <c r="K5114" t="str">
        <v>23-29 25 00 Fire Fighting Equipment</v>
      </c>
    </row>
    <row r="5115">
      <c r="K5115" t="str">
        <v>23-29 25 11 Fire Fighting Terminals</v>
      </c>
    </row>
    <row r="5116">
      <c r="K5116" t="str">
        <v>23-29 25 11 11 Fire Fighting Terminal Components</v>
      </c>
    </row>
    <row r="5117">
      <c r="K5117" t="str">
        <v>23-29 25 11 13 Water Fire Fighting Terminals</v>
      </c>
    </row>
    <row r="5118">
      <c r="K5118" t="str">
        <v>23-29 25 11 15 Gaseous Fire Fighting Terminals</v>
      </c>
    </row>
    <row r="5119">
      <c r="K5119" t="str">
        <v>23-29 25 11 17 Foam Fire Fighting Terminals</v>
      </c>
    </row>
    <row r="5120">
      <c r="K5120" t="str">
        <v>23-29 25 11 19 Powder Fire Fighting Terminals</v>
      </c>
    </row>
    <row r="5121">
      <c r="K5121" t="str">
        <v xml:space="preserve">23-29 25 11 21 Fire Fighting Media </v>
      </c>
    </row>
    <row r="5122">
      <c r="K5122" t="str">
        <v>23-29 25 11 23 Fire Fighting Gas Terminals</v>
      </c>
    </row>
    <row r="5123">
      <c r="K5123" t="str">
        <v>23-29 25 13 Fire Hydrants</v>
      </c>
    </row>
    <row r="5124">
      <c r="K5124" t="str">
        <v>23-29 25 13 11 Dry Barrel Fire Hydrants</v>
      </c>
    </row>
    <row r="5125">
      <c r="K5125" t="str">
        <v>23-29 25 13 13 Wet Barrel Fire Hydrants</v>
      </c>
    </row>
    <row r="5126">
      <c r="K5126" t="str">
        <v>23-29 25 15 Fire Hose Equipment</v>
      </c>
    </row>
    <row r="5127">
      <c r="K5127" t="str">
        <v>23-29 25 15 11 Fire Hoses</v>
      </c>
    </row>
    <row r="5128">
      <c r="K5128" t="str">
        <v>23-29 25 15 13 Fire Hose Outlets</v>
      </c>
    </row>
    <row r="5129">
      <c r="K5129" t="str">
        <v>23-29 25 15 15 Cabinets for Fire Hoses</v>
      </c>
    </row>
    <row r="5130">
      <c r="K5130" t="str">
        <v>23-29 25 15 17 Fire Hose Reels</v>
      </c>
    </row>
    <row r="5131">
      <c r="K5131" t="str">
        <v>23-29 25 15 19 Fire Hose Connectors</v>
      </c>
    </row>
    <row r="5132">
      <c r="K5132" t="str">
        <v>23-29 25 15 19 11 Fire Fighting Standpipes</v>
      </c>
    </row>
    <row r="5133">
      <c r="K5133" t="str">
        <v>23-29 25 15 19 13 Fire Fighting Pumper Connections</v>
      </c>
    </row>
    <row r="5134">
      <c r="K5134" t="str">
        <v>23-29 25 17 Fire Nozzles</v>
      </c>
    </row>
    <row r="5135">
      <c r="K5135" t="str">
        <v>23-29 25 17 11 Fire Fog Nozzles</v>
      </c>
    </row>
    <row r="5136">
      <c r="K5136" t="str">
        <v>23-29 25 17 13 Fire Stream Nozzles</v>
      </c>
    </row>
    <row r="5137">
      <c r="K5137" t="str">
        <v>23-29 25 17 15 Fire Electrical Rated Nozzles</v>
      </c>
    </row>
    <row r="5138">
      <c r="K5138" t="str">
        <v>23-29 25 19 Fire Extinguishers</v>
      </c>
    </row>
    <row r="5139">
      <c r="K5139" t="str">
        <v>23-29 25 19 11 Stored Pressure Fire Extinguishers</v>
      </c>
    </row>
    <row r="5140">
      <c r="K5140" t="str">
        <v>23-29 25 19 11 11 Stored Pressure Fire Extinguishers With Gauge</v>
      </c>
    </row>
    <row r="5141">
      <c r="K5141" t="str">
        <v>23-29 25 19 13 Non Stainless Steel Fire Extinguishers</v>
      </c>
    </row>
    <row r="5142">
      <c r="K5142" t="str">
        <v>23-29 25 19 15 Non Rechargeable Fire Extinguishers</v>
      </c>
    </row>
    <row r="5143">
      <c r="K5143" t="str">
        <v>23-29 25 19 17 Gas Cart Fire Extinguishers</v>
      </c>
    </row>
    <row r="5144">
      <c r="K5144" t="str">
        <v>23-29 25 19 17 11 Gas Cart Fire Extinguishers With Gauge</v>
      </c>
    </row>
    <row r="5145">
      <c r="K5145" t="str">
        <v>23-29 25 19 19 Foam Fire Extinguishers</v>
      </c>
    </row>
    <row r="5146">
      <c r="K5146" t="str">
        <v>23-29 27 00 Fire Ventilation Equipment</v>
      </c>
    </row>
    <row r="5147">
      <c r="K5147" t="str">
        <v>23-29 27 11 Fire Fighting Smoke Extractors</v>
      </c>
    </row>
    <row r="5148">
      <c r="K5148" t="str">
        <v>23-29 29 00 Fire Detection Devices</v>
      </c>
    </row>
    <row r="5149">
      <c r="K5149" t="str">
        <v>23-29 29 11 Fire Alarm Pull Stations</v>
      </c>
    </row>
    <row r="5150">
      <c r="K5150" t="str">
        <v>23-29 29 11 11 Addressable Fire Alarm Pull Stations</v>
      </c>
    </row>
    <row r="5151">
      <c r="K5151" t="str">
        <v>23-29 29 11 13 Non Addressable Fire Alarm Pull Stations</v>
      </c>
    </row>
    <row r="5152">
      <c r="K5152" t="str">
        <v>23-29 29 13 Fire Detectors</v>
      </c>
    </row>
    <row r="5153">
      <c r="K5153" t="str">
        <v>23-29 29 13 11 Smoke Detectors</v>
      </c>
    </row>
    <row r="5154">
      <c r="K5154" t="str">
        <v>23-29 29 13 11 11 Spot Type Photoelectric Smoke Detectors</v>
      </c>
    </row>
    <row r="5155">
      <c r="K5155" t="str">
        <v>23-29 29 13 11 13 Spot Type Ionization Smoke Detectors</v>
      </c>
    </row>
    <row r="5156">
      <c r="K5156" t="str">
        <v>23-29 29 13 11 15 Spot Type Duct Photoelectric Smoke Detectors</v>
      </c>
    </row>
    <row r="5157">
      <c r="K5157" t="str">
        <v>23-29 29 13 11 17 Spot Type Duct Ionization Smoke Detectors</v>
      </c>
    </row>
    <row r="5158">
      <c r="K5158" t="str">
        <v>23-29 29 13 11 19 Beam Type Smoke Detectors</v>
      </c>
    </row>
    <row r="5159">
      <c r="K5159" t="str">
        <v>23-29 29 13 13 Heat Detectors</v>
      </c>
    </row>
    <row r="5160">
      <c r="K5160" t="str">
        <v>23-29 29 13 13 11 Fixed Temperature Heat Detectors</v>
      </c>
    </row>
    <row r="5161">
      <c r="K5161" t="str">
        <v>23-29 29 13 13 13 Rate of Rise Heat Detectors</v>
      </c>
    </row>
    <row r="5162">
      <c r="K5162" t="str">
        <v>23-29 29 13 15 Flame Detectors</v>
      </c>
    </row>
    <row r="5163">
      <c r="K5163" t="str">
        <v>23-29 29 13 17 Spark and Ember Detectors</v>
      </c>
    </row>
    <row r="5164">
      <c r="K5164" t="str">
        <v>23-29 29 13 19 Radiant Energy Detectors</v>
      </c>
    </row>
    <row r="5165">
      <c r="K5165" t="str">
        <v>23-29 29 15 Fire Switches</v>
      </c>
    </row>
    <row r="5166">
      <c r="K5166" t="str">
        <v>23-29 29 15 11 Pressure Fire Alarm Water Flow Switches</v>
      </c>
    </row>
    <row r="5167">
      <c r="K5167" t="str">
        <v>23-29 29 15 13 Paddle Fire Alarm Water Flow Switches</v>
      </c>
    </row>
    <row r="5168">
      <c r="K5168" t="str">
        <v>23-29 29 15 15 Fire Tamper Switches</v>
      </c>
    </row>
    <row r="5169">
      <c r="K5169" t="str">
        <v>23-29 31 00 Fire Notification Appliances</v>
      </c>
    </row>
    <row r="5170">
      <c r="K5170" t="str">
        <v>23-29 31 11 Fire Alarm Annunicator Panels</v>
      </c>
    </row>
    <row r="5171">
      <c r="K5171" t="str">
        <v>23-29 31 11 11 Audible Fire Alarm Annunicator Panels</v>
      </c>
    </row>
    <row r="5172">
      <c r="K5172" t="str">
        <v>23-29 31 11 13 Visible Fire Alarm Annunicator Panels</v>
      </c>
    </row>
    <row r="5173">
      <c r="K5173" t="str">
        <v>23-29 31 11 15 Combination Fire Alarm Annunicator Panels</v>
      </c>
    </row>
    <row r="5174">
      <c r="K5174" t="str">
        <v>23-29 31 13 Fire Alarm Control Panels</v>
      </c>
    </row>
    <row r="5175">
      <c r="K5175" t="str">
        <v>23-29 31 13 11 Main Fire Alarm Control Panels</v>
      </c>
    </row>
    <row r="5176">
      <c r="K5176" t="str">
        <v>23-29 31 13 13 Secondary Fire Alarm Control Panels</v>
      </c>
    </row>
    <row r="5177">
      <c r="K5177" t="str">
        <v>23-29 31 13 15 Fire Alarm Audio Control Panels</v>
      </c>
    </row>
    <row r="5178">
      <c r="K5178" t="str">
        <v>23-29 31 13 17 Fire Alarm Smoke Control Panels</v>
      </c>
    </row>
    <row r="5179">
      <c r="K5179" t="str">
        <v>23-29 31 15 Audible Fire Notification Devices</v>
      </c>
    </row>
    <row r="5180">
      <c r="K5180" t="str">
        <v>23-29 31 15 11 Audible Fire Notification Devices Bell</v>
      </c>
    </row>
    <row r="5181">
      <c r="K5181" t="str">
        <v>23-29 31 15 13 Audible Fire Notification Devices Horn</v>
      </c>
    </row>
    <row r="5182">
      <c r="K5182" t="str">
        <v>23-29 31 15 15 Audible Fire Notification Devices Chime</v>
      </c>
    </row>
    <row r="5183">
      <c r="K5183" t="str">
        <v>23-29 31 15 17 Audible Fire Notification Devices Speaker</v>
      </c>
    </row>
    <row r="5184">
      <c r="K5184" t="str">
        <v>23-29 31 17 Visible Fire Notification Devices</v>
      </c>
    </row>
    <row r="5185">
      <c r="K5185" t="str">
        <v>23-29 31 17 11 Visible Fire Notification Device Lights</v>
      </c>
    </row>
    <row r="5186">
      <c r="K5186" t="str">
        <v>23-29 31 19 Combination Audible and Visible Fire Notification Devices</v>
      </c>
    </row>
    <row r="5187">
      <c r="K5187" t="str">
        <v>23-29 31 21 Fire Alarm Communicators</v>
      </c>
    </row>
    <row r="5188">
      <c r="K5188" t="str">
        <v>23-29 31 23 Fire Alarm Central Stations</v>
      </c>
    </row>
    <row r="5189">
      <c r="K5189" t="str">
        <v>23-29 31 23 11 Fire Alarm Central Station Transmitters</v>
      </c>
    </row>
    <row r="5190">
      <c r="K5190" t="str">
        <v>23-29 31 23 13 Fire Alarm Central Station Receivers</v>
      </c>
    </row>
    <row r="5191">
      <c r="K5191" t="str">
        <v>23-29 31 23 15 Fire Alarm Central Station Combination Transmitter and Receivers</v>
      </c>
    </row>
    <row r="5192">
      <c r="K5192" t="str">
        <v>23-29 31 25 Fire Alarm Event Recorders</v>
      </c>
    </row>
    <row r="5193">
      <c r="K5193" t="str">
        <v>23-29 31 27 Fire Alarm Event Printers</v>
      </c>
    </row>
    <row r="5194">
      <c r="K5194" t="str">
        <v>23-29 31 29 Fire Alarm Remote Controllers</v>
      </c>
    </row>
    <row r="5195">
      <c r="K5195" t="str">
        <v>23-29 31 31 Fire Alarm Remote Amplifiers</v>
      </c>
    </row>
    <row r="5196">
      <c r="K5196" t="str">
        <v>23-29 31 33 Fire Pump Controllers</v>
      </c>
    </row>
    <row r="5197">
      <c r="K5197" t="str">
        <v>23-29 31 35 Jockey Pump Controllers</v>
      </c>
    </row>
    <row r="5198">
      <c r="K5198" t="str">
        <v>23-29 33 00 Fire Suppression System Components</v>
      </c>
    </row>
    <row r="5199">
      <c r="K5199" t="str">
        <v>23-29 33 11 Water Based Suppression Equipment</v>
      </c>
    </row>
    <row r="5200">
      <c r="K5200" t="str">
        <v>23-29 33 11 11 Pendant Sprinkler Heads</v>
      </c>
    </row>
    <row r="5201">
      <c r="K5201" t="str">
        <v>23-29 33 11 11 11 Wet Pendant Sprinkler Heads</v>
      </c>
    </row>
    <row r="5202">
      <c r="K5202" t="str">
        <v>23-29 33 11 11 13 Dry Pendant Sprinkler Heads</v>
      </c>
    </row>
    <row r="5203">
      <c r="K5203" t="str">
        <v>23-29 33 11 11 15 Open Pendant Sprinkler Heads</v>
      </c>
    </row>
    <row r="5204">
      <c r="K5204" t="str">
        <v>23-29 33 11 13 Upright Sprinkler Heads</v>
      </c>
    </row>
    <row r="5205">
      <c r="K5205" t="str">
        <v>23-29 33 11 13 11 Wet Upright Sprinkler Heads</v>
      </c>
    </row>
    <row r="5206">
      <c r="K5206" t="str">
        <v>23-29 33 11 13 13 Dry Upright Sprinkler Heads</v>
      </c>
    </row>
    <row r="5207">
      <c r="K5207" t="str">
        <v>23-29 33 11 13 15 Open Upright Sprinkler Heads</v>
      </c>
    </row>
    <row r="5208">
      <c r="K5208" t="str">
        <v>23-29 33 11 15 Side Wall Sprinkler Heads</v>
      </c>
    </row>
    <row r="5209">
      <c r="K5209" t="str">
        <v>23-29 33 11 15 11 Wet Side Wall Sprinkler Heads</v>
      </c>
    </row>
    <row r="5210">
      <c r="K5210" t="str">
        <v>23-29 33 11 15 13 Dry Side Wall Sprinkler Heads</v>
      </c>
    </row>
    <row r="5211">
      <c r="K5211" t="str">
        <v>23-29 33 11 17 Dry Pipe Valves</v>
      </c>
    </row>
    <row r="5212">
      <c r="K5212" t="str">
        <v>23-29 33 11 19 Water Mist Systems</v>
      </c>
    </row>
    <row r="5213">
      <c r="K5213" t="str">
        <v>23-29 33 13 Non Water Based Suppression Equipment</v>
      </c>
    </row>
    <row r="5214">
      <c r="K5214" t="str">
        <v>23-29 33 13 11 Clean Agent Gaseous Suppression Equipment</v>
      </c>
    </row>
    <row r="5215">
      <c r="K5215" t="str">
        <v>23-29 33 13 13 Carbon Dioxide Suppression Equipment</v>
      </c>
    </row>
    <row r="5216">
      <c r="K5216" t="str">
        <v>23-29 33 13 15 Halon Suppression Equipment</v>
      </c>
    </row>
    <row r="5217">
      <c r="K5217" t="str">
        <v>23-29 33 13 17 Wet Chemical Fire Suppression Equipment</v>
      </c>
    </row>
    <row r="5218">
      <c r="K5218" t="str">
        <v>23-29 33 13 19 Dry Chemical Fire Suppression Equipment</v>
      </c>
    </row>
    <row r="5219">
      <c r="K5219" t="str">
        <v>23-29 33 13 21 Foam Fire Suppression Equipment</v>
      </c>
    </row>
    <row r="5220">
      <c r="K5220" t="str">
        <v>23-29 33 15 Fire Blankets</v>
      </c>
    </row>
    <row r="5221">
      <c r="K5221" t="str">
        <v>23-29 35 00 Fire Rescue Component</v>
      </c>
    </row>
    <row r="5222">
      <c r="K5222" t="str">
        <v>23-29 35 11 Evacuation Chairs</v>
      </c>
    </row>
    <row r="5223">
      <c r="K5223" t="str">
        <v>23-29 35 13 Evacuation Slides</v>
      </c>
    </row>
    <row r="5224">
      <c r="K5224" t="str">
        <v>23-29 37 00 Occupational Safety and Health Equipment</v>
      </c>
    </row>
    <row r="5225">
      <c r="K5225" t="str">
        <v>23-29 37 11 Emergency Drench Hoses</v>
      </c>
    </row>
    <row r="5226">
      <c r="K5226" t="str">
        <v>23-29 37 13 Emergency Eye Wash Stations</v>
      </c>
    </row>
    <row r="5227">
      <c r="K5227" t="str">
        <v>23-29 37 13 11 Counter Top Eye Wash Stations</v>
      </c>
    </row>
    <row r="5228">
      <c r="K5228" t="str">
        <v>23-29 37 13 13 Floor Mounted Eye Wash Stations</v>
      </c>
    </row>
    <row r="5229">
      <c r="K5229" t="str">
        <v>23-29 37 13 15 Combination Emergency Eye Wash Stations</v>
      </c>
    </row>
    <row r="5230">
      <c r="K5230" t="str">
        <v>23-29 37 13 17 Dedicated Emergency Eye Wash Stations</v>
      </c>
    </row>
    <row r="5231">
      <c r="K5231" t="str">
        <v>23-29 37 15 Emergency Showers</v>
      </c>
    </row>
    <row r="5232">
      <c r="K5232" t="str">
        <v>23-29 37 15 11 Combination Emergency Showers</v>
      </c>
    </row>
    <row r="5233">
      <c r="K5233" t="str">
        <v>23-29 37 15 13 Dedicated Emergency Showers</v>
      </c>
    </row>
    <row r="5234">
      <c r="K5234" t="str">
        <v>23-29 39 00 Environmental Safety Equipment</v>
      </c>
    </row>
    <row r="5235">
      <c r="K5235" t="str">
        <v>23-29 39 11 Environmental Spill Kits</v>
      </c>
    </row>
    <row r="5236">
      <c r="K5236" t="str">
        <v>23-29 39 13 Pollution Monitoring and Control</v>
      </c>
    </row>
    <row r="5237">
      <c r="K5237" t="str">
        <v>23-29 39 13 11 Air Pollution Monitoring Systems</v>
      </c>
    </row>
    <row r="5238">
      <c r="K5238" t="str">
        <v>23-29 39 13 13 Water Pollution Monitoring Systems</v>
      </c>
    </row>
    <row r="5239">
      <c r="K5239" t="str">
        <v>23-29 39 15 Built In Failure Detection</v>
      </c>
    </row>
    <row r="5240">
      <c r="K5240" t="str">
        <v>23-29 39 15 11 Infiltration Detection</v>
      </c>
    </row>
    <row r="5241">
      <c r="K5241" t="str">
        <v>23-29 39 15 13 Service Leak Detection</v>
      </c>
    </row>
    <row r="5242">
      <c r="K5242" t="str">
        <v>23-29 39 15 13 11 Gas Leak Detection Agents</v>
      </c>
    </row>
    <row r="5243">
      <c r="K5243" t="str">
        <v>23-29 39 15 13 13 Water Leak Detection</v>
      </c>
    </row>
    <row r="5244">
      <c r="K5244" t="str">
        <v>23-31 00 00 Plumbing Specific Products and Equipment</v>
      </c>
    </row>
    <row r="5245">
      <c r="K5245" t="str">
        <v>23-31 11 00 Faucets</v>
      </c>
    </row>
    <row r="5246">
      <c r="K5246" t="str">
        <v>23-31 11 11 Ball Faucets</v>
      </c>
    </row>
    <row r="5247">
      <c r="K5247" t="str">
        <v>23-31 11 11 11 Sink Ball Faucets</v>
      </c>
    </row>
    <row r="5248">
      <c r="K5248" t="str">
        <v>23-31 11 11 13 Bathtub Ball Faucets</v>
      </c>
    </row>
    <row r="5249">
      <c r="K5249" t="str">
        <v>23-31 11 11 15 Shower Ball Faucets</v>
      </c>
    </row>
    <row r="5250">
      <c r="K5250" t="str">
        <v>23-31 11 13 Compression Faucets</v>
      </c>
    </row>
    <row r="5251">
      <c r="K5251" t="str">
        <v>23-31 11 13 11 Sink Compression Faucets</v>
      </c>
    </row>
    <row r="5252">
      <c r="K5252" t="str">
        <v>23-31 11 13 13 Bathtub Compression Faucets</v>
      </c>
    </row>
    <row r="5253">
      <c r="K5253" t="str">
        <v>23-31 11 13 15 Shower Compression Faucets</v>
      </c>
    </row>
    <row r="5254">
      <c r="K5254" t="str">
        <v>23-31 11 15 Cartridge Faucets</v>
      </c>
    </row>
    <row r="5255">
      <c r="K5255" t="str">
        <v>23-31 11 15 11 Sink Cartridge Faucets</v>
      </c>
    </row>
    <row r="5256">
      <c r="K5256" t="str">
        <v>23-31 11 15 13 Bathtub Cartridge Faucets</v>
      </c>
    </row>
    <row r="5257">
      <c r="K5257" t="str">
        <v>23-31 11 15 15 Shower Cartridge Faucets</v>
      </c>
    </row>
    <row r="5258">
      <c r="K5258" t="str">
        <v>23-31 11 17 Disc Faucets</v>
      </c>
    </row>
    <row r="5259">
      <c r="K5259" t="str">
        <v>23-31 11 17 11 Sink Disc Faucets</v>
      </c>
    </row>
    <row r="5260">
      <c r="K5260" t="str">
        <v>23-31 11 17 13 Bathtub Disc Faucets</v>
      </c>
    </row>
    <row r="5261">
      <c r="K5261" t="str">
        <v>23-31 11 17 15 Shower Disc Faucets</v>
      </c>
    </row>
    <row r="5262">
      <c r="K5262" t="str">
        <v>23-31 11 19 Faucet Mixing Valves</v>
      </c>
    </row>
    <row r="5263">
      <c r="K5263" t="str">
        <v>23-31 11 19 11 Thermostatically Controlled Faucet Mixing Valves</v>
      </c>
    </row>
    <row r="5264">
      <c r="K5264" t="str">
        <v>23-31 11 19 13 Pressure Sensitive Faucet Mixing Valves</v>
      </c>
    </row>
    <row r="5265">
      <c r="K5265" t="str">
        <v>23-31 11 19 15 Pressure Balanced Faucet Mixing Valves</v>
      </c>
    </row>
    <row r="5266">
      <c r="K5266" t="str">
        <v>23-31 13 00 Sinks</v>
      </c>
    </row>
    <row r="5267">
      <c r="K5267" t="str">
        <v>23-31 13 11 Single Sinks</v>
      </c>
    </row>
    <row r="5268">
      <c r="K5268" t="str">
        <v>23-31 13 13 Dual Sinks</v>
      </c>
    </row>
    <row r="5269">
      <c r="K5269" t="str">
        <v>23-31 13 15 Multiple Sinks</v>
      </c>
    </row>
    <row r="5270">
      <c r="K5270" t="str">
        <v>23-31 13 17 Sink Components</v>
      </c>
    </row>
    <row r="5271">
      <c r="K5271" t="str">
        <v>23-31 13 17 11 Sink Splashbacks</v>
      </c>
    </row>
    <row r="5272">
      <c r="K5272" t="str">
        <v>23-31 13 17 13 Sink Drains</v>
      </c>
    </row>
    <row r="5273">
      <c r="K5273" t="str">
        <v>23-31 13 19 Specialty Sinks</v>
      </c>
    </row>
    <row r="5274">
      <c r="K5274" t="str">
        <v>23-31 13 19 11 Sacristy</v>
      </c>
    </row>
    <row r="5275">
      <c r="K5275" t="str">
        <v>23-31 13 19 13 Darkroom Sinks</v>
      </c>
    </row>
    <row r="5276">
      <c r="K5276" t="str">
        <v>23-31 13 19 15 Hairdressing Sinks</v>
      </c>
    </row>
    <row r="5277">
      <c r="K5277" t="str">
        <v>23-31 13 19 17 Mop Sinks</v>
      </c>
    </row>
    <row r="5278">
      <c r="K5278" t="str">
        <v>23-31 13 19 19 Service Sinks</v>
      </c>
    </row>
    <row r="5279">
      <c r="K5279" t="str">
        <v>23-31 15 00 Bathtubs</v>
      </c>
    </row>
    <row r="5280">
      <c r="K5280" t="str">
        <v>23-31 15 11 Bath Shower Units</v>
      </c>
    </row>
    <row r="5281">
      <c r="K5281" t="str">
        <v>23-31 15 13 Sitz Baths</v>
      </c>
    </row>
    <row r="5282">
      <c r="K5282" t="str">
        <v>23-31 15 15 Jacuzzi Baths</v>
      </c>
    </row>
    <row r="5283">
      <c r="K5283" t="str">
        <v>23-31 15 17 Bathtub Components</v>
      </c>
    </row>
    <row r="5284">
      <c r="K5284" t="str">
        <v>23-31 15 17 11 Bathtub Enclosures</v>
      </c>
    </row>
    <row r="5285">
      <c r="K5285" t="str">
        <v>23-31 15 17 13 Bathtub Splashbacks</v>
      </c>
    </row>
    <row r="5286">
      <c r="K5286" t="str">
        <v>23-31 15 17 15 Bathtub Panels</v>
      </c>
    </row>
    <row r="5287">
      <c r="K5287" t="str">
        <v>23-31 15 17 17 Bathtub Seats</v>
      </c>
    </row>
    <row r="5288">
      <c r="K5288" t="str">
        <v>23-31 15 17 19 Bathtub Screens</v>
      </c>
    </row>
    <row r="5289">
      <c r="K5289" t="str">
        <v>23-31 15 17 21 Bathtub Grab Bars</v>
      </c>
    </row>
    <row r="5290">
      <c r="K5290" t="str">
        <v>23-31 15 17 23 Bathtub Drains</v>
      </c>
    </row>
    <row r="5291">
      <c r="K5291" t="str">
        <v>23-31 17 00 Showers</v>
      </c>
    </row>
    <row r="5292">
      <c r="K5292" t="str">
        <v>23-31 17 11 Shower Compartments</v>
      </c>
    </row>
    <row r="5293">
      <c r="K5293" t="str">
        <v>23-31 17 13 Shower Receptors</v>
      </c>
    </row>
    <row r="5294">
      <c r="K5294" t="str">
        <v>23-31 17 15 Shower Enclosure Bases</v>
      </c>
    </row>
    <row r="5295">
      <c r="K5295" t="str">
        <v>23-31 17 17 Shower Enclosures</v>
      </c>
    </row>
    <row r="5296">
      <c r="K5296" t="str">
        <v>23-31 17 19 Shower Head Fixtures</v>
      </c>
    </row>
    <row r="5297">
      <c r="K5297" t="str">
        <v>23-31 17 21 Shower Splashbacks</v>
      </c>
    </row>
    <row r="5298">
      <c r="K5298" t="str">
        <v>23-31 17 23 Shower Seats</v>
      </c>
    </row>
    <row r="5299">
      <c r="K5299" t="str">
        <v>23-31 17 25 Shower Screens</v>
      </c>
    </row>
    <row r="5300">
      <c r="K5300" t="str">
        <v>23-31 17 27 Shower Curtains</v>
      </c>
    </row>
    <row r="5301">
      <c r="K5301" t="str">
        <v>23-31 17 29 Shower Drains</v>
      </c>
    </row>
    <row r="5302">
      <c r="K5302" t="str">
        <v>23-31 17 31 Shower Rods</v>
      </c>
    </row>
    <row r="5303">
      <c r="K5303" t="str">
        <v>23-31 19 00 Toilets</v>
      </c>
    </row>
    <row r="5304">
      <c r="K5304" t="str">
        <v>23-31 19 11 Combination Toilets</v>
      </c>
    </row>
    <row r="5305">
      <c r="K5305" t="str">
        <v>23-31 19 11 11 Detention Combination Toilets</v>
      </c>
    </row>
    <row r="5306">
      <c r="K5306" t="str">
        <v>23-31 19 13 Incinerating Toilets</v>
      </c>
    </row>
    <row r="5307">
      <c r="K5307" t="str">
        <v>23-31 19 15 Tankless Toilets</v>
      </c>
    </row>
    <row r="5308">
      <c r="K5308" t="str">
        <v>23-31 19 15 11 Floor Mounted Tankless Toilets</v>
      </c>
    </row>
    <row r="5309">
      <c r="K5309" t="str">
        <v>23-31 19 15 13 Wall Mounted Tankless Toilets</v>
      </c>
    </row>
    <row r="5310">
      <c r="K5310" t="str">
        <v>23-31 19 17 Toilets With Tank</v>
      </c>
    </row>
    <row r="5311">
      <c r="K5311" t="str">
        <v>23-31 19 17 11 Floor Mounted Toilets With Tank</v>
      </c>
    </row>
    <row r="5312">
      <c r="K5312" t="str">
        <v>23-31 19 17 13 Wall Mounted Toilets With Tank</v>
      </c>
    </row>
    <row r="5313">
      <c r="K5313" t="str">
        <v xml:space="preserve">23-31 19 19 Water Closets </v>
      </c>
    </row>
    <row r="5314">
      <c r="K5314" t="str">
        <v>23-31 19 19 11 Water Operated Water Closets</v>
      </c>
    </row>
    <row r="5315">
      <c r="K5315" t="str">
        <v>23-31 19 19 13 Chemical Biological Sanitary Disposal Units</v>
      </c>
    </row>
    <row r="5316">
      <c r="K5316" t="str">
        <v>23-31 19 19 15 Sanitary Macerators</v>
      </c>
    </row>
    <row r="5317">
      <c r="K5317" t="str">
        <v>23-31 19 19 17 Water Closet Seats</v>
      </c>
    </row>
    <row r="5318">
      <c r="K5318" t="str">
        <v>23-31 19 19 19 Water Closet Tanks</v>
      </c>
    </row>
    <row r="5319">
      <c r="K5319" t="str">
        <v>23-31 19 19 21 Sanitary Disposal Connectors</v>
      </c>
    </row>
    <row r="5320">
      <c r="K5320" t="str">
        <v>23-31 21 00 Urinals</v>
      </c>
    </row>
    <row r="5321">
      <c r="K5321" t="str">
        <v>23-31 21 11 Incinerating Urinals</v>
      </c>
    </row>
    <row r="5322">
      <c r="K5322" t="str">
        <v>23-31 21 13 Water Flush Urinals</v>
      </c>
    </row>
    <row r="5323">
      <c r="K5323" t="str">
        <v>23-31 21 13 11 Floor Water Flush Urinals</v>
      </c>
    </row>
    <row r="5324">
      <c r="K5324" t="str">
        <v>23-31 21 13 13 Wall Mounted Water Flush Urinals</v>
      </c>
    </row>
    <row r="5325">
      <c r="K5325" t="str">
        <v>23-31 21 15 Waterless Urinals</v>
      </c>
    </row>
    <row r="5326">
      <c r="K5326" t="str">
        <v>23-31 21 15 11 Floor Waterless Urinals</v>
      </c>
    </row>
    <row r="5327">
      <c r="K5327" t="str">
        <v>23-31 21 15 13 Wall Mounted Waterless Urinals</v>
      </c>
    </row>
    <row r="5328">
      <c r="K5328" t="str">
        <v>23-31 23 00 Bidets</v>
      </c>
    </row>
    <row r="5329">
      <c r="K5329" t="str">
        <v>23-31 25 00 Toilet and Bath Specialties</v>
      </c>
    </row>
    <row r="5330">
      <c r="K5330" t="str">
        <v>23-31 25 11 Restroom Partitions</v>
      </c>
    </row>
    <row r="5331">
      <c r="K5331" t="str">
        <v>23-31 25 11 11 Toilet Partitions</v>
      </c>
    </row>
    <row r="5332">
      <c r="K5332" t="str">
        <v>23-31 25 11 13 Toilet Door Partitions</v>
      </c>
    </row>
    <row r="5333">
      <c r="K5333" t="str">
        <v>23-31 25 11 15 Urinal Partitions</v>
      </c>
    </row>
    <row r="5334">
      <c r="K5334" t="str">
        <v>23-31 25 11 17 Shower Partitions</v>
      </c>
    </row>
    <row r="5335">
      <c r="K5335" t="str">
        <v>23-31 25 13 Bathroom Cabinets</v>
      </c>
    </row>
    <row r="5336">
      <c r="K5336" t="str">
        <v>23-31 25 15 Hand Dryers</v>
      </c>
    </row>
    <row r="5337">
      <c r="K5337" t="str">
        <v>23-31 25 17 Hair Dryers</v>
      </c>
    </row>
    <row r="5338">
      <c r="K5338" t="str">
        <v>23-31 25 19 Restroom Paper Towel Accessories</v>
      </c>
    </row>
    <row r="5339">
      <c r="K5339" t="str">
        <v>23-31 25 19 11 Paper Towel Dispensers</v>
      </c>
    </row>
    <row r="5340">
      <c r="K5340" t="str">
        <v>23-31 25 19 13 Paper Towel Dispenser With Disposal Units</v>
      </c>
    </row>
    <row r="5341">
      <c r="K5341" t="str">
        <v>23-31 25 21 Toilet Paper Dispensers</v>
      </c>
    </row>
    <row r="5342">
      <c r="K5342" t="str">
        <v>23-31 25 23 Feminine Hygiene Components</v>
      </c>
    </row>
    <row r="5343">
      <c r="K5343" t="str">
        <v>23-31 25 23 11 Sanitary Napkin Dispensers</v>
      </c>
    </row>
    <row r="5344">
      <c r="K5344" t="str">
        <v>23-31 25 23 13 Sanitary Napkin Dispenser With Disposal Units</v>
      </c>
    </row>
    <row r="5345">
      <c r="K5345" t="str">
        <v>23-31 25 23 15 Tampon Dispensers</v>
      </c>
    </row>
    <row r="5346">
      <c r="K5346" t="str">
        <v>23-31 25 23 17 Tampon Dispenser With Disposal Units</v>
      </c>
    </row>
    <row r="5347">
      <c r="K5347" t="str">
        <v>23-31 25 23 19 Combination Sanitary Napkin and Tampon Dispensers</v>
      </c>
    </row>
    <row r="5348">
      <c r="K5348" t="str">
        <v>23-31 25 23 21 Combination Sanitary Napkin and Tampon Dispenser With Disposal Units</v>
      </c>
    </row>
    <row r="5349">
      <c r="K5349" t="str">
        <v>23-31 25 25 Towel Bars</v>
      </c>
    </row>
    <row r="5350">
      <c r="K5350" t="str">
        <v>23-31 25 25 11 Electric Heated Towel Bars</v>
      </c>
    </row>
    <row r="5351">
      <c r="K5351" t="str">
        <v>23-31 25 25 13 Water Heated Towel Bars</v>
      </c>
    </row>
    <row r="5352">
      <c r="K5352" t="str">
        <v>23-31 25 27 Robe Hooks</v>
      </c>
    </row>
    <row r="5353">
      <c r="K5353" t="str">
        <v>23-31 25 29 Restroom Hand Soap Components</v>
      </c>
    </row>
    <row r="5354">
      <c r="K5354" t="str">
        <v>23-31 25 29 11 Hand Soap Holders</v>
      </c>
    </row>
    <row r="5355">
      <c r="K5355" t="str">
        <v>23-31 25 29 13 Hand Soap Dispensers</v>
      </c>
    </row>
    <row r="5356">
      <c r="K5356" t="str">
        <v>23-31 25 31 Diaper Changing Units</v>
      </c>
    </row>
    <row r="5357">
      <c r="K5357" t="str">
        <v>23-31 25 33 Bathroom Deodorizers</v>
      </c>
    </row>
    <row r="5358">
      <c r="K5358" t="str">
        <v>23-31 27 00 Floor Drains</v>
      </c>
    </row>
    <row r="5359">
      <c r="K5359" t="str">
        <v>23-31 27 11 Floor Drain Plugs</v>
      </c>
    </row>
    <row r="5360">
      <c r="K5360" t="str">
        <v>23-31 27 13 Floor Drain Plug Chains</v>
      </c>
    </row>
    <row r="5361">
      <c r="K5361" t="str">
        <v>23-31 27 15 Floor Drain Covers</v>
      </c>
    </row>
    <row r="5362">
      <c r="K5362" t="str">
        <v>23-31 29 00 Hot Water Heaters</v>
      </c>
    </row>
    <row r="5363">
      <c r="K5363" t="str">
        <v>23-31 29 11 Instantaneous Hot Water Heaters</v>
      </c>
    </row>
    <row r="5364">
      <c r="K5364" t="str">
        <v>23-31 29 11 11 Electric Instantaneous Hot Water Heaters</v>
      </c>
    </row>
    <row r="5365">
      <c r="K5365" t="str">
        <v>23-31 29 11 13 Gas Instantaneous Hot Water Heaters</v>
      </c>
    </row>
    <row r="5366">
      <c r="K5366" t="str">
        <v>23-31 29 13 Hot Water Tank Heaters</v>
      </c>
    </row>
    <row r="5367">
      <c r="K5367" t="str">
        <v>23-31 29 13 11 Hot Water Tank Electric Heaters</v>
      </c>
    </row>
    <row r="5368">
      <c r="K5368" t="str">
        <v>23-31 29 13 13 Hot Water Tank Gas Heaters</v>
      </c>
    </row>
    <row r="5369">
      <c r="K5369" t="str">
        <v>23-31 29 13 15 Hot Water Tank Steam Heaters</v>
      </c>
    </row>
    <row r="5370">
      <c r="K5370" t="str">
        <v>23-31 29 13 17 Hot Water Tank Fuel Oil Heaters</v>
      </c>
    </row>
    <row r="5371">
      <c r="K5371" t="str">
        <v>23-31 31 00 Drinking Fountains</v>
      </c>
    </row>
    <row r="5372">
      <c r="K5372" t="str">
        <v>23-31 31 11 Drinking Fountain With Coolers</v>
      </c>
    </row>
    <row r="5373">
      <c r="K5373" t="str">
        <v>23-31 31 13 Drinking Fountains With Direct Expansion Cooling</v>
      </c>
    </row>
    <row r="5374">
      <c r="K5374" t="str">
        <v>23-31 33 00 Complete Sanitary Suites</v>
      </c>
    </row>
    <row r="5375">
      <c r="K5375" t="str">
        <v>23-31 33 11 Complete Bathroom Suites</v>
      </c>
    </row>
    <row r="5376">
      <c r="K5376" t="str">
        <v>23-31 35 00 Plumbing Tubing</v>
      </c>
    </row>
    <row r="5377">
      <c r="K5377" t="str">
        <v>23-31 35 11 Tubing Reducers</v>
      </c>
    </row>
    <row r="5378">
      <c r="K5378" t="str">
        <v>23-31 35 13 Tubing Couplings</v>
      </c>
    </row>
    <row r="5379">
      <c r="K5379" t="str">
        <v>23-31 35 15 Tubing Elbows</v>
      </c>
    </row>
    <row r="5380">
      <c r="K5380" t="str">
        <v>23-31 35 17 Tubing Plugs</v>
      </c>
    </row>
    <row r="5381">
      <c r="K5381" t="str">
        <v>23-31 35 19 Tubing Tees</v>
      </c>
    </row>
    <row r="5382">
      <c r="K5382" t="str">
        <v>23-33 00 00 HVAC Specific Products and Equipment</v>
      </c>
    </row>
    <row r="5383">
      <c r="K5383" t="str">
        <v>23-33 11 00 Commercial Boilers</v>
      </c>
    </row>
    <row r="5384">
      <c r="K5384" t="str">
        <v>23-33 11 11 Boiler Controls</v>
      </c>
    </row>
    <row r="5385">
      <c r="K5385" t="str">
        <v>23-33 11 11 11 Boiler Control Panels</v>
      </c>
    </row>
    <row r="5386">
      <c r="K5386" t="str">
        <v>23-33 11 11 13 Boiler Burner Controls</v>
      </c>
    </row>
    <row r="5387">
      <c r="K5387" t="str">
        <v>23-33 11 13 Condensing Boilers</v>
      </c>
    </row>
    <row r="5388">
      <c r="K5388" t="str">
        <v>23-33 11 15 Fire Tube Boilers</v>
      </c>
    </row>
    <row r="5389">
      <c r="K5389" t="str">
        <v>23-33 11 15 11 High Pressure Steam Fire Tube Boilers</v>
      </c>
    </row>
    <row r="5390">
      <c r="K5390" t="str">
        <v>23-33 11 15 13 High Temperature Hot Water Fire Tube Boilers</v>
      </c>
    </row>
    <row r="5391">
      <c r="K5391" t="str">
        <v>23-33 11 15 15 Low Pressure Steam Fire Tube Boilers</v>
      </c>
    </row>
    <row r="5392">
      <c r="K5392" t="str">
        <v>23-33 11 15 17 Low Temperature Hot Water Fire Tube Boilers</v>
      </c>
    </row>
    <row r="5393">
      <c r="K5393" t="str">
        <v>23-33 11 17 Flexible Tube Boilers</v>
      </c>
    </row>
    <row r="5394">
      <c r="K5394" t="str">
        <v>23-33 11 17 11 High Pressure Steam Flexible Tube Boilers</v>
      </c>
    </row>
    <row r="5395">
      <c r="K5395" t="str">
        <v>23-33 11 17 13 High Temperature Hot Water Flexible Tube Boilers</v>
      </c>
    </row>
    <row r="5396">
      <c r="K5396" t="str">
        <v>23-33 11 17 15 Low Pressure Steam Flexible Tube Boilers</v>
      </c>
    </row>
    <row r="5397">
      <c r="K5397" t="str">
        <v>23-33 11 17 17 Low Temperature Hot Water Flexible Tube Boilers</v>
      </c>
    </row>
    <row r="5398">
      <c r="K5398" t="str">
        <v>23-33 11 19 Sectionalized Cast Iron Boilers</v>
      </c>
    </row>
    <row r="5399">
      <c r="K5399" t="str">
        <v>23-33 11 19 11 Low Pressure Steam Sectionalized Cast Iron Boilers</v>
      </c>
    </row>
    <row r="5400">
      <c r="K5400" t="str">
        <v>23-33 11 19 13 Low Temperature Hot Water Sectionalized Cast Iron Boilers</v>
      </c>
    </row>
    <row r="5401">
      <c r="K5401" t="str">
        <v>23-33 11 21 Water Tube Boilers</v>
      </c>
    </row>
    <row r="5402">
      <c r="K5402" t="str">
        <v>23-33 11 21 11 High Pressure Steam Water Tube Boilers</v>
      </c>
    </row>
    <row r="5403">
      <c r="K5403" t="str">
        <v>23-33 11 21 13 High Temperature Hot Water Water Tube Boilers</v>
      </c>
    </row>
    <row r="5404">
      <c r="K5404" t="str">
        <v>23-33 11 21 15 Low Pressure Steam Water Tube Boilers</v>
      </c>
    </row>
    <row r="5405">
      <c r="K5405" t="str">
        <v>23-33 11 21 17 Low Temperature Hot Water Water Tube Boilers</v>
      </c>
    </row>
    <row r="5406">
      <c r="K5406" t="str">
        <v>23-33 11 22 Electric Boilers</v>
      </c>
    </row>
    <row r="5407">
      <c r="K5407" t="str">
        <v xml:space="preserve">23-33 11 23 Boiler Components </v>
      </c>
    </row>
    <row r="5408">
      <c r="K5408" t="str">
        <v>23-33 11 23 11 Boiler Joint Fillers and Sealants</v>
      </c>
    </row>
    <row r="5409">
      <c r="K5409" t="str">
        <v>23-33 11 23 13 Boiler Fuel Burners</v>
      </c>
    </row>
    <row r="5410">
      <c r="K5410" t="str">
        <v>23-33 11 23 15 Boiler Fuel Oil Filters</v>
      </c>
    </row>
    <row r="5411">
      <c r="K5411" t="str">
        <v>23-33 11 23 17 Boiler Nozzles</v>
      </c>
    </row>
    <row r="5412">
      <c r="K5412" t="str">
        <v>23-33 11 23 19 Boiler Induction Blowers</v>
      </c>
    </row>
    <row r="5413">
      <c r="K5413" t="str">
        <v>23-33 11 23 21 Boiler Fuel Gas Heat Recovery Devices</v>
      </c>
    </row>
    <row r="5414">
      <c r="K5414" t="str">
        <v>23-33 11 23 23 Boiler Draft Fans</v>
      </c>
    </row>
    <row r="5415">
      <c r="K5415" t="str">
        <v>23-33 13 00 Furnaces</v>
      </c>
    </row>
    <row r="5416">
      <c r="K5416" t="str">
        <v>23-33 13 11 Furnace Controls</v>
      </c>
    </row>
    <row r="5417">
      <c r="K5417" t="str">
        <v>23-33 13 11 11 Furnace Control Panels</v>
      </c>
    </row>
    <row r="5418">
      <c r="K5418" t="str">
        <v>23-33 13 11 13 Furnace Burner Controls</v>
      </c>
    </row>
    <row r="5419">
      <c r="K5419" t="str">
        <v>23-33 13 13 Coal Fired Furnaces</v>
      </c>
    </row>
    <row r="5420">
      <c r="K5420" t="str">
        <v>23-33 13 15 Electric Resistance Furnaces</v>
      </c>
    </row>
    <row r="5421">
      <c r="K5421" t="str">
        <v>23-33 13 17 Natural Gas Fired Furnaces</v>
      </c>
    </row>
    <row r="5422">
      <c r="K5422" t="str">
        <v>23-33 13 19 Gasoline Fired Furnaces</v>
      </c>
    </row>
    <row r="5423">
      <c r="K5423" t="str">
        <v>23-33 13 21 Fuel Oil Fired Furnaces</v>
      </c>
    </row>
    <row r="5424">
      <c r="K5424" t="str">
        <v>23-33 13 23 Oil Fired Furnaces</v>
      </c>
    </row>
    <row r="5425">
      <c r="K5425" t="str">
        <v>23-33 13 25 Propane Fired Furnaces</v>
      </c>
    </row>
    <row r="5426">
      <c r="K5426" t="str">
        <v>23-33 13 27 Furnace Components</v>
      </c>
    </row>
    <row r="5427">
      <c r="K5427" t="str">
        <v>23-33 13 27 11 Furnace Joint Fillers and Sealants</v>
      </c>
    </row>
    <row r="5428">
      <c r="K5428" t="str">
        <v>23-33 13 27 13 Furnace Fuel Burners</v>
      </c>
    </row>
    <row r="5429">
      <c r="K5429" t="str">
        <v>23-33 13 27 15 Furnace Fuel Oil Filters</v>
      </c>
    </row>
    <row r="5430">
      <c r="K5430" t="str">
        <v>23-33 13 27 17 Furnace Nozzles</v>
      </c>
    </row>
    <row r="5431">
      <c r="K5431" t="str">
        <v>23-33 13 27 19 Furnace Fuel Gas Heat Recovery Devices</v>
      </c>
    </row>
    <row r="5432">
      <c r="K5432" t="str">
        <v>23-33 15 00 HVAC Heating Units</v>
      </c>
    </row>
    <row r="5433">
      <c r="K5433" t="str">
        <v>23-33 15 11 Propane HVAC Heaters</v>
      </c>
    </row>
    <row r="5434">
      <c r="K5434" t="str">
        <v>23-33 15 11 11 Indoor Propane HVAC Heaters</v>
      </c>
    </row>
    <row r="5435">
      <c r="K5435" t="str">
        <v>23-33 15 11 13 Outdoor Propane HVAC Heaters</v>
      </c>
    </row>
    <row r="5436">
      <c r="K5436" t="str">
        <v>23-33 15 13 Heating Stoves</v>
      </c>
    </row>
    <row r="5437">
      <c r="K5437" t="str">
        <v>23-33 15 13 11 Cast Iron Heating Stoves</v>
      </c>
    </row>
    <row r="5438">
      <c r="K5438" t="str">
        <v>23-33 15 13 13 Stone Heating Stoves</v>
      </c>
    </row>
    <row r="5439">
      <c r="K5439" t="str">
        <v>23-33 15 13 15 Welded Steel Heating Stoves</v>
      </c>
    </row>
    <row r="5440">
      <c r="K5440" t="str">
        <v xml:space="preserve">23-33 15 13 17 Heating Stove Components </v>
      </c>
    </row>
    <row r="5441">
      <c r="K5441" t="str">
        <v>23-33 15 13 17 11 Heating Stove Fenders</v>
      </c>
    </row>
    <row r="5442">
      <c r="K5442" t="str">
        <v>23-33 15 13 17 13 Heating Stove Hoods</v>
      </c>
    </row>
    <row r="5443">
      <c r="K5443" t="str">
        <v>23-33 15 13 17 15 Heating Stove Pipes</v>
      </c>
    </row>
    <row r="5444">
      <c r="K5444" t="str">
        <v>23-33 15 15 Specialized Surface Heating Products</v>
      </c>
    </row>
    <row r="5445">
      <c r="K5445" t="str">
        <v>23-33 15 15 11 Heating Sheets</v>
      </c>
    </row>
    <row r="5446">
      <c r="K5446" t="str">
        <v>23-33 15 15 11 11 Heating Sheets for Walls</v>
      </c>
    </row>
    <row r="5447">
      <c r="K5447" t="str">
        <v>23-33 15 15 11 13 Heating Sheets for Ceilings</v>
      </c>
    </row>
    <row r="5448">
      <c r="K5448" t="str">
        <v>23-33 15 15 11 15 Embedded Electric Heating Sheets</v>
      </c>
    </row>
    <row r="5449">
      <c r="K5449" t="str">
        <v>23-33 15 15 11 17 Heating Sheets for Glazing</v>
      </c>
    </row>
    <row r="5450">
      <c r="K5450" t="str">
        <v>23-33 15 15 13 Heating Cables</v>
      </c>
    </row>
    <row r="5451">
      <c r="K5451" t="str">
        <v>23-33 15 15 15 Pipe Heat Tape</v>
      </c>
    </row>
    <row r="5452">
      <c r="K5452" t="str">
        <v>23-33 15 15 17 Cable Heat Trace</v>
      </c>
    </row>
    <row r="5453">
      <c r="K5453" t="str">
        <v>23-33 15 15 19 Heated Ceiling Panels</v>
      </c>
    </row>
    <row r="5454">
      <c r="K5454" t="str">
        <v>23-33 15 15 21 Pipe Heat Tracing</v>
      </c>
    </row>
    <row r="5455">
      <c r="K5455" t="str">
        <v>23-33 15 17 Fuel Fired HVAC Heaters</v>
      </c>
    </row>
    <row r="5456">
      <c r="K5456" t="str">
        <v>23-33 15 17 11 Fuel Fired HVAC Duct Heaters</v>
      </c>
    </row>
    <row r="5457">
      <c r="K5457" t="str">
        <v>23-33 15 17 13 Fuel Fired HVAC Radiant Heaters</v>
      </c>
    </row>
    <row r="5458">
      <c r="K5458" t="str">
        <v>23-33 15 17 15 Fuel Fired HVAC Unit Heaters</v>
      </c>
    </row>
    <row r="5459">
      <c r="K5459" t="str">
        <v>23-33 15 17 17 Fuel Fired HVAC Air Heaters</v>
      </c>
    </row>
    <row r="5460">
      <c r="K5460" t="str">
        <v>23-33 15 19 Forced Air Fuel Fired HVAC Heaters</v>
      </c>
    </row>
    <row r="5461">
      <c r="K5461" t="str">
        <v>23-33 15 19 11 Forced Air Fuel Fired HVAC Duct Heaters</v>
      </c>
    </row>
    <row r="5462">
      <c r="K5462" t="str">
        <v>23-33 15 19 13 Forced Air Fuel Fired HVAC Radiant Heaters</v>
      </c>
    </row>
    <row r="5463">
      <c r="K5463" t="str">
        <v>23-33 15 19 15 Forced Air Fuel Fired HVAC Unit Heaters</v>
      </c>
    </row>
    <row r="5464">
      <c r="K5464" t="str">
        <v>23-33 15 19 17 Forced Air Fuel Fired HVAC Air Heaters</v>
      </c>
    </row>
    <row r="5465">
      <c r="K5465" t="str">
        <v>23-33 15 21 Hydronic HVAC Heaters</v>
      </c>
    </row>
    <row r="5466">
      <c r="K5466" t="str">
        <v>23-33 15 21 11 Cast Iron Radiators</v>
      </c>
    </row>
    <row r="5467">
      <c r="K5467" t="str">
        <v>23-33 15 21 13 Finned Tube Radiators</v>
      </c>
    </row>
    <row r="5468">
      <c r="K5468" t="str">
        <v>23-33 15 21 15 Plate Radiators</v>
      </c>
    </row>
    <row r="5469">
      <c r="K5469" t="str">
        <v>23-33 15 21 17 Radiation Heating Panels</v>
      </c>
    </row>
    <row r="5470">
      <c r="K5470" t="str">
        <v>23-33 15 23 Forced Air Hydronic HVAC Heaters</v>
      </c>
    </row>
    <row r="5471">
      <c r="K5471" t="str">
        <v>23-33 15 23 11 Forced Air Cast Iron Radiators</v>
      </c>
    </row>
    <row r="5472">
      <c r="K5472" t="str">
        <v>23-33 15 23 13 Forced Air Finned Tube Radiators</v>
      </c>
    </row>
    <row r="5473">
      <c r="K5473" t="str">
        <v>23-33 15 23 15 Forced Air Plate Radiators</v>
      </c>
    </row>
    <row r="5474">
      <c r="K5474" t="str">
        <v>23-33 15 23 17 Forced Air Radiation Heating Panels</v>
      </c>
    </row>
    <row r="5475">
      <c r="K5475" t="str">
        <v>23-33 15 25 Electric HVAC Heaters</v>
      </c>
    </row>
    <row r="5476">
      <c r="K5476" t="str">
        <v>23-33 15 25 11 Halogen Electric HVAC Heaters</v>
      </c>
    </row>
    <row r="5477">
      <c r="K5477" t="str">
        <v>23-33 15 25 13 Infrared Plate HVAC Heaters</v>
      </c>
    </row>
    <row r="5478">
      <c r="K5478" t="str">
        <v>23-33 15 25 15 Ultraviolet HVAC Heaters</v>
      </c>
    </row>
    <row r="5479">
      <c r="K5479" t="str">
        <v>23-33 15 25 17 Electric HVAC Resitive Unit Heaters</v>
      </c>
    </row>
    <row r="5480">
      <c r="K5480" t="str">
        <v>23-33 15 27 Forced Air Electric HVAC Heaters</v>
      </c>
    </row>
    <row r="5481">
      <c r="K5481" t="str">
        <v>23-33 15 27 11 Forced Air Halogen Electric HVAC Heaters</v>
      </c>
    </row>
    <row r="5482">
      <c r="K5482" t="str">
        <v>23-33 15 27 13 Forced Air Infrared Plate HVAC Heaters</v>
      </c>
    </row>
    <row r="5483">
      <c r="K5483" t="str">
        <v>23-33 15 27 15 Forced Air Ultraviolet HVAC Heaters</v>
      </c>
    </row>
    <row r="5484">
      <c r="K5484" t="str">
        <v>23-33 15 27 17 Forced Air Electric HVAC Resitive Unit Heaters</v>
      </c>
    </row>
    <row r="5485">
      <c r="K5485" t="str">
        <v>23-33 15 29 HVAC Steam Hot Water Converters</v>
      </c>
    </row>
    <row r="5486">
      <c r="K5486" t="str">
        <v>23-33 17 00 Heat Pumps</v>
      </c>
    </row>
    <row r="5487">
      <c r="K5487" t="str">
        <v>23-33 17 11 Packaged Heat Pumps</v>
      </c>
    </row>
    <row r="5488">
      <c r="K5488" t="str">
        <v>23-33 17 11 11 Air Source Packaged Heat Pumps</v>
      </c>
    </row>
    <row r="5489">
      <c r="K5489" t="str">
        <v>23-33 17 11 13 Water Source Packaged Heat Pumps</v>
      </c>
    </row>
    <row r="5490">
      <c r="K5490" t="str">
        <v>23-33 17 13 Split System Heat Pumps</v>
      </c>
    </row>
    <row r="5491">
      <c r="K5491" t="str">
        <v>23-33 17 13 11 Air Source Split System Heat Pumps</v>
      </c>
    </row>
    <row r="5492">
      <c r="K5492" t="str">
        <v>23-33 17 13 13 Water Source Split System Heat Pumps</v>
      </c>
    </row>
    <row r="5493">
      <c r="K5493" t="str">
        <v>23-33 19 00 Cooling and Freeze Components</v>
      </c>
    </row>
    <row r="5494">
      <c r="K5494" t="str">
        <v>23-33 19 11 Cooling Freeze Plant Accessories</v>
      </c>
    </row>
    <row r="5495">
      <c r="K5495" t="str">
        <v>23-33 19 11 11 Refrigerant Liquid</v>
      </c>
    </row>
    <row r="5496">
      <c r="K5496" t="str">
        <v>23-33 21 00 Chillers</v>
      </c>
    </row>
    <row r="5497">
      <c r="K5497" t="str">
        <v>23-33 21 11 Absorption Chillers</v>
      </c>
    </row>
    <row r="5498">
      <c r="K5498" t="str">
        <v>23-33 21 11 11 Direct Fired Absorption Chillers</v>
      </c>
    </row>
    <row r="5499">
      <c r="K5499" t="str">
        <v>23-33 21 11 13 Steam Absorption Chillers</v>
      </c>
    </row>
    <row r="5500">
      <c r="K5500" t="str">
        <v>23-33 21 13 Chillers</v>
      </c>
    </row>
    <row r="5501">
      <c r="K5501" t="str">
        <v>23-33 21 13 11 Central Package Unit Chillers</v>
      </c>
    </row>
    <row r="5502">
      <c r="K5502" t="str">
        <v>23-33 21 13 13 Centrifugal Chillers</v>
      </c>
    </row>
    <row r="5503">
      <c r="K5503" t="str">
        <v>23-33 21 13 13 11 Packaged Centrifugal Chillers</v>
      </c>
    </row>
    <row r="5504">
      <c r="K5504" t="str">
        <v>23-33 21 13 13 13 Split System Centrifugal Chillers</v>
      </c>
    </row>
    <row r="5505">
      <c r="K5505" t="str">
        <v>23-33 21 13 15 Reciprocating Chillers</v>
      </c>
    </row>
    <row r="5506">
      <c r="K5506" t="str">
        <v>23-33 21 13 15 11 Packaged Reciprocating Chillers</v>
      </c>
    </row>
    <row r="5507">
      <c r="K5507" t="str">
        <v>23-33 21 13 15 13 Split System Reciprocating Chillers</v>
      </c>
    </row>
    <row r="5508">
      <c r="K5508" t="str">
        <v>23-33 21 13 17 Rotary Chillers</v>
      </c>
    </row>
    <row r="5509">
      <c r="K5509" t="str">
        <v>23-33 21 13 17 11 Packaged Rotary Chillers</v>
      </c>
    </row>
    <row r="5510">
      <c r="K5510" t="str">
        <v>23-33 21 13 17 13 Split System Rotary Chillers</v>
      </c>
    </row>
    <row r="5511">
      <c r="K5511" t="str">
        <v>23-33 21 13 19 Rotary Screw Chillers</v>
      </c>
    </row>
    <row r="5512">
      <c r="K5512" t="str">
        <v>23-33 21 13 19 11 Packaged Rotary Screw Chillers</v>
      </c>
    </row>
    <row r="5513">
      <c r="K5513" t="str">
        <v>23-33 21 13 19 13 Split System Rotary Screw Chillers</v>
      </c>
    </row>
    <row r="5514">
      <c r="K5514" t="str">
        <v>23-33 21 13 21 Screw Chillers</v>
      </c>
    </row>
    <row r="5515">
      <c r="K5515" t="str">
        <v>23-33 21 13 21 11 Packaged Screw Chillers</v>
      </c>
    </row>
    <row r="5516">
      <c r="K5516" t="str">
        <v>23-33 21 13 21 13 Split System Screw Chillers</v>
      </c>
    </row>
    <row r="5517">
      <c r="K5517" t="str">
        <v>23-33 21 13 23 Scroll Chillers</v>
      </c>
    </row>
    <row r="5518">
      <c r="K5518" t="str">
        <v>23-33 21 13 23 11 Packaged Scroll Chillers</v>
      </c>
    </row>
    <row r="5519">
      <c r="K5519" t="str">
        <v>23-33 21 13 23 13 Split System Scroll Chillers</v>
      </c>
    </row>
    <row r="5520">
      <c r="K5520" t="str">
        <v>23-33 23 00 Cooling Towers</v>
      </c>
    </row>
    <row r="5521">
      <c r="K5521" t="str">
        <v>23-33 23 11 Mechanical Draft Cooling Towers</v>
      </c>
    </row>
    <row r="5522">
      <c r="K5522" t="str">
        <v>23-33 23 13 Natural Draft Cooling Towers</v>
      </c>
    </row>
    <row r="5523">
      <c r="K5523" t="str">
        <v>23-33 23 15 Cooling Ponds</v>
      </c>
    </row>
    <row r="5524">
      <c r="K5524" t="str">
        <v>23-33 25 00 Air Handling Units</v>
      </c>
    </row>
    <row r="5525">
      <c r="K5525" t="str">
        <v>23-33 25 11 Built Up Air Handling Units</v>
      </c>
    </row>
    <row r="5526">
      <c r="K5526" t="str">
        <v>23-33 25 11 11 Built Up Indoor Air Handling Units</v>
      </c>
    </row>
    <row r="5527">
      <c r="K5527" t="str">
        <v>23-33 25 11 13 Built Up Rooftop Air Handling Units</v>
      </c>
    </row>
    <row r="5528">
      <c r="K5528" t="str">
        <v>23-33 25 13 Customized Air Handling Units</v>
      </c>
    </row>
    <row r="5529">
      <c r="K5529" t="str">
        <v>23-33 25 13 11 Customized Indoor Air Handling Units</v>
      </c>
    </row>
    <row r="5530">
      <c r="K5530" t="str">
        <v>23-33 25 13 13 Customized Rooftop Air Handling Units</v>
      </c>
    </row>
    <row r="5531">
      <c r="K5531" t="str">
        <v>23-33 25 15 Heating and Ventilating Units</v>
      </c>
    </row>
    <row r="5532">
      <c r="K5532" t="str">
        <v>23-33 25 17 Modular Air Handling Units</v>
      </c>
    </row>
    <row r="5533">
      <c r="K5533" t="str">
        <v>23-33 25 17 11 Modular Indoor Air Handling Units</v>
      </c>
    </row>
    <row r="5534">
      <c r="K5534" t="str">
        <v>23-33 25 17 13 Modular Rooftop Air Handling Units</v>
      </c>
    </row>
    <row r="5535">
      <c r="K5535" t="str">
        <v>23-33 25 19 Pre Fabricated Air Handling Units</v>
      </c>
    </row>
    <row r="5536">
      <c r="K5536" t="str">
        <v>23-33 27 00 Air Humidity Control Equipment</v>
      </c>
    </row>
    <row r="5537">
      <c r="K5537" t="str">
        <v>23-33 27 11 Air Washers</v>
      </c>
    </row>
    <row r="5538">
      <c r="K5538" t="str">
        <v>23-33 27 11 11 Convection Air Washers</v>
      </c>
    </row>
    <row r="5539">
      <c r="K5539" t="str">
        <v>23-33 27 11 13 Evaporative Air Washers</v>
      </c>
    </row>
    <row r="5540">
      <c r="K5540" t="str">
        <v>23-33 27 13 Dehumidifiers</v>
      </c>
    </row>
    <row r="5541">
      <c r="K5541" t="str">
        <v>23-33 27 13 11 Dehumidifiers</v>
      </c>
    </row>
    <row r="5542">
      <c r="K5542" t="str">
        <v>23-33 27 13 11 11 Swimming Pool Dehumidification Units</v>
      </c>
    </row>
    <row r="5543">
      <c r="K5543" t="str">
        <v>23-33 27 13 13 Permanently Installed Dehumidifiers</v>
      </c>
    </row>
    <row r="5544">
      <c r="K5544" t="str">
        <v>23-33 27 13 15 Portable Dehumidifiers</v>
      </c>
    </row>
    <row r="5545">
      <c r="K5545" t="str">
        <v>23-33 27 15 Air Humidifiers</v>
      </c>
    </row>
    <row r="5546">
      <c r="K5546" t="str">
        <v>23-33 27 17 Vaporizers</v>
      </c>
    </row>
    <row r="5547">
      <c r="K5547" t="str">
        <v>23-33 29 00 HVAC Dampers</v>
      </c>
    </row>
    <row r="5548">
      <c r="K5548" t="str">
        <v>23-33 29 11 3 Way Diverter Dampers</v>
      </c>
    </row>
    <row r="5549">
      <c r="K5549" t="str">
        <v>23-33 29 13 Backdraft Dampers</v>
      </c>
    </row>
    <row r="5550">
      <c r="K5550" t="str">
        <v>23-33 29 13 11 Opposed Blade Backdraft Dampers</v>
      </c>
    </row>
    <row r="5551">
      <c r="K5551" t="str">
        <v>23-33 29 13 11 11 Spring Loaded Opposed Blade Backdraft Dampers</v>
      </c>
    </row>
    <row r="5552">
      <c r="K5552" t="str">
        <v>23-33 29 13 11 13 Counter Weight Balanced Opposed Blade Backdraft Dampers</v>
      </c>
    </row>
    <row r="5553">
      <c r="K5553" t="str">
        <v>23-33 29 13 13 Parallel Backdraft Dampers</v>
      </c>
    </row>
    <row r="5554">
      <c r="K5554" t="str">
        <v>23-33 29 13 13 11 Spring Loaded Parallel Backdraft Dampers</v>
      </c>
    </row>
    <row r="5555">
      <c r="K5555" t="str">
        <v>23-33 29 13 13 13 Counter Weight Balanced Parallel Backdraft Dampers</v>
      </c>
    </row>
    <row r="5556">
      <c r="K5556" t="str">
        <v>23-33 29 15 Bi Plane Dampers</v>
      </c>
    </row>
    <row r="5557">
      <c r="K5557" t="str">
        <v>23-33 29 17 Butterfly Dampers</v>
      </c>
    </row>
    <row r="5558">
      <c r="K5558" t="str">
        <v>23-33 29 17 11 Automatically Control Butterfly Dampers</v>
      </c>
    </row>
    <row r="5559">
      <c r="K5559" t="str">
        <v>23-33 29 17 13 Manual Butterfly Dampers</v>
      </c>
    </row>
    <row r="5560">
      <c r="K5560" t="str">
        <v>23-33 29 19 Dampers</v>
      </c>
    </row>
    <row r="5561">
      <c r="K5561" t="str">
        <v>23-33 29 19 11 Automatically Control Dampers</v>
      </c>
    </row>
    <row r="5562">
      <c r="K5562" t="str">
        <v>23-33 29 19 13 Manual Dampers</v>
      </c>
    </row>
    <row r="5563">
      <c r="K5563" t="str">
        <v>23-33 29 21 Diffuser Firestop Flaps</v>
      </c>
    </row>
    <row r="5564">
      <c r="K5564" t="str">
        <v>23-33 29 23 Fire Dampers</v>
      </c>
    </row>
    <row r="5565">
      <c r="K5565" t="str">
        <v>23-33 29 23 11 Manual Fire Dampers</v>
      </c>
    </row>
    <row r="5566">
      <c r="K5566" t="str">
        <v>23-33 29 23 13 Automatic Fire Dampers</v>
      </c>
    </row>
    <row r="5567">
      <c r="K5567" t="str">
        <v>23-33 29 25 Smoke Dampers</v>
      </c>
    </row>
    <row r="5568">
      <c r="K5568" t="str">
        <v>23-33 29 25 11 Manual Smoke Dampers</v>
      </c>
    </row>
    <row r="5569">
      <c r="K5569" t="str">
        <v>23-33 29 25 13 Automatic Smoke Dampers</v>
      </c>
    </row>
    <row r="5570">
      <c r="K5570" t="str">
        <v>23-33 29 27 Non Return Dampers</v>
      </c>
    </row>
    <row r="5571">
      <c r="K5571" t="str">
        <v>23-33 29 29 Guillotine Dampers</v>
      </c>
    </row>
    <row r="5572">
      <c r="K5572" t="str">
        <v>23-33 29 31 Louvre Dampers</v>
      </c>
    </row>
    <row r="5573">
      <c r="K5573" t="str">
        <v>23-33 29 31 11 Louvre Dampers with Opposed Blade Motion</v>
      </c>
    </row>
    <row r="5574">
      <c r="K5574" t="str">
        <v>23-33 29 33 Movable Blade Wall Louvers</v>
      </c>
    </row>
    <row r="5575">
      <c r="K5575" t="str">
        <v>23-33 29 33 11 Double Panel Wall Louvers</v>
      </c>
    </row>
    <row r="5576">
      <c r="K5576" t="str">
        <v>23-33 29 35 Static Pressure Regulating Dampers</v>
      </c>
    </row>
    <row r="5577">
      <c r="K5577" t="str">
        <v>23-33 29 37 Volume Control Dampers</v>
      </c>
    </row>
    <row r="5578">
      <c r="K5578" t="str">
        <v>23-33 29 37 11 Opposed Blade Volume Control Dampers</v>
      </c>
    </row>
    <row r="5579">
      <c r="K5579" t="str">
        <v>23-33 29 37 11 11 Manual Opposed Blade Volume Control Dampers</v>
      </c>
    </row>
    <row r="5580">
      <c r="K5580" t="str">
        <v>23-33 29 37 11 13 Automatic Opposed Blade Volume Control Dampers</v>
      </c>
    </row>
    <row r="5581">
      <c r="K5581" t="str">
        <v>23-33 29 37 13 Parallel Volume Control Dampers</v>
      </c>
    </row>
    <row r="5582">
      <c r="K5582" t="str">
        <v>23-33 29 37 13 11 Manual Parallel Volume Control Dampers</v>
      </c>
    </row>
    <row r="5583">
      <c r="K5583" t="str">
        <v>23-33 29 37 13 13 Automatic Parallel Volume Control Dampers</v>
      </c>
    </row>
    <row r="5584">
      <c r="K5584" t="str">
        <v>23-33 29 39 Fire Shutters for Air Ductwork</v>
      </c>
    </row>
    <row r="5585">
      <c r="K5585" t="str">
        <v>23-33 31 00 Air Circulators</v>
      </c>
    </row>
    <row r="5586">
      <c r="K5586" t="str">
        <v>23-33 31 11 Air Curtains</v>
      </c>
    </row>
    <row r="5587">
      <c r="K5587" t="str">
        <v>23-33 31 11 11 Heated Air Curtains</v>
      </c>
    </row>
    <row r="5588">
      <c r="K5588" t="str">
        <v>23-33 31 11 13 Non Heated Air Curtains</v>
      </c>
    </row>
    <row r="5589">
      <c r="K5589" t="str">
        <v>23-33 31 13 Blowers</v>
      </c>
    </row>
    <row r="5590">
      <c r="K5590" t="str">
        <v>23-33 31 13 11 Permanently Installed Blowers</v>
      </c>
    </row>
    <row r="5591">
      <c r="K5591" t="str">
        <v>23-33 31 13 13 Portable Blowers</v>
      </c>
    </row>
    <row r="5592">
      <c r="K5592" t="str">
        <v>23-33 31 15 Exhaust Hoods</v>
      </c>
    </row>
    <row r="5593">
      <c r="K5593" t="str">
        <v>23-33 31 15 11 Canopy Exhaust Hoods</v>
      </c>
    </row>
    <row r="5594">
      <c r="K5594" t="str">
        <v>23-33 31 15 13 Chemical Fume Hoods</v>
      </c>
    </row>
    <row r="5595">
      <c r="K5595" t="str">
        <v>23-33 31 15 15 Perchloric Acid Fume Hoods</v>
      </c>
    </row>
    <row r="5596">
      <c r="K5596" t="str">
        <v>23-33 31 15 17 Radio Isotope Fume Hoods</v>
      </c>
    </row>
    <row r="5597">
      <c r="K5597" t="str">
        <v>23-33 31 15 19 Snorkel Exhaust Hoods</v>
      </c>
    </row>
    <row r="5598">
      <c r="K5598" t="str">
        <v>23-33 31 15 21 Grease Exhaust Hoods</v>
      </c>
    </row>
    <row r="5599">
      <c r="K5599" t="str">
        <v>23-33 31 17 Exhaust Hood Fire Suppression System</v>
      </c>
    </row>
    <row r="5600">
      <c r="K5600" t="str">
        <v>23-33 31 17 11 Chemical Exhaust Hood Fire Suppression Systems</v>
      </c>
    </row>
    <row r="5601">
      <c r="K5601" t="str">
        <v>23-33 31 17 13 Gas Exhaust Hood Fire Suppression Systems</v>
      </c>
    </row>
    <row r="5602">
      <c r="K5602" t="str">
        <v>23-33 31 19 Fans</v>
      </c>
    </row>
    <row r="5603">
      <c r="K5603" t="str">
        <v>23-33 31 19 11 Axial Fans</v>
      </c>
    </row>
    <row r="5604">
      <c r="K5604" t="str">
        <v>23-33 31 19 11 11 Axial Plug Fans</v>
      </c>
    </row>
    <row r="5605">
      <c r="K5605" t="str">
        <v>23-33 31 19 11 13 Axial Vane Fans</v>
      </c>
    </row>
    <row r="5606">
      <c r="K5606" t="str">
        <v>23-33 31 19 11 15 Ceiling Fans</v>
      </c>
    </row>
    <row r="5607">
      <c r="K5607" t="str">
        <v>23-33 31 19 11 17 Propeller Fans</v>
      </c>
    </row>
    <row r="5608">
      <c r="K5608" t="str">
        <v>23-33 31 19 11 19 Tube Axial Fans</v>
      </c>
    </row>
    <row r="5609">
      <c r="K5609" t="str">
        <v>23-33 31 19 11 21 Variable Pitch Axial Vane Fans</v>
      </c>
    </row>
    <row r="5610">
      <c r="K5610" t="str">
        <v>23-33 31 19 13 Centrifugal Fans</v>
      </c>
    </row>
    <row r="5611">
      <c r="K5611" t="str">
        <v>23-33 31 19 13 11 Centrifugal Plug Fans</v>
      </c>
    </row>
    <row r="5612">
      <c r="K5612" t="str">
        <v>23-33 31 19 13 13 Double Inlet Centrifugal Fans</v>
      </c>
    </row>
    <row r="5613">
      <c r="K5613" t="str">
        <v>23-33 31 19 13 15 Single Inlet Centrifugal Fans</v>
      </c>
    </row>
    <row r="5614">
      <c r="K5614" t="str">
        <v>23-33 31 21 Power Ventilators</v>
      </c>
    </row>
    <row r="5615">
      <c r="K5615" t="str">
        <v>23-33 31 21 11 Centrifugal Power Ventilators</v>
      </c>
    </row>
    <row r="5616">
      <c r="K5616" t="str">
        <v>23-33 31 21 11 11 Down Blast Centrifugal Power Ventilators</v>
      </c>
    </row>
    <row r="5617">
      <c r="K5617" t="str">
        <v>23-33 31 21 11 13 Up Blast Centrifugal Power Ventilators</v>
      </c>
    </row>
    <row r="5618">
      <c r="K5618" t="str">
        <v>23-33 31 21 13 Propeller Power Ventilators</v>
      </c>
    </row>
    <row r="5619">
      <c r="K5619" t="str">
        <v>23-33 31 21 13 11 Down Blast Propeller Power Ventilators</v>
      </c>
    </row>
    <row r="5620">
      <c r="K5620" t="str">
        <v>23-33 31 21 13 13 Up Blast Propeller Power Ventilators</v>
      </c>
    </row>
    <row r="5621">
      <c r="K5621" t="str">
        <v>23-33 33 00 HVAC Fan Coil Units</v>
      </c>
    </row>
    <row r="5622">
      <c r="K5622" t="str">
        <v>23-33 33 11 Fan Coil Units</v>
      </c>
    </row>
    <row r="5623">
      <c r="K5623" t="str">
        <v>23-33 33 11 11 Fan Coil Cooling Units</v>
      </c>
    </row>
    <row r="5624">
      <c r="K5624" t="str">
        <v>23-33 33 11 11 11 2 Pipe Fan Coil Cooling Units</v>
      </c>
    </row>
    <row r="5625">
      <c r="K5625" t="str">
        <v>23-33 33 11 11 13 4 Pipe Fan Coil Cooling Units</v>
      </c>
    </row>
    <row r="5626">
      <c r="K5626" t="str">
        <v>23-33 33 11 13 Fan Coil Heating Units</v>
      </c>
    </row>
    <row r="5627">
      <c r="K5627" t="str">
        <v>23-33 33 11 13 11 4 Pipe Fan Coil Heating Units</v>
      </c>
    </row>
    <row r="5628">
      <c r="K5628" t="str">
        <v>23-33 33 11 13 13 2 Pipe Fan Coil Heating Units</v>
      </c>
    </row>
    <row r="5629">
      <c r="K5629" t="str">
        <v>23-33 33 11 15 Fan Coil Heating and Cooling Units</v>
      </c>
    </row>
    <row r="5630">
      <c r="K5630" t="str">
        <v>23-33 33 11 15 11 2 Pipe Fan Coil Heating and Cooling Units</v>
      </c>
    </row>
    <row r="5631">
      <c r="K5631" t="str">
        <v>23-33 33 11 15 13 4 Pipe Fan Coil Heating and Cooling Units</v>
      </c>
    </row>
    <row r="5632">
      <c r="K5632" t="str">
        <v>23-33 35 00 HVAC Coils</v>
      </c>
    </row>
    <row r="5633">
      <c r="K5633" t="str">
        <v>23-33 35 11 HVAC Coils</v>
      </c>
    </row>
    <row r="5634">
      <c r="K5634" t="str">
        <v>23-33 35 11 11 HVAC Glycol Coils</v>
      </c>
    </row>
    <row r="5635">
      <c r="K5635" t="str">
        <v>23-33 35 11 13 HVAC Steam Coils</v>
      </c>
    </row>
    <row r="5636">
      <c r="K5636" t="str">
        <v>23-33 35 11 15 HVAC Water Coils</v>
      </c>
    </row>
    <row r="5637">
      <c r="K5637" t="str">
        <v>23-33 37 00 Refrigerant Condensing Units</v>
      </c>
    </row>
    <row r="5638">
      <c r="K5638" t="str">
        <v>23-33 37 11 Packaged Refrigerant Coils and Fan Units</v>
      </c>
    </row>
    <row r="5639">
      <c r="K5639" t="str">
        <v>23-33 37 13 Refrigerant Condensing Coils</v>
      </c>
    </row>
    <row r="5640">
      <c r="K5640" t="str">
        <v>23-33 37 15 Refrigerant Evaporators</v>
      </c>
    </row>
    <row r="5641">
      <c r="K5641" t="str">
        <v>23-33 39 00 Air Conditioning Equipment</v>
      </c>
    </row>
    <row r="5642">
      <c r="K5642" t="str">
        <v>23-33 39 11 Air Conditioners</v>
      </c>
    </row>
    <row r="5643">
      <c r="K5643" t="str">
        <v>23-33 39 11 11 Room Air Conditioners</v>
      </c>
    </row>
    <row r="5644">
      <c r="K5644" t="str">
        <v>23-33 39 13 High Pressure Air Conditioning Units</v>
      </c>
    </row>
    <row r="5645">
      <c r="K5645" t="str">
        <v>23-33 39 15 Make Up Air Units</v>
      </c>
    </row>
    <row r="5646">
      <c r="K5646" t="str">
        <v>23-33 39 15 11 Make Up Air Units With Heat</v>
      </c>
    </row>
    <row r="5647">
      <c r="K5647" t="str">
        <v>23-33 39 15 13 Make Up Air Units Without Heat</v>
      </c>
    </row>
    <row r="5648">
      <c r="K5648" t="str">
        <v>23-33 39 17 Packaged Air Conditioners</v>
      </c>
    </row>
    <row r="5649">
      <c r="K5649" t="str">
        <v>23-33 39 17 11 Dual Pack Packaged Air Conditioners</v>
      </c>
    </row>
    <row r="5650">
      <c r="K5650" t="str">
        <v>23-33 39 17 11 11 Air Cooled Dual Pack Packaged Air Conditioners</v>
      </c>
    </row>
    <row r="5651">
      <c r="K5651" t="str">
        <v>23-33 39 17 11 13 Water Cooled Dual Pack Packaged Air Conditioners</v>
      </c>
    </row>
    <row r="5652">
      <c r="K5652" t="str">
        <v>23-33 39 17 13 Single Pack Packaged Air Conditioners</v>
      </c>
    </row>
    <row r="5653">
      <c r="K5653" t="str">
        <v>23-33 39 17 13 11 Air Cooled Single Pack Packaged Air Conditioners</v>
      </c>
    </row>
    <row r="5654">
      <c r="K5654" t="str">
        <v>23-33 39 17 13 13 Water Cooled Single Pack Packaged Air Conditioners</v>
      </c>
    </row>
    <row r="5655">
      <c r="K5655" t="str">
        <v>23-33 39 17 13 15 Unitary Air Conditioning Equipment</v>
      </c>
    </row>
    <row r="5656">
      <c r="K5656" t="str">
        <v>23-33 39 19 Packaged Terminal Air Conditioning Units</v>
      </c>
    </row>
    <row r="5657">
      <c r="K5657" t="str">
        <v>23-33 39 19 11 Fixed Packaged Terminal Air Conditioners</v>
      </c>
    </row>
    <row r="5658">
      <c r="K5658" t="str">
        <v>23-33 39 19 11 11 Air Cooled Fixed Packaged Terminal Air Conditioners</v>
      </c>
    </row>
    <row r="5659">
      <c r="K5659" t="str">
        <v>23-33 39 19 11 13 Water Cooled Fixed Packaged Terminal Air Conditioners</v>
      </c>
    </row>
    <row r="5660">
      <c r="K5660" t="str">
        <v>23-33 39 19 13 Portable Packaged Terminal Air Conditioners</v>
      </c>
    </row>
    <row r="5661">
      <c r="K5661" t="str">
        <v>23-33 39 19 13 11 Air Cooled Portable Packaged Terminal Air Conditioners</v>
      </c>
    </row>
    <row r="5662">
      <c r="K5662" t="str">
        <v>23-33 39 19 13 13 Water Cooled Portable Packaged Terminal Air Conditioners</v>
      </c>
    </row>
    <row r="5663">
      <c r="K5663" t="str">
        <v>23-33 39 19 15 Window Packaged Terminal Air Conditioners</v>
      </c>
    </row>
    <row r="5664">
      <c r="K5664" t="str">
        <v>23-33 39 19 15 11 Air Cooled Window Packaged Terminal Air Conditioners</v>
      </c>
    </row>
    <row r="5665">
      <c r="K5665" t="str">
        <v>23-33 39 19 15 13 Water Cooled Window Packaged Terminal Air Conditioners</v>
      </c>
    </row>
    <row r="5666">
      <c r="K5666" t="str">
        <v>23-33 39 21 Split System Air Conditioning Units</v>
      </c>
    </row>
    <row r="5667">
      <c r="K5667" t="str">
        <v>23-33 41 00 HVAC Air Terminals</v>
      </c>
    </row>
    <row r="5668">
      <c r="K5668" t="str">
        <v>23-33 41 11 Fan Powered Terminal Air Units</v>
      </c>
    </row>
    <row r="5669">
      <c r="K5669" t="str">
        <v>23-33 41 11 11 Mixing Fan Powered Terminal Air Units</v>
      </c>
    </row>
    <row r="5670">
      <c r="K5670" t="str">
        <v>23-33 41 11 11 11 Single Duct Mixing Fan Powered Terminal Air Units</v>
      </c>
    </row>
    <row r="5671">
      <c r="K5671" t="str">
        <v>23-33 41 11 11 13 Dual Duct Mixing Fan Powered Terminal Air Units</v>
      </c>
    </row>
    <row r="5672">
      <c r="K5672" t="str">
        <v>23-33 41 11 13 Non Mixing Fan Powered Terminal Air Units</v>
      </c>
    </row>
    <row r="5673">
      <c r="K5673" t="str">
        <v>23-33 41 11 13 11 Single Duct Mixing Fan Powered Terminal Air Units</v>
      </c>
    </row>
    <row r="5674">
      <c r="K5674" t="str">
        <v>23-33 41 11 13 13 Dual Duct Mixing Fan Powered Terminal Air Units</v>
      </c>
    </row>
    <row r="5675">
      <c r="K5675" t="str">
        <v>23-33 41 13 Induction Terminal Air Units</v>
      </c>
    </row>
    <row r="5676">
      <c r="K5676" t="str">
        <v>23-33 41 13 11 Constant Volume Air Induction Terminal Air Units</v>
      </c>
    </row>
    <row r="5677">
      <c r="K5677" t="str">
        <v>23-33 41 13 11 11 Single Duct Constant Volume Air Induction Terminal Air Units</v>
      </c>
    </row>
    <row r="5678">
      <c r="K5678" t="str">
        <v>23-33 41 13 11 13 Dual Duct Constant Volume Air Induction Terminal Air Units</v>
      </c>
    </row>
    <row r="5679">
      <c r="K5679" t="str">
        <v>23-33 41 13 13 Variable Air Volume Induction Terminal Air Units</v>
      </c>
    </row>
    <row r="5680">
      <c r="K5680" t="str">
        <v>23-33 41 13 13 11 Single Duct Variable Air Volume Induction Terminal Air Units</v>
      </c>
    </row>
    <row r="5681">
      <c r="K5681" t="str">
        <v>23-33 41 13 13 13 Dual Duct Variable Air Volume Induction Terminal Air Units</v>
      </c>
    </row>
    <row r="5682">
      <c r="K5682" t="str">
        <v>23-33 41 15 HVAC Mixing Boxes</v>
      </c>
    </row>
    <row r="5683">
      <c r="K5683" t="str">
        <v>23-33 41 17 Terminal Air Units</v>
      </c>
    </row>
    <row r="5684">
      <c r="K5684" t="str">
        <v>23-33 41 17 11 Constant Volume Air Terminal Units</v>
      </c>
    </row>
    <row r="5685">
      <c r="K5685" t="str">
        <v>23-33 41 17 11 11 Dual Duct Constant Volume Air Terminal Units</v>
      </c>
    </row>
    <row r="5686">
      <c r="K5686" t="str">
        <v>23-33 41 17 11 13 Single Duct Constant Volume Air Terminal Units</v>
      </c>
    </row>
    <row r="5687">
      <c r="K5687" t="str">
        <v>23-33 41 17 13 Variable Air Volume Terminal Units</v>
      </c>
    </row>
    <row r="5688">
      <c r="K5688" t="str">
        <v>23-33 41 17 13 11 Dual Duct Variable Air Volume Terminal Units</v>
      </c>
    </row>
    <row r="5689">
      <c r="K5689" t="str">
        <v>23-33 41 17 13 13 Single Duct Variable Air Volume Terminal Units</v>
      </c>
    </row>
    <row r="5690">
      <c r="K5690" t="str">
        <v>23-33 41 19 Exhaust Terminals</v>
      </c>
    </row>
    <row r="5691">
      <c r="K5691" t="str">
        <v>23-33 43 00 HVAC Condenser Units</v>
      </c>
    </row>
    <row r="5692">
      <c r="K5692" t="str">
        <v>23-33 43 11 Air Cooled Condenser Units</v>
      </c>
    </row>
    <row r="5693">
      <c r="K5693" t="str">
        <v>23-33 43 11 11 Indoor Air Cooled Condenser Units</v>
      </c>
    </row>
    <row r="5694">
      <c r="K5694" t="str">
        <v>23-33 43 11 13 Outdoor Air Cooled Condenser Units</v>
      </c>
    </row>
    <row r="5695">
      <c r="K5695" t="str">
        <v>23-33 43 13 Evaporative Condenser Units</v>
      </c>
    </row>
    <row r="5696">
      <c r="K5696" t="str">
        <v>23-33 43 15 Refrigeration Condenser Units</v>
      </c>
    </row>
    <row r="5697">
      <c r="K5697" t="str">
        <v>23-33 43 15 11 Air Cooled Refrigeration Condenser Units</v>
      </c>
    </row>
    <row r="5698">
      <c r="K5698" t="str">
        <v>23-33 43 15 13 Water Cooled Refrigeration Condenser Units</v>
      </c>
    </row>
    <row r="5699">
      <c r="K5699" t="str">
        <v>23-33 43 17 Water Cooled Condenser Units</v>
      </c>
    </row>
    <row r="5700">
      <c r="K5700" t="str">
        <v>23-33 43 17 11 Indoor Water Cooled Condenser Units</v>
      </c>
    </row>
    <row r="5701">
      <c r="K5701" t="str">
        <v>23-33 45 00 HVAC Coolers</v>
      </c>
    </row>
    <row r="5702">
      <c r="K5702" t="str">
        <v>23-33 45 11 HVAC Dry Coolers</v>
      </c>
    </row>
    <row r="5703">
      <c r="K5703" t="str">
        <v>23-33 45 13 HVAC Evaporative Coolers</v>
      </c>
    </row>
    <row r="5704">
      <c r="K5704" t="str">
        <v>23-33 47 00 Air Dryers</v>
      </c>
    </row>
    <row r="5705">
      <c r="K5705" t="str">
        <v>23-33 47 11 Refrigerated Air Dryers</v>
      </c>
    </row>
    <row r="5706">
      <c r="K5706" t="str">
        <v>23-33 47 13 Regenerative Desiccant Air Dryers</v>
      </c>
    </row>
    <row r="5707">
      <c r="K5707" t="str">
        <v>23-33 49 00 HVAC Ductwork</v>
      </c>
    </row>
    <row r="5708">
      <c r="K5708" t="str">
        <v>23-33 49 11 Ventilation Diffusers</v>
      </c>
    </row>
    <row r="5709">
      <c r="K5709" t="str">
        <v>23-33 49 11 11 Ceiling Ventilation Diffusers</v>
      </c>
    </row>
    <row r="5710">
      <c r="K5710" t="str">
        <v>23-33 49 11 11 11 Ceiling Linear Ventilation Diffusers</v>
      </c>
    </row>
    <row r="5711">
      <c r="K5711" t="str">
        <v>23-33 49 11 13 Wall Ventilation Diffusers</v>
      </c>
    </row>
    <row r="5712">
      <c r="K5712" t="str">
        <v>23-33 49 11 15 Floor Ventilation Diffusers</v>
      </c>
    </row>
    <row r="5713">
      <c r="K5713" t="str">
        <v>23-33 49 13 Ventilation Ducts</v>
      </c>
    </row>
    <row r="5714">
      <c r="K5714" t="str">
        <v>23-33 49 13 11 Round Ventilation Ducts</v>
      </c>
    </row>
    <row r="5715">
      <c r="K5715" t="str">
        <v>23-33 49 13 11 11 Flexible Ventilation Ducts</v>
      </c>
    </row>
    <row r="5716">
      <c r="K5716" t="str">
        <v>23-33 49 13 13 Square Ventilation Ducts</v>
      </c>
    </row>
    <row r="5717">
      <c r="K5717" t="str">
        <v>23-33 49 15 Duct Access Panels</v>
      </c>
    </row>
    <row r="5718">
      <c r="K5718" t="str">
        <v>23-33 49 17 Duct Insulation</v>
      </c>
    </row>
    <row r="5719">
      <c r="K5719" t="str">
        <v>23-33 49 17 11 Duct Covering Insulation</v>
      </c>
    </row>
    <row r="5720">
      <c r="K5720" t="str">
        <v>23-33 49 17 13 Duct Liner Insulation</v>
      </c>
    </row>
    <row r="5721">
      <c r="K5721" t="str">
        <v>23-33 49 19 Ductwork Distribution Collectors</v>
      </c>
    </row>
    <row r="5722">
      <c r="K5722" t="str">
        <v>23-33 49 21 Ductwork Expansion Vessels</v>
      </c>
    </row>
    <row r="5723">
      <c r="K5723" t="str">
        <v>23-33 49 21 11 Air Outlets and Inlets</v>
      </c>
    </row>
    <row r="5724">
      <c r="K5724" t="str">
        <v>23-33 49 21 13 Ductwork Guide Vanes</v>
      </c>
    </row>
    <row r="5725">
      <c r="K5725" t="str">
        <v>23-33 49 21 15 Ductwork Air Mixers</v>
      </c>
    </row>
    <row r="5726">
      <c r="K5726" t="str">
        <v>23-33 49 21 17 Ductwork Sound Attenuators</v>
      </c>
    </row>
    <row r="5727">
      <c r="K5727" t="str">
        <v>23-33 49 23 Grilles</v>
      </c>
    </row>
    <row r="5728">
      <c r="K5728" t="str">
        <v>23-33 49 23 11 Exhaust Air Grilles</v>
      </c>
    </row>
    <row r="5729">
      <c r="K5729" t="str">
        <v>23-33 49 23 13 Return Air Grilles</v>
      </c>
    </row>
    <row r="5730">
      <c r="K5730" t="str">
        <v>23-33 49 23 15 Supply Air Grilles</v>
      </c>
    </row>
    <row r="5731">
      <c r="K5731" t="str">
        <v>23-33 49 23 17 Transfer Air Grilles</v>
      </c>
    </row>
    <row r="5732">
      <c r="K5732" t="str">
        <v>23-33 49 25 Ventilation Registers</v>
      </c>
    </row>
    <row r="5733">
      <c r="K5733" t="str">
        <v>23-33 49 25 11 Exhaust Air Ventilation Registers</v>
      </c>
    </row>
    <row r="5734">
      <c r="K5734" t="str">
        <v>23-33 49 25 13 Return Air Ventilation Registers</v>
      </c>
    </row>
    <row r="5735">
      <c r="K5735" t="str">
        <v>23-33 49 25 15 Supply Air Ventilation Registers</v>
      </c>
    </row>
    <row r="5736">
      <c r="K5736" t="str">
        <v>23-33 49 27 Ventilators</v>
      </c>
    </row>
    <row r="5737">
      <c r="K5737" t="str">
        <v>23-33 49 27 11 Gravity Ventilators</v>
      </c>
    </row>
    <row r="5738">
      <c r="K5738" t="str">
        <v>23-33 49 27 13 Intake and Relief Ventilators</v>
      </c>
    </row>
    <row r="5739">
      <c r="K5739" t="str">
        <v>23-33 49 27 15 Relief Ventilators</v>
      </c>
    </row>
    <row r="5740">
      <c r="K5740" t="str">
        <v>23-33 49 27 17 Intake Ventilators</v>
      </c>
    </row>
    <row r="5741">
      <c r="K5741" t="str">
        <v>23-33 49 29 Air Ductwork Accessories</v>
      </c>
    </row>
    <row r="5742">
      <c r="K5742" t="str">
        <v>23-33 49 29 11 Access Fittings for Air Ductwork</v>
      </c>
    </row>
    <row r="5743">
      <c r="K5743" t="str">
        <v>23-33 49 29 13 Couplings for Air Ductwork</v>
      </c>
    </row>
    <row r="5744">
      <c r="K5744" t="str">
        <v>23-33 49 29 15 Hangers for Air Ductwork</v>
      </c>
    </row>
    <row r="5745">
      <c r="K5745" t="str">
        <v>23-33 49 29 17 Supports for Air Ductwork</v>
      </c>
    </row>
    <row r="5746">
      <c r="K5746" t="str">
        <v>23-33 49 29 19 Mechanical Fasteners for Air Ductwork</v>
      </c>
    </row>
    <row r="5747">
      <c r="K5747" t="str">
        <v>23-33 51 00 HVAC Specialized Equipment</v>
      </c>
    </row>
    <row r="5748">
      <c r="K5748" t="str">
        <v>23-33 51 11 Refrigerant Monitors</v>
      </c>
    </row>
    <row r="5749">
      <c r="K5749" t="str">
        <v>23-33 51 13 Refrigerant Purge Units</v>
      </c>
    </row>
    <row r="5750">
      <c r="K5750" t="str">
        <v>23-33 51 15 Ultraviolet Disinfection Lighting</v>
      </c>
    </row>
    <row r="5751">
      <c r="K5751" t="str">
        <v>23-33 53 00 Solar Water Heating Equipment</v>
      </c>
    </row>
    <row r="5752">
      <c r="K5752" t="str">
        <v>23-33 53 11 Solar Water Heating Packaged Units</v>
      </c>
    </row>
    <row r="5753">
      <c r="K5753" t="str">
        <v xml:space="preserve">23-33 53 13 Solar Water Heating Collector Components </v>
      </c>
    </row>
    <row r="5754">
      <c r="K5754" t="str">
        <v>23-33 53 13 11 Solar Water Heating Absorber Plates</v>
      </c>
    </row>
    <row r="5755">
      <c r="K5755" t="str">
        <v>23-33 53 13 13 Solar Water Heating Absorber Tubing</v>
      </c>
    </row>
    <row r="5756">
      <c r="K5756" t="str">
        <v>23-33 53 13 15 Solar Water Heating Coatings and Surface Treatment</v>
      </c>
    </row>
    <row r="5757">
      <c r="K5757" t="str">
        <v>23-33 53 13 17 Solar Water Heating Collector Insulation</v>
      </c>
    </row>
    <row r="5758">
      <c r="K5758" t="str">
        <v>23-33 53 13 19 Solar Water Heating Glazing</v>
      </c>
    </row>
    <row r="5759">
      <c r="K5759" t="str">
        <v>23-33 53 13 21 Solar Water Heating Housing and Framing</v>
      </c>
    </row>
    <row r="5760">
      <c r="K5760" t="str">
        <v>23-33 53 13 23 Solar Water Heating Reflectors</v>
      </c>
    </row>
    <row r="5761">
      <c r="K5761" t="str">
        <v>23-33 53 15 Solar Water Heating Collector Units</v>
      </c>
    </row>
    <row r="5762">
      <c r="K5762" t="str">
        <v>23-33 53 15 11 Solar Water Heating Flat Plate Collectors</v>
      </c>
    </row>
    <row r="5763">
      <c r="K5763" t="str">
        <v>23-33 53 15 13 Solar Water Heating Concentrating Collectors</v>
      </c>
    </row>
    <row r="5764">
      <c r="K5764" t="str">
        <v>23-33 53 15 15 Solar Water Heating Vacuum Tube Collectors</v>
      </c>
    </row>
    <row r="5765">
      <c r="K5765" t="str">
        <v>23-33 55 00 Energy HVAC Recovery Equipment</v>
      </c>
    </row>
    <row r="5766">
      <c r="K5766" t="str">
        <v>23-33 55 11 Heat Pipes</v>
      </c>
    </row>
    <row r="5767">
      <c r="K5767" t="str">
        <v>23-33 55 13 Heat Wheels</v>
      </c>
    </row>
    <row r="5768">
      <c r="K5768" t="str">
        <v>23-35 00 00 Electrical and Lighting Specific Products and Equipment</v>
      </c>
    </row>
    <row r="5769">
      <c r="K5769" t="str">
        <v>23-35 11 00 Electrical Generators</v>
      </c>
    </row>
    <row r="5770">
      <c r="K5770" t="str">
        <v>23-35 11 11 Single Unit Electrical Generators</v>
      </c>
    </row>
    <row r="5771">
      <c r="K5771" t="str">
        <v>23-35 11 11 11 Engine Electrical Generators</v>
      </c>
    </row>
    <row r="5772">
      <c r="K5772" t="str">
        <v>23-35 11 11 13 Motor Electrical Generators</v>
      </c>
    </row>
    <row r="5773">
      <c r="K5773" t="str">
        <v>23-35 11 12 Single Unit Electrical Generator Engines</v>
      </c>
    </row>
    <row r="5774">
      <c r="K5774" t="str">
        <v>23-35 11 12 11 Electrical Generation Diesel Engines</v>
      </c>
    </row>
    <row r="5775">
      <c r="K5775" t="str">
        <v>23-35 11 12 13 Electrical Generation Gas Engines</v>
      </c>
    </row>
    <row r="5776">
      <c r="K5776" t="str">
        <v>23-35 11 12 15 Electrical Generation Natural Gas Engines</v>
      </c>
    </row>
    <row r="5777">
      <c r="K5777" t="str">
        <v>23-35 11 12 15 11 Electrical Generation Natural Gas Turbines</v>
      </c>
    </row>
    <row r="5778">
      <c r="K5778" t="str">
        <v>23-35 11 12 17 Electrical Generation Steam Turbines</v>
      </c>
    </row>
    <row r="5779">
      <c r="K5779" t="str">
        <v>23-35 11 13 Motor Generator Sets</v>
      </c>
    </row>
    <row r="5780">
      <c r="K5780" t="str">
        <v>23-35 11 13 11 Alternating Current Frequency Converters</v>
      </c>
    </row>
    <row r="5781">
      <c r="K5781" t="str">
        <v>23-35 11 13 13 Alternating Current Generator Sets</v>
      </c>
    </row>
    <row r="5782">
      <c r="K5782" t="str">
        <v>23-35 11 13 15 Direct Current Generator Sets</v>
      </c>
    </row>
    <row r="5783">
      <c r="K5783" t="str">
        <v>23-35 11 13 17 Multiple Frequency Electrical Generator Sets</v>
      </c>
    </row>
    <row r="5784">
      <c r="K5784" t="str">
        <v>23-35 11 13 19 Multiple Voltage Electrical Generator Sets</v>
      </c>
    </row>
    <row r="5785">
      <c r="K5785" t="str">
        <v>23-35 11 15 Engine Generator Sets</v>
      </c>
    </row>
    <row r="5786">
      <c r="K5786" t="str">
        <v>23-35 11 15 11 Diesel Generator Sets</v>
      </c>
    </row>
    <row r="5787">
      <c r="K5787" t="str">
        <v>23-35 11 15 13 Gas Generator Sets</v>
      </c>
    </row>
    <row r="5788">
      <c r="K5788" t="str">
        <v>23-35 11 15 15 Natural Gas Generator Sets</v>
      </c>
    </row>
    <row r="5789">
      <c r="K5789" t="str">
        <v>23-35 11 15 17 Steam Turbine Generator Sets</v>
      </c>
    </row>
    <row r="5790">
      <c r="K5790" t="str">
        <v>23-35 11 15 19 Thermal Generator Sets</v>
      </c>
    </row>
    <row r="5791">
      <c r="K5791" t="str">
        <v>23-35 11 15 21 Hydro Turbine Generator Sets</v>
      </c>
    </row>
    <row r="5792">
      <c r="K5792" t="str">
        <v>23-35 11 15 23 Wind Generator Sets</v>
      </c>
    </row>
    <row r="5793">
      <c r="K5793" t="str">
        <v>23-35 11 17 Photovoltaic Generators</v>
      </c>
    </row>
    <row r="5794">
      <c r="K5794" t="str">
        <v>23-35 11 17 11 Photoelectric Cell</v>
      </c>
    </row>
    <row r="5795">
      <c r="K5795" t="str">
        <v>23-35 11 17 12 Photoelectric Panel</v>
      </c>
    </row>
    <row r="5796">
      <c r="K5796" t="str">
        <v>23-35 11 17 13 Photovoltaic Array</v>
      </c>
    </row>
    <row r="5797">
      <c r="K5797" t="str">
        <v>23-35 11 17 15 Photovoltaic Collectors</v>
      </c>
    </row>
    <row r="5798">
      <c r="K5798" t="str">
        <v>23-35 13 00 Transformers</v>
      </c>
    </row>
    <row r="5799">
      <c r="K5799" t="str">
        <v>23-35 13 11 Current Transformers</v>
      </c>
    </row>
    <row r="5800">
      <c r="K5800" t="str">
        <v>23-35 13 13 Instrument Transformers</v>
      </c>
    </row>
    <row r="5801">
      <c r="K5801" t="str">
        <v>23-35 13 13 11 Current Instrument Transformers</v>
      </c>
    </row>
    <row r="5802">
      <c r="K5802" t="str">
        <v>23-35 13 13 13 Pulse Instrument Transformers</v>
      </c>
    </row>
    <row r="5803">
      <c r="K5803" t="str">
        <v>23-35 13 13 15 Voltage Instrument Transformers</v>
      </c>
    </row>
    <row r="5804">
      <c r="K5804" t="str">
        <v>23-35 13 15 Electrical Network Transformers</v>
      </c>
    </row>
    <row r="5805">
      <c r="K5805" t="str">
        <v>23-35 13 15 11 Electrical Network Isolation Transformers</v>
      </c>
    </row>
    <row r="5806">
      <c r="K5806" t="str">
        <v>23-35 13 15 11 11 Electrical Network Dry Isolation Transformers</v>
      </c>
    </row>
    <row r="5807">
      <c r="K5807" t="str">
        <v>23-35 13 15 11 13 Electrical Network Oil Filled Isolation Transformers</v>
      </c>
    </row>
    <row r="5808">
      <c r="K5808" t="str">
        <v>23-35 13 15 13 Electrical Network Step Down Transformers</v>
      </c>
    </row>
    <row r="5809">
      <c r="K5809" t="str">
        <v>23-35 13 15 13 11 Electrical Network Dry Step Down Transformers</v>
      </c>
    </row>
    <row r="5810">
      <c r="K5810" t="str">
        <v>23-35 13 15 13 13 Electrical Network Oil Filled Step Down Transformers</v>
      </c>
    </row>
    <row r="5811">
      <c r="K5811" t="str">
        <v>23-35 13 15 15 Electrical Network Step Up Transformers</v>
      </c>
    </row>
    <row r="5812">
      <c r="K5812" t="str">
        <v>23-35 13 15 15 11 Electrical Network Dry Step Up Transformers</v>
      </c>
    </row>
    <row r="5813">
      <c r="K5813" t="str">
        <v>23-35 13 15 15 13 Electrical Network Oil Filled Step Up Transformers</v>
      </c>
    </row>
    <row r="5814">
      <c r="K5814" t="str">
        <v>23-35 13 17 Power Transformers</v>
      </c>
    </row>
    <row r="5815">
      <c r="K5815" t="str">
        <v>23-35 13 17 11 Power Harmonic Mitigation Transformers</v>
      </c>
    </row>
    <row r="5816">
      <c r="K5816" t="str">
        <v>23-35 13 17 11 11 Power Dry Harmonic Mitigation Transformers</v>
      </c>
    </row>
    <row r="5817">
      <c r="K5817" t="str">
        <v>23-35 13 17 11 13 Power Oil Filled Harmonic Mitigation Transformers</v>
      </c>
    </row>
    <row r="5818">
      <c r="K5818" t="str">
        <v>23-35 13 17 13 Power Isolation Transformers</v>
      </c>
    </row>
    <row r="5819">
      <c r="K5819" t="str">
        <v>23-35 13 17 13 11 Power Dry Isolation Transformers</v>
      </c>
    </row>
    <row r="5820">
      <c r="K5820" t="str">
        <v>23-35 13 17 13 13 Power Oil Filled Isolation Transformers</v>
      </c>
    </row>
    <row r="5821">
      <c r="K5821" t="str">
        <v>23-35 13 17 15 Power Step Down Transformers</v>
      </c>
    </row>
    <row r="5822">
      <c r="K5822" t="str">
        <v>23-35 13 17 15 11 Power Dry Step Down Transformers</v>
      </c>
    </row>
    <row r="5823">
      <c r="K5823" t="str">
        <v>23-35 13 17 15 13 Power Oil Filled Step Down Transformers</v>
      </c>
    </row>
    <row r="5824">
      <c r="K5824" t="str">
        <v>23-35 13 17 17 Power Step Up Transformers</v>
      </c>
    </row>
    <row r="5825">
      <c r="K5825" t="str">
        <v>23-35 13 17 17 11 Power Dry Step Up Transformers</v>
      </c>
    </row>
    <row r="5826">
      <c r="K5826" t="str">
        <v>23-35 13 17 17 13 Power Oil Filled Step Up Transformers</v>
      </c>
    </row>
    <row r="5827">
      <c r="K5827" t="str">
        <v>23-35 13 19 Transformer Accessories</v>
      </c>
    </row>
    <row r="5828">
      <c r="K5828" t="str">
        <v>23-35 13 19 11 Transformer Commutators</v>
      </c>
    </row>
    <row r="5829">
      <c r="K5829" t="str">
        <v>23-35 13 19 13 Transformer Ballasts</v>
      </c>
    </row>
    <row r="5830">
      <c r="K5830" t="str">
        <v>23-35 15 00 Electric Motors</v>
      </c>
    </row>
    <row r="5831">
      <c r="K5831" t="str">
        <v>23-35 15 11 Alternating Current (AC) Motors</v>
      </c>
    </row>
    <row r="5832">
      <c r="K5832" t="str">
        <v>23-35 15 11 11 Single Phase AC Motors</v>
      </c>
    </row>
    <row r="5833">
      <c r="K5833" t="str">
        <v>23-35 15 11 11 11 Multi Speed Single Phase AC Motors</v>
      </c>
    </row>
    <row r="5834">
      <c r="K5834" t="str">
        <v>23-35 15 11 11 13 Single Speed Single Phase AC Motors</v>
      </c>
    </row>
    <row r="5835">
      <c r="K5835" t="str">
        <v>23-35 15 11 11 15 Synchronous Single Phase AC Motors</v>
      </c>
    </row>
    <row r="5836">
      <c r="K5836" t="str">
        <v>23-35 15 11 13 Three Phase AC Motors</v>
      </c>
    </row>
    <row r="5837">
      <c r="K5837" t="str">
        <v>23-35 15 11 13 11 Multi Speed Three Phase AC Motors</v>
      </c>
    </row>
    <row r="5838">
      <c r="K5838" t="str">
        <v>23-35 15 11 13 13 Single Speed Three Phase AC Motors</v>
      </c>
    </row>
    <row r="5839">
      <c r="K5839" t="str">
        <v>23-35 15 11 13 15 Synchronous Three Phase AC Motors</v>
      </c>
    </row>
    <row r="5840">
      <c r="K5840" t="str">
        <v>23-35 15 13 Direct Current (DC) Motors</v>
      </c>
    </row>
    <row r="5841">
      <c r="K5841" t="str">
        <v>23-35 15 13 11 Brushless DC Motors</v>
      </c>
    </row>
    <row r="5842">
      <c r="K5842" t="str">
        <v>23-35 15 13 13 Compound Wound DC Motors</v>
      </c>
    </row>
    <row r="5843">
      <c r="K5843" t="str">
        <v>23-35 15 13 15 Coreless DC Motors</v>
      </c>
    </row>
    <row r="5844">
      <c r="K5844" t="str">
        <v>23-35 15 13 17 Limited Angle Torque DC Motors</v>
      </c>
    </row>
    <row r="5845">
      <c r="K5845" t="str">
        <v>23-35 15 13 19 Linear DC Motors</v>
      </c>
    </row>
    <row r="5846">
      <c r="K5846" t="str">
        <v>23-35 15 13 21 Permanent Magnetic DC Motors</v>
      </c>
    </row>
    <row r="5847">
      <c r="K5847" t="str">
        <v>23-35 15 13 23 Series Wound DC Motors</v>
      </c>
    </row>
    <row r="5848">
      <c r="K5848" t="str">
        <v>23-35 15 13 25 Shunt Wound DC Motors</v>
      </c>
    </row>
    <row r="5849">
      <c r="K5849" t="str">
        <v>23-35 15 13 27 Step DC Motors</v>
      </c>
    </row>
    <row r="5850">
      <c r="K5850" t="str">
        <v>23-35 15 15 DC Servo Motors</v>
      </c>
    </row>
    <row r="5851">
      <c r="K5851" t="str">
        <v>23-35 15 17 Dynamotors</v>
      </c>
    </row>
    <row r="5852">
      <c r="K5852" t="str">
        <v>23-35 15 19 Hydraulic Driven Motors</v>
      </c>
    </row>
    <row r="5853">
      <c r="K5853" t="str">
        <v>23-35 15 21 Pneumatic Driven Motors</v>
      </c>
    </row>
    <row r="5854">
      <c r="K5854" t="str">
        <v>23-35 15 23 Steam Driven Motors</v>
      </c>
    </row>
    <row r="5855">
      <c r="K5855" t="str">
        <v>23-35 17 00 Variable Speed Drives</v>
      </c>
    </row>
    <row r="5856">
      <c r="K5856" t="str">
        <v>23-35 17 11 Direct Current Electronic Speed Controller Drives</v>
      </c>
    </row>
    <row r="5857">
      <c r="K5857" t="str">
        <v>23-35 17 13 Slip Controlled Drives</v>
      </c>
    </row>
    <row r="5858">
      <c r="K5858" t="str">
        <v>23-35 17 15 Variable Frequency Drives</v>
      </c>
    </row>
    <row r="5859">
      <c r="K5859" t="str">
        <v>23-35 17 15 11 Pulse Width Variable Frequency Drives</v>
      </c>
    </row>
    <row r="5860">
      <c r="K5860" t="str">
        <v>23-35 17 15 13 Current Source Input Variable Frequency Drives</v>
      </c>
    </row>
    <row r="5861">
      <c r="K5861" t="str">
        <v>23-35 17 15 15 Variable Voltage Input Variable Frequency Drives</v>
      </c>
    </row>
    <row r="5862">
      <c r="K5862" t="str">
        <v>23-35 19 00 Batteries</v>
      </c>
    </row>
    <row r="5863">
      <c r="K5863" t="str">
        <v>23-35 19 11 Battery Racks</v>
      </c>
    </row>
    <row r="5864">
      <c r="K5864" t="str">
        <v>23-35 19 13 Non Rechargeable Batteries</v>
      </c>
    </row>
    <row r="5865">
      <c r="K5865" t="str">
        <v>23-35 19 13 11 Alkaline Batteries</v>
      </c>
    </row>
    <row r="5866">
      <c r="K5866" t="str">
        <v>23-35 19 13 13 Dry Cell Batteries</v>
      </c>
    </row>
    <row r="5867">
      <c r="K5867" t="str">
        <v>23-35 19 13 15 Lithium Batteries</v>
      </c>
    </row>
    <row r="5868">
      <c r="K5868" t="str">
        <v>23-35 19 13 17 Silver Oxide Batteries</v>
      </c>
    </row>
    <row r="5869">
      <c r="K5869" t="str">
        <v>23-35 19 13 19 Zinc Air Batteries</v>
      </c>
    </row>
    <row r="5870">
      <c r="K5870" t="str">
        <v>23-35 19 13 21 Zinc Coal Batteries</v>
      </c>
    </row>
    <row r="5871">
      <c r="K5871" t="str">
        <v>23-35 19 15 Rechargeable Batteries</v>
      </c>
    </row>
    <row r="5872">
      <c r="K5872" t="str">
        <v>23-35 19 15 11 Alkaline Batteries</v>
      </c>
    </row>
    <row r="5873">
      <c r="K5873" t="str">
        <v>23-35 19 15 13 Lead Acid Batteries</v>
      </c>
    </row>
    <row r="5874">
      <c r="K5874" t="str">
        <v>23-35 19 15 13 11 Sealed Lead Acid Batteries</v>
      </c>
    </row>
    <row r="5875">
      <c r="K5875" t="str">
        <v>23-35 19 15 13 13 Wet Cell Lead Acid Batteries</v>
      </c>
    </row>
    <row r="5876">
      <c r="K5876" t="str">
        <v>23-35 19 15 15 Lithium Batteries</v>
      </c>
    </row>
    <row r="5877">
      <c r="K5877" t="str">
        <v>23-35 19 15 17 Manganese Batteries</v>
      </c>
    </row>
    <row r="5878">
      <c r="K5878" t="str">
        <v>23-35 19 15 19 Mercuric Oxide Batteries</v>
      </c>
    </row>
    <row r="5879">
      <c r="K5879" t="str">
        <v>23-35 19 15 21 Nickel Cadmium Batteries</v>
      </c>
    </row>
    <row r="5880">
      <c r="K5880" t="str">
        <v>23-35 19 15 23 Nickel Hydrogen Batteries</v>
      </c>
    </row>
    <row r="5881">
      <c r="K5881" t="str">
        <v>23-35 19 15 25 Nickel Iron Batteries</v>
      </c>
    </row>
    <row r="5882">
      <c r="K5882" t="str">
        <v>23-35 19 15 27 Nickel Metal Hydride Batteries</v>
      </c>
    </row>
    <row r="5883">
      <c r="K5883" t="str">
        <v>23-35 19 15 29 Nickel Sodium Chloride Batteries</v>
      </c>
    </row>
    <row r="5884">
      <c r="K5884" t="str">
        <v xml:space="preserve">23-35 19 15 31 Silver Oxide Batteries </v>
      </c>
    </row>
    <row r="5885">
      <c r="K5885" t="str">
        <v>23-35 21 00 Battery Chargers</v>
      </c>
    </row>
    <row r="5886">
      <c r="K5886" t="str">
        <v>23-35 23 00 Power Conditioning Equipment</v>
      </c>
    </row>
    <row r="5887">
      <c r="K5887" t="str">
        <v>23-35 23 11 Harmonic Control Devices</v>
      </c>
    </row>
    <row r="5888">
      <c r="K5888" t="str">
        <v>23-35 23 11 11 Electric Interference Suppressor Filters</v>
      </c>
    </row>
    <row r="5889">
      <c r="K5889" t="str">
        <v>23-35 23 11 13 Harmonic Filters</v>
      </c>
    </row>
    <row r="5890">
      <c r="K5890" t="str">
        <v>23-35 23 13 Power Converters</v>
      </c>
    </row>
    <row r="5891">
      <c r="K5891" t="str">
        <v>23-35 23 13 11 Rotary Converters</v>
      </c>
    </row>
    <row r="5892">
      <c r="K5892" t="str">
        <v>23-35 23 15 Static Power Converters</v>
      </c>
    </row>
    <row r="5893">
      <c r="K5893" t="str">
        <v>23-35 23 15 11 Static Rectifiers</v>
      </c>
    </row>
    <row r="5894">
      <c r="K5894" t="str">
        <v>23-35 23 15 13 Ondulators</v>
      </c>
    </row>
    <row r="5895">
      <c r="K5895" t="str">
        <v>23-35 23 15 15 Combined Converter Sets</v>
      </c>
    </row>
    <row r="5896">
      <c r="K5896" t="str">
        <v>23-35 23 15 17 Direct Current (DC) Drive Controllers</v>
      </c>
    </row>
    <row r="5897">
      <c r="K5897" t="str">
        <v>23-35 23 15 19 Slip Controllers</v>
      </c>
    </row>
    <row r="5898">
      <c r="K5898" t="str">
        <v>23-35 23 15 21 Static Frequency Converters</v>
      </c>
    </row>
    <row r="5899">
      <c r="K5899" t="str">
        <v>23-35 23 15 23 Static Uninterruptible Power Supplies</v>
      </c>
    </row>
    <row r="5900">
      <c r="K5900" t="str">
        <v>23-35 23 15 25 Variable Frequency Controllers</v>
      </c>
    </row>
    <row r="5901">
      <c r="K5901" t="str">
        <v>23-35 23 15 27 Frequency Changers</v>
      </c>
    </row>
    <row r="5902">
      <c r="K5902" t="str">
        <v>23-35 23 15 29 Rotary Uninterruptible Power Units</v>
      </c>
    </row>
    <row r="5903">
      <c r="K5903" t="str">
        <v>23-35 23 17 Power Inverters</v>
      </c>
    </row>
    <row r="5904">
      <c r="K5904" t="str">
        <v>23-35 23 17 11 Commutator Inverters</v>
      </c>
    </row>
    <row r="5905">
      <c r="K5905" t="str">
        <v>23-35 23 17 13 Solid State Inverters</v>
      </c>
    </row>
    <row r="5906">
      <c r="K5906" t="str">
        <v>23-35 23 19 Powerfactor Correction Devices</v>
      </c>
    </row>
    <row r="5907">
      <c r="K5907" t="str">
        <v>23-35 23 19 11 Capacitive and Inductive Power Correction Devices</v>
      </c>
    </row>
    <row r="5908">
      <c r="K5908" t="str">
        <v>23-35 23 19 13 Capacitive Power Correction Devices</v>
      </c>
    </row>
    <row r="5909">
      <c r="K5909" t="str">
        <v>23-35 23 19 15 Inductive Power Correction Devices</v>
      </c>
    </row>
    <row r="5910">
      <c r="K5910" t="str">
        <v>23-35 23 19 17 Capacitors</v>
      </c>
    </row>
    <row r="5911">
      <c r="K5911" t="str">
        <v>23-35 23 19 19 Power Factor Controls (Cosines Phi)</v>
      </c>
    </row>
    <row r="5912">
      <c r="K5912" t="str">
        <v>23-35 23 21 Uninterrupted Power Supply (UPS) Units</v>
      </c>
    </row>
    <row r="5913">
      <c r="K5913" t="str">
        <v>23-35 23 21 11 Uninterruptible Power Supply Component Systems</v>
      </c>
    </row>
    <row r="5914">
      <c r="K5914" t="str">
        <v>23-35 23 21 13 Uninterruptible Power Supply Packaged Units</v>
      </c>
    </row>
    <row r="5915">
      <c r="K5915" t="str">
        <v>23-35 25 00 Electrical Instrumentation and Controls</v>
      </c>
    </row>
    <row r="5916">
      <c r="K5916" t="str">
        <v>23-35 25 11 Electrical Meters</v>
      </c>
    </row>
    <row r="5917">
      <c r="K5917" t="str">
        <v>23-35 25 11 11 Power Meters</v>
      </c>
    </row>
    <row r="5918">
      <c r="K5918" t="str">
        <v>23-35 25 11 13 Voltage Meters</v>
      </c>
    </row>
    <row r="5919">
      <c r="K5919" t="str">
        <v>23-35 25 11 15 Resistance Meters</v>
      </c>
    </row>
    <row r="5920">
      <c r="K5920" t="str">
        <v>23-35 25 11 17 Frequency Meters</v>
      </c>
    </row>
    <row r="5921">
      <c r="K5921" t="str">
        <v>23-35 25 11 19 Multi Meters</v>
      </c>
    </row>
    <row r="5922">
      <c r="K5922" t="str">
        <v>23-35 25 11 21 Current Meters</v>
      </c>
    </row>
    <row r="5923">
      <c r="K5923" t="str">
        <v>23-35 25 11 23 Amp Hour Meters</v>
      </c>
    </row>
    <row r="5924">
      <c r="K5924" t="str">
        <v>23-35 25 11 25 Power Factor Meters</v>
      </c>
    </row>
    <row r="5925">
      <c r="K5925" t="str">
        <v>23-35 25 11 27 Kilowatt Hour Meters</v>
      </c>
    </row>
    <row r="5926">
      <c r="K5926" t="str">
        <v>23-35 25 11 27 11 Electromechanical Remote Kilowatt Hour Meters</v>
      </c>
    </row>
    <row r="5927">
      <c r="K5927" t="str">
        <v>23-35 25 11 27 13 Electromechancial Kilowatt Hour Meters</v>
      </c>
    </row>
    <row r="5928">
      <c r="K5928" t="str">
        <v>23-35 25 11 27 15 Solid State Remote Kilowatt Hour Meters</v>
      </c>
    </row>
    <row r="5929">
      <c r="K5929" t="str">
        <v>23-35 25 11 27 17 Solid State Kilowatt Hour Meters</v>
      </c>
    </row>
    <row r="5930">
      <c r="K5930" t="str">
        <v>23-35 25 11 29 Multiple Tariff Meters</v>
      </c>
    </row>
    <row r="5931">
      <c r="K5931" t="str">
        <v>23-35 25 13 Electrical Energy Recording Devices</v>
      </c>
    </row>
    <row r="5932">
      <c r="K5932" t="str">
        <v>23-35 25 13 11 Watt Hour Recorders</v>
      </c>
    </row>
    <row r="5933">
      <c r="K5933" t="str">
        <v>23-35 25 15 Electrical Network Protection Modules</v>
      </c>
    </row>
    <row r="5934">
      <c r="K5934" t="str">
        <v>23-35 25 17 Electrical Power Protection Modules</v>
      </c>
    </row>
    <row r="5935">
      <c r="K5935" t="str">
        <v>23-35 25 19 Motor Starters</v>
      </c>
    </row>
    <row r="5936">
      <c r="K5936" t="str">
        <v>23-35 25 21 Programmable Logic Controllers</v>
      </c>
    </row>
    <row r="5937">
      <c r="K5937" t="str">
        <v>23-35 25 23 Electrical Control Panels</v>
      </c>
    </row>
    <row r="5938">
      <c r="K5938" t="str">
        <v>23-35 25 25 Electrical Line Supervisor Sets</v>
      </c>
    </row>
    <row r="5939">
      <c r="K5939" t="str">
        <v>23-35 27 00 Electrical Terminals</v>
      </c>
    </row>
    <row r="5940">
      <c r="K5940" t="str">
        <v>23-35 27 11 Electrical Receptacles</v>
      </c>
    </row>
    <row r="5941">
      <c r="K5941" t="str">
        <v>23-35 27 11 11 Electrical Receptacle Terminal Units</v>
      </c>
    </row>
    <row r="5942">
      <c r="K5942" t="str">
        <v>23-35 27 11 13 Ground Fault Receptacles</v>
      </c>
    </row>
    <row r="5943">
      <c r="K5943" t="str">
        <v>23-35 27 11 15 Electrical Extension Cords</v>
      </c>
    </row>
    <row r="5944">
      <c r="K5944" t="str">
        <v>23-35 27 11 17 Electrical Receptacle Accessories</v>
      </c>
    </row>
    <row r="5945">
      <c r="K5945" t="str">
        <v>23-35 27 11 17 11 Electrical Telltale Lamps</v>
      </c>
    </row>
    <row r="5946">
      <c r="K5946" t="str">
        <v>23-35 27 11 17 13 Electrical Receptacle Protectors</v>
      </c>
    </row>
    <row r="5947">
      <c r="K5947" t="str">
        <v>23-35 27 11 17 15 Electrical Receptacle Adapters</v>
      </c>
    </row>
    <row r="5948">
      <c r="K5948" t="str">
        <v>23-35 27 13 Electrical Plug Connectors</v>
      </c>
    </row>
    <row r="5949">
      <c r="K5949" t="str">
        <v>23-35 29 00 Circuit Breakers</v>
      </c>
    </row>
    <row r="5950">
      <c r="K5950" t="str">
        <v>23-35 29 11 Air Circuit Breakers</v>
      </c>
    </row>
    <row r="5951">
      <c r="K5951" t="str">
        <v>23-35 29 11 11 Network Distribution Air Circuit Breakers</v>
      </c>
    </row>
    <row r="5952">
      <c r="K5952" t="str">
        <v>23-35 29 11 13 Power Distribution Air Circuit Breakers</v>
      </c>
    </row>
    <row r="5953">
      <c r="K5953" t="str">
        <v>23-35 29 13 Gas Circuit Breakers</v>
      </c>
    </row>
    <row r="5954">
      <c r="K5954" t="str">
        <v>23-35 29 13 11 Network Distribution Gas Circuit Breakers</v>
      </c>
    </row>
    <row r="5955">
      <c r="K5955" t="str">
        <v>23-35 29 13 13 Power Distribution Gas Circuit Breakers</v>
      </c>
    </row>
    <row r="5956">
      <c r="K5956" t="str">
        <v>23-35 29 15 Ground Fault Circuit Breakers</v>
      </c>
    </row>
    <row r="5957">
      <c r="K5957" t="str">
        <v>23-35 29 17 Molded Case Circuit Breakers</v>
      </c>
    </row>
    <row r="5958">
      <c r="K5958" t="str">
        <v>23-35 29 17 11 Shunt Molded Case Circuit Breakers</v>
      </c>
    </row>
    <row r="5959">
      <c r="K5959" t="str">
        <v>23-35 29 19 Oil Circuit Breakers</v>
      </c>
    </row>
    <row r="5960">
      <c r="K5960" t="str">
        <v>23-35 29 19 11 Network Distribution Oil Circuit Breakers</v>
      </c>
    </row>
    <row r="5961">
      <c r="K5961" t="str">
        <v>23-35 29 19 13 Power Distribution Oil Circuit Breakers</v>
      </c>
    </row>
    <row r="5962">
      <c r="K5962" t="str">
        <v>23-35 29 21 Vacuum Circuit Breakers</v>
      </c>
    </row>
    <row r="5963">
      <c r="K5963" t="str">
        <v>23-35 29 21 11 Network Distribution Vacuum Circuit Breakers</v>
      </c>
    </row>
    <row r="5964">
      <c r="K5964" t="str">
        <v>23-35 29 21 13 Power Distribution Vacuum Circuit Breakers</v>
      </c>
    </row>
    <row r="5965">
      <c r="K5965" t="str">
        <v>23-35 29 23 Ground Fault Circuit Interrupters</v>
      </c>
    </row>
    <row r="5966">
      <c r="K5966" t="str">
        <v>23-35 29 25 Network Protectors</v>
      </c>
    </row>
    <row r="5967">
      <c r="K5967" t="str">
        <v>23-35 29 27 Electrical Disconnects</v>
      </c>
    </row>
    <row r="5968">
      <c r="K5968" t="str">
        <v>23-35 29 27 11 Air Disconnects</v>
      </c>
    </row>
    <row r="5969">
      <c r="K5969" t="str">
        <v>23-35 29 27 13 Vacuum Disconnects</v>
      </c>
    </row>
    <row r="5970">
      <c r="K5970" t="str">
        <v>23-35 29 27 15 Gas Disconnects</v>
      </c>
    </row>
    <row r="5971">
      <c r="K5971" t="str">
        <v>23-35 29 29 Fuses</v>
      </c>
    </row>
    <row r="5972">
      <c r="K5972" t="str">
        <v>23-35 29 29 11 Fuse Panels</v>
      </c>
    </row>
    <row r="5973">
      <c r="K5973" t="str">
        <v>23-35 29 29 13 Fuse Holders</v>
      </c>
    </row>
    <row r="5974">
      <c r="K5974" t="str">
        <v>23-35 31 00 Electrical Power Distribution Devices</v>
      </c>
    </row>
    <row r="5975">
      <c r="K5975" t="str">
        <v>23-35 31 11 Power Supply Devices</v>
      </c>
    </row>
    <row r="5976">
      <c r="K5976" t="str">
        <v>23-35 31 13 Distribution Panel Boards</v>
      </c>
    </row>
    <row r="5977">
      <c r="K5977" t="str">
        <v>23-35 31 15 Electrical Distribution Control Panels</v>
      </c>
    </row>
    <row r="5978">
      <c r="K5978" t="str">
        <v>23-35 31 17 Electrical Panel Boards</v>
      </c>
    </row>
    <row r="5979">
      <c r="K5979" t="str">
        <v>23-35 31 19 Electrical Panel Meter Sockets</v>
      </c>
    </row>
    <row r="5980">
      <c r="K5980" t="str">
        <v>23-35 31 21 Load Centers</v>
      </c>
    </row>
    <row r="5981">
      <c r="K5981" t="str">
        <v>23-35 31 23 Motor Control Centers</v>
      </c>
    </row>
    <row r="5982">
      <c r="K5982" t="str">
        <v>23-35 31 25 Power Control and Monitoring Assemblies</v>
      </c>
    </row>
    <row r="5983">
      <c r="K5983" t="str">
        <v>23-35 31 27 Power Distribution Units</v>
      </c>
    </row>
    <row r="5984">
      <c r="K5984" t="str">
        <v>23-35 31 27 11 Multiple Section Power Distribution Units</v>
      </c>
    </row>
    <row r="5985">
      <c r="K5985" t="str">
        <v>23-35 31 27 13 Stand Alone Power Distribution Units</v>
      </c>
    </row>
    <row r="5986">
      <c r="K5986" t="str">
        <v>23-35 31 29 Switchboards</v>
      </c>
    </row>
    <row r="5987">
      <c r="K5987" t="str">
        <v>23-35 31 29 11 Distribution Switchboards</v>
      </c>
    </row>
    <row r="5988">
      <c r="K5988" t="str">
        <v>23-35 31 29 13 Paralleling Switchboards</v>
      </c>
    </row>
    <row r="5989">
      <c r="K5989" t="str">
        <v>23-35 31 31 Switchgear</v>
      </c>
    </row>
    <row r="5990">
      <c r="K5990" t="str">
        <v>23-35 31 31 11 Distribution Switchgear</v>
      </c>
    </row>
    <row r="5991">
      <c r="K5991" t="str">
        <v>23-35 31 31 11 11 Electronic Controlled Distribution Switchgear</v>
      </c>
    </row>
    <row r="5992">
      <c r="K5992" t="str">
        <v>23-35 31 31 11 13 Mechanically Controlled Distribution Switchgear</v>
      </c>
    </row>
    <row r="5993">
      <c r="K5993" t="str">
        <v>23-35 31 31 11 15 Remote Controlled Distribution Switchgear</v>
      </c>
    </row>
    <row r="5994">
      <c r="K5994" t="str">
        <v>23-35 31 31 11 17 Time Controlled Distribution Switchgear</v>
      </c>
    </row>
    <row r="5995">
      <c r="K5995" t="str">
        <v>23-35 31 31 13 Paralleling Switchgear</v>
      </c>
    </row>
    <row r="5996">
      <c r="K5996" t="str">
        <v>23-35 31 31 13 11 Electronic Controlled Paralleling Switchgear</v>
      </c>
    </row>
    <row r="5997">
      <c r="K5997" t="str">
        <v>23-35 31 31 13 13 Mechanically Controlled Paralleling Switchgear</v>
      </c>
    </row>
    <row r="5998">
      <c r="K5998" t="str">
        <v>23-35 31 31 13 15 Remote Controlled Paralleling Switchgear</v>
      </c>
    </row>
    <row r="5999">
      <c r="K5999" t="str">
        <v>23-35 31 31 13 17 Time Controlled Paralleling Switchgear</v>
      </c>
    </row>
    <row r="6000">
      <c r="K6000" t="str">
        <v>23-35 31 33 Electrical Busbars</v>
      </c>
    </row>
    <row r="6001">
      <c r="K6001" t="str">
        <v>23-35 31 33 11 Aluminum Electrical Busbars</v>
      </c>
    </row>
    <row r="6002">
      <c r="K6002" t="str">
        <v>23-35 31 33 13 Copper Electrical Busbars</v>
      </c>
    </row>
    <row r="6003">
      <c r="K6003" t="str">
        <v>23-35 31 35 Electrical Feeders</v>
      </c>
    </row>
    <row r="6004">
      <c r="K6004" t="str">
        <v>23-35 33 00 Electrical Ducting Wireways Components</v>
      </c>
    </row>
    <row r="6005">
      <c r="K6005" t="str">
        <v>23-35 33 11 Electrical Service Penetrations</v>
      </c>
    </row>
    <row r="6006">
      <c r="K6006" t="str">
        <v>23-35 33 13 Electrical Conductor Components</v>
      </c>
    </row>
    <row r="6007">
      <c r="K6007" t="str">
        <v>23-35 33 13 11 Electrical Conductor Rails</v>
      </c>
    </row>
    <row r="6008">
      <c r="K6008" t="str">
        <v>23-35 33 13 13 Electrical Conductor Couplings</v>
      </c>
    </row>
    <row r="6009">
      <c r="K6009" t="str">
        <v>23-35 33 13 15 Electrical Conductor Insulation</v>
      </c>
    </row>
    <row r="6010">
      <c r="K6010" t="str">
        <v>23-35 33 13 17 Electrical Support Wires</v>
      </c>
    </row>
    <row r="6011">
      <c r="K6011" t="str">
        <v>23-35 33 13 19 Conductor Mechanical Fasteners</v>
      </c>
    </row>
    <row r="6012">
      <c r="K6012" t="str">
        <v>23-35 33 15 Electrical Junction Boxes</v>
      </c>
    </row>
    <row r="6013">
      <c r="K6013" t="str">
        <v>23-35 33 15 11 Electrical Ceiling Junction Boxes</v>
      </c>
    </row>
    <row r="6014">
      <c r="K6014" t="str">
        <v>23-35 33 15 13 Electrical Wall Junction Boxes</v>
      </c>
    </row>
    <row r="6015">
      <c r="K6015" t="str">
        <v>23-35 33 17 Electrical Conduits</v>
      </c>
    </row>
    <row r="6016">
      <c r="K6016" t="str">
        <v>23-35 33 17 11 Electrical Cable Reels</v>
      </c>
    </row>
    <row r="6017">
      <c r="K6017" t="str">
        <v xml:space="preserve">23-35 33 17 13 Mechanical Fasteners for Conduits </v>
      </c>
    </row>
    <row r="6018">
      <c r="K6018" t="str">
        <v>23-35 33 17 15 Mechanical Fasteners for Trunking</v>
      </c>
    </row>
    <row r="6019">
      <c r="K6019" t="str">
        <v>23-35 33 19 Electrical Cable Trays</v>
      </c>
    </row>
    <row r="6020">
      <c r="K6020" t="str">
        <v>23-35 33 21 Electrical Bus Ducts</v>
      </c>
    </row>
    <row r="6021">
      <c r="K6021" t="str">
        <v>23-35 33 21 11 Aluminum Electrical Bus Ducts</v>
      </c>
    </row>
    <row r="6022">
      <c r="K6022" t="str">
        <v>23-35 33 21 13 Copper Electrical Bus Ducts</v>
      </c>
    </row>
    <row r="6023">
      <c r="K6023" t="str">
        <v>23-35 33 23 Electrical Racks</v>
      </c>
    </row>
    <row r="6024">
      <c r="K6024" t="str">
        <v>23-35 33 23 11 Horizontal Electrical Racks</v>
      </c>
    </row>
    <row r="6025">
      <c r="K6025" t="str">
        <v>23-35 33 23 13 Vertical Electrical Racks</v>
      </c>
    </row>
    <row r="6026">
      <c r="K6026" t="str">
        <v xml:space="preserve">23-35 33 25 Electrical Wireways </v>
      </c>
    </row>
    <row r="6027">
      <c r="K6027" t="str">
        <v>23-35 33 25 11 Underfloor Electrical Wireways</v>
      </c>
    </row>
    <row r="6028">
      <c r="K6028" t="str">
        <v>23-35 33 25 13 Vertical Electrical Wire Raceways</v>
      </c>
    </row>
    <row r="6029">
      <c r="K6029" t="str">
        <v>23-35 33 25 15 Horizontal Electrical Wire Raceways</v>
      </c>
    </row>
    <row r="6030">
      <c r="K6030" t="str">
        <v>23-35 33 25 17 Ceiling Grid Electrical Systems</v>
      </c>
    </row>
    <row r="6031">
      <c r="K6031" t="str">
        <v>23-35 33 25 17 11 Ceiling Grid Electrical Wire Tracks</v>
      </c>
    </row>
    <row r="6032">
      <c r="K6032" t="str">
        <v>23-35 33 25 17 13 Ceiling Grid Electrical Wire Track Connectors</v>
      </c>
    </row>
    <row r="6033">
      <c r="K6033" t="str">
        <v>23-35 35 00 Electrical Contactors</v>
      </c>
    </row>
    <row r="6034">
      <c r="K6034" t="str">
        <v>23-35 37 00 Electrical Switches</v>
      </c>
    </row>
    <row r="6035">
      <c r="K6035" t="str">
        <v>23-35 37 11 Automatic Transfer Switches</v>
      </c>
    </row>
    <row r="6036">
      <c r="K6036" t="str">
        <v>23-35 37 11 11 Normal Power Seeking Automatic Transfer Switches</v>
      </c>
    </row>
    <row r="6037">
      <c r="K6037" t="str">
        <v>23-35 37 11 13 Power Seeking Automatic Transfer Switches</v>
      </c>
    </row>
    <row r="6038">
      <c r="K6038" t="str">
        <v>23-35 37 13 Manual Transfer Switches</v>
      </c>
    </row>
    <row r="6039">
      <c r="K6039" t="str">
        <v>23-35 37 15 Barrel Switches</v>
      </c>
    </row>
    <row r="6040">
      <c r="K6040" t="str">
        <v>23-35 37 15 11 Barrel Key Switches</v>
      </c>
    </row>
    <row r="6041">
      <c r="K6041" t="str">
        <v>23-35 37 17 Dimmer Control Switches</v>
      </c>
    </row>
    <row r="6042">
      <c r="K6042" t="str">
        <v>23-35 37 17 11 Lighting Dimmer Rheostats</v>
      </c>
    </row>
    <row r="6043">
      <c r="K6043" t="str">
        <v>23-35 37 17 12 Ganged Lighting Dimmers</v>
      </c>
    </row>
    <row r="6044">
      <c r="K6044" t="str">
        <v>23-35 37 17 13 Dimmers</v>
      </c>
    </row>
    <row r="6045">
      <c r="K6045" t="str">
        <v>23-35 37 19 Disconnect Switches</v>
      </c>
    </row>
    <row r="6046">
      <c r="K6046" t="str">
        <v>23-35 37 19 11 Fused Disconnect Switches</v>
      </c>
    </row>
    <row r="6047">
      <c r="K6047" t="str">
        <v>23-35 37 19 13 Non Fused Disconnect Switches</v>
      </c>
    </row>
    <row r="6048">
      <c r="K6048" t="str">
        <v>23-35 37 21 Drum Switches</v>
      </c>
    </row>
    <row r="6049">
      <c r="K6049" t="str">
        <v>23-35 37 23 Flow Switches</v>
      </c>
    </row>
    <row r="6050">
      <c r="K6050" t="str">
        <v>23-35 37 25 Key Lock Switches</v>
      </c>
    </row>
    <row r="6051">
      <c r="K6051" t="str">
        <v>23-35 37 27 Limit Switches</v>
      </c>
    </row>
    <row r="6052">
      <c r="K6052" t="str">
        <v>23-35 37 27 11 Level Switches</v>
      </c>
    </row>
    <row r="6053">
      <c r="K6053" t="str">
        <v>23-35 37 27 13 Reed Switches</v>
      </c>
    </row>
    <row r="6054">
      <c r="K6054" t="str">
        <v>23-35 37 29 Modular Wiring System Switches</v>
      </c>
    </row>
    <row r="6055">
      <c r="K6055" t="str">
        <v>23-35 37 31 Photocell Switches</v>
      </c>
    </row>
    <row r="6056">
      <c r="K6056" t="str">
        <v>23-35 37 33 Pressure Switches</v>
      </c>
    </row>
    <row r="6057">
      <c r="K6057" t="str">
        <v>23-35 37 33 11 Differential Pressure Switches</v>
      </c>
    </row>
    <row r="6058">
      <c r="K6058" t="str">
        <v>23-35 37 35 Rocker Switches</v>
      </c>
    </row>
    <row r="6059">
      <c r="K6059" t="str">
        <v>23-35 37 35 11 Mercury Switches</v>
      </c>
    </row>
    <row r="6060">
      <c r="K6060" t="str">
        <v>23-35 37 37 Time Switches</v>
      </c>
    </row>
    <row r="6061">
      <c r="K6061" t="str">
        <v>23-35 37 39 Foot Switches</v>
      </c>
    </row>
    <row r="6062">
      <c r="K6062" t="str">
        <v>23-35 37 41 Joysticks</v>
      </c>
    </row>
    <row r="6063">
      <c r="K6063" t="str">
        <v>23-35 37 43 Programmable Logic Control Switches</v>
      </c>
    </row>
    <row r="6064">
      <c r="K6064" t="str">
        <v>23-35 37 45 Proximity Switches</v>
      </c>
    </row>
    <row r="6065">
      <c r="K6065" t="str">
        <v>23-35 37 47 Pull Chain Switches</v>
      </c>
    </row>
    <row r="6066">
      <c r="K6066" t="str">
        <v>23-35 37 49 Push Button Switches</v>
      </c>
    </row>
    <row r="6067">
      <c r="K6067" t="str">
        <v>23-35 37 51 Radio Frequency Switches</v>
      </c>
    </row>
    <row r="6068">
      <c r="K6068" t="str">
        <v>23-35 37 53 Rotary Switches</v>
      </c>
    </row>
    <row r="6069">
      <c r="K6069" t="str">
        <v>23-35 37 55 Slide Switches</v>
      </c>
    </row>
    <row r="6070">
      <c r="K6070" t="str">
        <v>23-35 37 57 Snap Switches</v>
      </c>
    </row>
    <row r="6071">
      <c r="K6071" t="str">
        <v>23-35 37 59 Speed Switches</v>
      </c>
    </row>
    <row r="6072">
      <c r="K6072" t="str">
        <v>23-35 37 61 Tamper Switches</v>
      </c>
    </row>
    <row r="6073">
      <c r="K6073" t="str">
        <v>23-35 37 63 Temperature Switches</v>
      </c>
    </row>
    <row r="6074">
      <c r="K6074" t="str">
        <v>23-35 37 65 Vacuum Switches</v>
      </c>
    </row>
    <row r="6075">
      <c r="K6075" t="str">
        <v>23-35 39 00 Electric Power Protection Devices</v>
      </c>
    </row>
    <row r="6076">
      <c r="K6076" t="str">
        <v>23-35 39 11 Electrical Grounding Device</v>
      </c>
    </row>
    <row r="6077">
      <c r="K6077" t="str">
        <v>23-35 39 13 Earth Connection Electrodes</v>
      </c>
    </row>
    <row r="6078">
      <c r="K6078" t="str">
        <v>23-35 39 13 11 Electrical Ground Plates</v>
      </c>
    </row>
    <row r="6079">
      <c r="K6079" t="str">
        <v>23-35 39 13 13 Electrical Ground Rods</v>
      </c>
    </row>
    <row r="6080">
      <c r="K6080" t="str">
        <v>23-35 39 15 Lightning Protection</v>
      </c>
    </row>
    <row r="6081">
      <c r="K6081" t="str">
        <v>23-35 39 15 11 Lightning Arresters</v>
      </c>
    </row>
    <row r="6082">
      <c r="K6082" t="str">
        <v>23-35 39 15 13 Lightning Rods</v>
      </c>
    </row>
    <row r="6083">
      <c r="K6083" t="str">
        <v>23-35 39 17 Surge Protection Devices</v>
      </c>
    </row>
    <row r="6084">
      <c r="K6084" t="str">
        <v>23-35 41 00 Electrical Isolation Equipment</v>
      </c>
    </row>
    <row r="6085">
      <c r="K6085" t="str">
        <v>23-35 41 11 Electronic Chokes</v>
      </c>
    </row>
    <row r="6086">
      <c r="K6086" t="str">
        <v>23-35 41 13 Signal Converters</v>
      </c>
    </row>
    <row r="6087">
      <c r="K6087" t="str">
        <v>23-35 43 00 Electrical Relays</v>
      </c>
    </row>
    <row r="6088">
      <c r="K6088" t="str">
        <v>23-35 43 11 Auxiliary Protective Relays</v>
      </c>
    </row>
    <row r="6089">
      <c r="K6089" t="str">
        <v>23-35 43 13 Control Relays</v>
      </c>
    </row>
    <row r="6090">
      <c r="K6090" t="str">
        <v>23-35 43 15 Current Differential Relays</v>
      </c>
    </row>
    <row r="6091">
      <c r="K6091" t="str">
        <v>23-35 43 15 11 Current Differential Solid State Relays</v>
      </c>
    </row>
    <row r="6092">
      <c r="K6092" t="str">
        <v>23-35 43 17 General Purpose Relays</v>
      </c>
    </row>
    <row r="6093">
      <c r="K6093" t="str">
        <v>23-35 43 19 Ground Fault Relays</v>
      </c>
    </row>
    <row r="6094">
      <c r="K6094" t="str">
        <v>23-35 43 19 11 Ground Fault Solid State Relays</v>
      </c>
    </row>
    <row r="6095">
      <c r="K6095" t="str">
        <v>23-35 43 21 Load Shedding Relays</v>
      </c>
    </row>
    <row r="6096">
      <c r="K6096" t="str">
        <v>23-35 43 23 Lockout Relays</v>
      </c>
    </row>
    <row r="6097">
      <c r="K6097" t="str">
        <v>23-35 43 23 11 Automatic Reset Lockout Relays</v>
      </c>
    </row>
    <row r="6098">
      <c r="K6098" t="str">
        <v>23-35 43 23 13 Manual Reset Lockout Relays</v>
      </c>
    </row>
    <row r="6099">
      <c r="K6099" t="str">
        <v>23-35 43 25 Mercury Relays</v>
      </c>
    </row>
    <row r="6100">
      <c r="K6100" t="str">
        <v>23-35 43 27 Over Current Relays</v>
      </c>
    </row>
    <row r="6101">
      <c r="K6101" t="str">
        <v>23-35 43 27 11 Overcurrent Directional, Induction Disc Relays</v>
      </c>
    </row>
    <row r="6102">
      <c r="K6102" t="str">
        <v>23-35 43 27 13 Over Current Induction Disc Relays</v>
      </c>
    </row>
    <row r="6103">
      <c r="K6103" t="str">
        <v>23-35 43 27 15 Over Current Thermal Relays</v>
      </c>
    </row>
    <row r="6104">
      <c r="K6104" t="str">
        <v>23-35 43 27 17 Over Current Solid State Relays</v>
      </c>
    </row>
    <row r="6105">
      <c r="K6105" t="str">
        <v>23-35 43 29 Overload Relays</v>
      </c>
    </row>
    <row r="6106">
      <c r="K6106" t="str">
        <v>23-35 43 29 11 Overload Solid State Relays</v>
      </c>
    </row>
    <row r="6107">
      <c r="K6107" t="str">
        <v>23-35 43 31 Phase Failure Relays</v>
      </c>
    </row>
    <row r="6108">
      <c r="K6108" t="str">
        <v>23-35 43 31 11 Phase Failure Solid State Relays</v>
      </c>
    </row>
    <row r="6109">
      <c r="K6109" t="str">
        <v>23-35 43 33 Power Relays</v>
      </c>
    </row>
    <row r="6110">
      <c r="K6110" t="str">
        <v>23-35 43 35 Time Relays</v>
      </c>
    </row>
    <row r="6111">
      <c r="K6111" t="str">
        <v>23-35 43 35 11 Reverse Current Time Relays</v>
      </c>
    </row>
    <row r="6112">
      <c r="K6112" t="str">
        <v>23-35 43 35 11 11 Reverse Current Solid State Time Relays</v>
      </c>
    </row>
    <row r="6113">
      <c r="K6113" t="str">
        <v>23-35 43 35 13 Reverse Power Time Relays</v>
      </c>
    </row>
    <row r="6114">
      <c r="K6114" t="str">
        <v>23-35 43 35 13 11 Reverse Power Solid State Time Relays</v>
      </c>
    </row>
    <row r="6115">
      <c r="K6115" t="str">
        <v>23-35 43 35 15 Power Factor Time Relays</v>
      </c>
    </row>
    <row r="6116">
      <c r="K6116" t="str">
        <v>23-35 43 35 15 11 Power Factor Solid State Time Relays</v>
      </c>
    </row>
    <row r="6117">
      <c r="K6117" t="str">
        <v>23-35 43 37 Voltage Relays</v>
      </c>
    </row>
    <row r="6118">
      <c r="K6118" t="str">
        <v>23-35 43 37 11 Under Voltage Relays</v>
      </c>
    </row>
    <row r="6119">
      <c r="K6119" t="str">
        <v>23-35 43 37 11 11 Under Voltage Solid State Relays</v>
      </c>
    </row>
    <row r="6120">
      <c r="K6120" t="str">
        <v>23-35 43 37 13 Over Voltage Relays</v>
      </c>
    </row>
    <row r="6121">
      <c r="K6121" t="str">
        <v>23-35 43 37 13 11 Over Voltage Solid State Relays</v>
      </c>
    </row>
    <row r="6122">
      <c r="K6122" t="str">
        <v>23-35 43 37 15 Over Under Voltage Relays</v>
      </c>
    </row>
    <row r="6123">
      <c r="K6123" t="str">
        <v>23-35 43 37 15 11 Over Under Voltage Solid State Relays</v>
      </c>
    </row>
    <row r="6124">
      <c r="K6124" t="str">
        <v xml:space="preserve">23-35 45 00 Non Electrical Lighting </v>
      </c>
    </row>
    <row r="6125">
      <c r="K6125" t="str">
        <v>23-35 45 11 Lanterns</v>
      </c>
    </row>
    <row r="6126">
      <c r="K6126" t="str">
        <v>23-35 45 11 11 Alcohol Lanterns</v>
      </c>
    </row>
    <row r="6127">
      <c r="K6127" t="str">
        <v>23-35 45 11 13 Butane Lanterns</v>
      </c>
    </row>
    <row r="6128">
      <c r="K6128" t="str">
        <v>23-35 45 11 15 Kerosene Lanterns</v>
      </c>
    </row>
    <row r="6129">
      <c r="K6129" t="str">
        <v>23-35 45 11 17 Natural Gas Lanterns</v>
      </c>
    </row>
    <row r="6130">
      <c r="K6130" t="str">
        <v>23-35 45 11 19 Propane Lanterns</v>
      </c>
    </row>
    <row r="6131">
      <c r="K6131" t="str">
        <v>23-35 45 13 Torches</v>
      </c>
    </row>
    <row r="6132">
      <c r="K6132" t="str">
        <v>23-35 45 13 11 Alcohol Torches</v>
      </c>
    </row>
    <row r="6133">
      <c r="K6133" t="str">
        <v>23-35 45 13 13 Butane Torches</v>
      </c>
    </row>
    <row r="6134">
      <c r="K6134" t="str">
        <v>23-35 45 13 15 Kerosene Torches</v>
      </c>
    </row>
    <row r="6135">
      <c r="K6135" t="str">
        <v>23-35 45 13 17 Natural Gas Torches</v>
      </c>
    </row>
    <row r="6136">
      <c r="K6136" t="str">
        <v>23-35 45 13 19 Propane Torches</v>
      </c>
    </row>
    <row r="6137">
      <c r="K6137" t="str">
        <v>23-35 45 15 Lamps</v>
      </c>
    </row>
    <row r="6138">
      <c r="K6138" t="str">
        <v>23-35 45 15 11 Alcohol Lamps</v>
      </c>
    </row>
    <row r="6139">
      <c r="K6139" t="str">
        <v>23-35 45 15 13 Butane Lamps</v>
      </c>
    </row>
    <row r="6140">
      <c r="K6140" t="str">
        <v>23-35 45 15 15 Kerosene Lamps</v>
      </c>
    </row>
    <row r="6141">
      <c r="K6141" t="str">
        <v>23-35 45 15 17 Natural Gas Lamps</v>
      </c>
    </row>
    <row r="6142">
      <c r="K6142" t="str">
        <v>23-35 45 15 19 Propane Lamps</v>
      </c>
    </row>
    <row r="6143">
      <c r="K6143" t="str">
        <v>23-35 45 17 Solar Tubes</v>
      </c>
    </row>
    <row r="6144">
      <c r="K6144" t="str">
        <v>23-35 45 19 Strobe Light Fixtures</v>
      </c>
    </row>
    <row r="6145">
      <c r="K6145" t="str">
        <v>23-35 47 00 Electrical Lighting</v>
      </c>
    </row>
    <row r="6146">
      <c r="K6146" t="str">
        <v>23-35 47 11 Lighting Fixtures</v>
      </c>
    </row>
    <row r="6147">
      <c r="K6147" t="str">
        <v>23-35 47 11 11 Non Weather Rated Lighting Fixtures</v>
      </c>
    </row>
    <row r="6148">
      <c r="K6148" t="str">
        <v>23-35 47 11 11 11 Non Weather Rated Fluorescent Lighting Fixtures</v>
      </c>
    </row>
    <row r="6149">
      <c r="K6149" t="str">
        <v>23-35 47 11 11 13 Non Weather Rated Halogen Lighting Fixtures</v>
      </c>
    </row>
    <row r="6150">
      <c r="K6150" t="str">
        <v>23-35 47 11 11 15 Non Weather Rated High Intensity Discharge Lighting Fixtures</v>
      </c>
    </row>
    <row r="6151">
      <c r="K6151" t="str">
        <v>23-35 47 11 11 17 Non Weather Rated Incandescent Lighting Fixtures</v>
      </c>
    </row>
    <row r="6152">
      <c r="K6152" t="str">
        <v>23-35 47 11 11 19 Non Weather Rated Light Emitting Diode Lighting Fixtures</v>
      </c>
    </row>
    <row r="6153">
      <c r="K6153" t="str">
        <v>23-35 47 11 13 Submersible Lighting Fixtures</v>
      </c>
    </row>
    <row r="6154">
      <c r="K6154" t="str">
        <v>23-35 47 11 13 11 Submersible Fluorescent Lighting Fixtures</v>
      </c>
    </row>
    <row r="6155">
      <c r="K6155" t="str">
        <v>23-35 47 11 13 13 Submersible Halogen Lighting Fixtures</v>
      </c>
    </row>
    <row r="6156">
      <c r="K6156" t="str">
        <v>23-35 47 11 13 15 Submersible High Intensity Discharge Lighting Fixtures</v>
      </c>
    </row>
    <row r="6157">
      <c r="K6157" t="str">
        <v>23-35 47 11 13 17 Submersible Incandescent Lighting Fixtures</v>
      </c>
    </row>
    <row r="6158">
      <c r="K6158" t="str">
        <v>23-35 47 11 13 19 Submersible Light Emitting Diode Lighting Fixtures</v>
      </c>
    </row>
    <row r="6159">
      <c r="K6159" t="str">
        <v>23-35 47 11 15 Weather Rated Lighting Fixtures</v>
      </c>
    </row>
    <row r="6160">
      <c r="K6160" t="str">
        <v>23-35 47 11 15 11 Weather Rated Fluorescent Lighting Fixtures</v>
      </c>
    </row>
    <row r="6161">
      <c r="K6161" t="str">
        <v>23-35 47 11 15 13 Weather Rated Halogen Lighting Fixtures</v>
      </c>
    </row>
    <row r="6162">
      <c r="K6162" t="str">
        <v>23-35 47 11 15 15 Weather Rated High Intensity Discharge Lighting Fixtures</v>
      </c>
    </row>
    <row r="6163">
      <c r="K6163" t="str">
        <v>23-35 47 11 15 17 Weather Rated Incandescent Lighting Fixtures</v>
      </c>
    </row>
    <row r="6164">
      <c r="K6164" t="str">
        <v>23-35 47 11 15 19 Weather Rated Light Emitting Diode Lighting Fixtures</v>
      </c>
    </row>
    <row r="6165">
      <c r="K6165" t="str">
        <v>23-35 47 11 17 Chandelier</v>
      </c>
    </row>
    <row r="6166">
      <c r="K6166" t="str">
        <v>23-35 47 11 18 Explosion Proof Lighting Fixtures</v>
      </c>
    </row>
    <row r="6167">
      <c r="K6167" t="str">
        <v>23-35 47 11 18 11 Explosion Proof Fluorescent Lighting Fixtures</v>
      </c>
    </row>
    <row r="6168">
      <c r="K6168" t="str">
        <v>23-35 47 11 18 13 Explosion Proof Halogen Lighting Fixtures</v>
      </c>
    </row>
    <row r="6169">
      <c r="K6169" t="str">
        <v>23-35 47 11 18 15 Explosion Proof High Intensity Discharge Lighting Fixtures</v>
      </c>
    </row>
    <row r="6170">
      <c r="K6170" t="str">
        <v>23-35 47 11 18 17 Explosion Proof Incandescent Lighting Fixtures</v>
      </c>
    </row>
    <row r="6171">
      <c r="K6171" t="str">
        <v>23-35 47 11 18 19 Explosion Proof Light Emitting Diode Lighting Fixtures</v>
      </c>
    </row>
    <row r="6172">
      <c r="K6172" t="str">
        <v>23-35 47 11 19 Hazardous Lighting Fixtures</v>
      </c>
    </row>
    <row r="6173">
      <c r="K6173" t="str">
        <v>23-35 47 11 19 11 Hazardous Fluorescent Lighting Fixtures</v>
      </c>
    </row>
    <row r="6174">
      <c r="K6174" t="str">
        <v>23-35 47 11 19 13 Hazardous Halogen Lighting Fixtures</v>
      </c>
    </row>
    <row r="6175">
      <c r="K6175" t="str">
        <v>23-35 47 11 19 15 Hazardous High Intensity Discharge Lighting Fixtures</v>
      </c>
    </row>
    <row r="6176">
      <c r="K6176" t="str">
        <v>23-35 47 11 19 17 Hazardous Incandescent Lighting Fixtures</v>
      </c>
    </row>
    <row r="6177">
      <c r="K6177" t="str">
        <v>23-35 47 11 19 19 Hazardous Light Emitting Diode Lighting Fixtures</v>
      </c>
    </row>
    <row r="6178">
      <c r="K6178" t="str">
        <v>23-35 47 11 20 Security Lighting Fixtures</v>
      </c>
    </row>
    <row r="6179">
      <c r="K6179" t="str">
        <v>23-35 47 11 21 Specialized Lighting Fixtures</v>
      </c>
    </row>
    <row r="6180">
      <c r="K6180" t="str">
        <v>23-35 47 11 21 11 Lighting Bollards</v>
      </c>
    </row>
    <row r="6181">
      <c r="K6181" t="str">
        <v>23-35 47 11 21 13 Lighting Poles</v>
      </c>
    </row>
    <row r="6182">
      <c r="K6182" t="str">
        <v>23-35 47 11 21 15 Lighting Posts</v>
      </c>
    </row>
    <row r="6183">
      <c r="K6183" t="str">
        <v>23-35 47 11 21 17 Buried Uplights</v>
      </c>
    </row>
    <row r="6184">
      <c r="K6184" t="str">
        <v>23-35 47 11 21 19 Floodlight Fixtures</v>
      </c>
    </row>
    <row r="6185">
      <c r="K6185" t="str">
        <v>23-35 47 11 21 21 Spotlight Fixtures</v>
      </c>
    </row>
    <row r="6186">
      <c r="K6186" t="str">
        <v>23-35 47 11 21 21 11 Focus Spotlight Fixture</v>
      </c>
    </row>
    <row r="6187">
      <c r="K6187" t="str">
        <v>23-35 47 11 21 21 13 Follow Spotlight Fixture</v>
      </c>
    </row>
    <row r="6188">
      <c r="K6188" t="str">
        <v>23-35 47 11 21 21 15 Spotlight Bank Fixture</v>
      </c>
    </row>
    <row r="6189">
      <c r="K6189" t="str">
        <v>23-35 47 11 21 21 17 Pin Spotlight Fixture</v>
      </c>
    </row>
    <row r="6190">
      <c r="K6190" t="str">
        <v>23-35 47 11 21 23 Street and Roadway Lighting Fixtures</v>
      </c>
    </row>
    <row r="6191">
      <c r="K6191" t="str">
        <v>23-35 47 11 21 25 Aircraft Paving Lighting Fixtures</v>
      </c>
    </row>
    <row r="6192">
      <c r="K6192" t="str">
        <v>23-35 47 13 Emergency Lighting</v>
      </c>
    </row>
    <row r="6193">
      <c r="K6193" t="str">
        <v>23-35 47 13 11 Hard Wired Emergency Lighting</v>
      </c>
    </row>
    <row r="6194">
      <c r="K6194" t="str">
        <v>23-35 47 13 13 Emergency Lighting With Battery Backup</v>
      </c>
    </row>
    <row r="6195">
      <c r="K6195" t="str">
        <v>23-35 47 13 15 Passive Emergency Lighting Strips</v>
      </c>
    </row>
    <row r="6196">
      <c r="K6196" t="str">
        <v>23-35 47 13 17 Emergency Lighting Strobe</v>
      </c>
    </row>
    <row r="6197">
      <c r="K6197" t="str">
        <v>23-35 47 15 Exit Illuminated Signs</v>
      </c>
    </row>
    <row r="6198">
      <c r="K6198" t="str">
        <v>23-35 47 15 11 Battery Backup Exit Illuminated Signs</v>
      </c>
    </row>
    <row r="6199">
      <c r="K6199" t="str">
        <v>23-35 47 15 13 Hard Wired Backup Exit Illuminated Signs</v>
      </c>
    </row>
    <row r="6200">
      <c r="K6200" t="str">
        <v>23-35 47 15 15 Self Illuminated Exit Illuminated Signs</v>
      </c>
    </row>
    <row r="6201">
      <c r="K6201" t="str">
        <v>23-35 47 17 Fiber Optic Lighting</v>
      </c>
    </row>
    <row r="6202">
      <c r="K6202" t="str">
        <v>23-35 47 19 Communication Lighting Specialties</v>
      </c>
    </row>
    <row r="6203">
      <c r="K6203" t="str">
        <v>23-35 47 19 11 Illuminated Signs Boards</v>
      </c>
    </row>
    <row r="6204">
      <c r="K6204" t="str">
        <v>23-35 47 21 Accessories for Lighting</v>
      </c>
    </row>
    <row r="6205">
      <c r="K6205" t="str">
        <v>23-35 47 21 11 Lampholders</v>
      </c>
    </row>
    <row r="6206">
      <c r="K6206" t="str">
        <v>23-35 47 21 13 Lighting Diffusers</v>
      </c>
    </row>
    <row r="6207">
      <c r="K6207" t="str">
        <v>23-35 47 21 15 Lighting Ballasts</v>
      </c>
    </row>
    <row r="6208">
      <c r="K6208" t="str">
        <v>23-35 47 21 17 Lighting Tracks</v>
      </c>
    </row>
    <row r="6209">
      <c r="K6209" t="str">
        <v>23-35 47 21 19 Lampshades</v>
      </c>
    </row>
    <row r="6210">
      <c r="K6210" t="str">
        <v>23-35 47 23 Lamps</v>
      </c>
    </row>
    <row r="6211">
      <c r="K6211" t="str">
        <v>23-35 47 23 11 Halogen Lamps</v>
      </c>
    </row>
    <row r="6212">
      <c r="K6212" t="str">
        <v>23-35 47 23 13 Incandescent Lamps</v>
      </c>
    </row>
    <row r="6213">
      <c r="K6213" t="str">
        <v>23-35 47 23 15 Discharge Lamps</v>
      </c>
    </row>
    <row r="6214">
      <c r="K6214" t="str">
        <v>23-35 47 23 15 11 Fluorescent Lamps</v>
      </c>
    </row>
    <row r="6215">
      <c r="K6215" t="str">
        <v>23-35 47 23 15 13 Compact Fluorescent Lamps</v>
      </c>
    </row>
    <row r="6216">
      <c r="K6216" t="str">
        <v>23-35 47 23 15 15 Sodium Vapor Lamps</v>
      </c>
    </row>
    <row r="6217">
      <c r="K6217" t="str">
        <v>23-35 47 23 15 17 High Pressure Discharge Lamps</v>
      </c>
    </row>
    <row r="6218">
      <c r="K6218" t="str">
        <v>23-35 47 23 17 Light Emitting Diode Lamps</v>
      </c>
    </row>
    <row r="6219">
      <c r="K6219" t="str">
        <v>23-37 00 00 Information and Communication Specific Products and Equipment</v>
      </c>
    </row>
    <row r="6220">
      <c r="K6220" t="str">
        <v>23-37 11 00 Information Technology and Telecommunications Ducting Wireways Components</v>
      </c>
    </row>
    <row r="6221">
      <c r="K6221" t="str">
        <v>23-37 11 11 Communication Service Penetrations</v>
      </c>
    </row>
    <row r="6222">
      <c r="K6222" t="str">
        <v>23-37 11 13 Communication Cable Trays</v>
      </c>
    </row>
    <row r="6223">
      <c r="K6223" t="str">
        <v>23-37 11 15 Communication Racks</v>
      </c>
    </row>
    <row r="6224">
      <c r="K6224" t="str">
        <v>23-37 11 15 11 Information Technology Racks</v>
      </c>
    </row>
    <row r="6225">
      <c r="K6225" t="str">
        <v>23-37 11 15 13 Telephone Racks</v>
      </c>
    </row>
    <row r="6226">
      <c r="K6226" t="str">
        <v>23-37 11 15 15 Fiber Optic Equipment</v>
      </c>
    </row>
    <row r="6227">
      <c r="K6227" t="str">
        <v>23-37 11 15 15 11 Fiber Optic Cabinets</v>
      </c>
    </row>
    <row r="6228">
      <c r="K6228" t="str">
        <v>23-37 11 15 15 13 Fiber Adapter Panels</v>
      </c>
    </row>
    <row r="6229">
      <c r="K6229" t="str">
        <v xml:space="preserve">23-37 11 17 Communication Wireways </v>
      </c>
    </row>
    <row r="6230">
      <c r="K6230" t="str">
        <v>23-37 11 17 11 Information Technology Wireways</v>
      </c>
    </row>
    <row r="6231">
      <c r="K6231" t="str">
        <v>23-37 11 17 11 11 Underfloor Information Technology Wireways</v>
      </c>
    </row>
    <row r="6232">
      <c r="K6232" t="str">
        <v>23-37 11 17 11 13 Vertical Information Technology Wire Raceways</v>
      </c>
    </row>
    <row r="6233">
      <c r="K6233" t="str">
        <v>23-37 11 17 11 15 Horizontal Information Technology Wire Raceways</v>
      </c>
    </row>
    <row r="6234">
      <c r="K6234" t="str">
        <v>23-37 11 17 13 Telecommunications Wireways</v>
      </c>
    </row>
    <row r="6235">
      <c r="K6235" t="str">
        <v>23-37 11 17 13 11 Underfloor Telecommunications Wireways</v>
      </c>
    </row>
    <row r="6236">
      <c r="K6236" t="str">
        <v>23-37 11 17 13 13 Vertical Telecommunications Wire Raceways</v>
      </c>
    </row>
    <row r="6237">
      <c r="K6237" t="str">
        <v>23-37 11 17 13 15 Horizontal Telecommunications Wire Raceways</v>
      </c>
    </row>
    <row r="6238">
      <c r="K6238" t="str">
        <v>23-37 11 17 15 Complete Visual Signaling</v>
      </c>
    </row>
    <row r="6239">
      <c r="K6239" t="str">
        <v>23-37 11 17 15 11 Mechanical Signal Equipment</v>
      </c>
    </row>
    <row r="6240">
      <c r="K6240" t="str">
        <v>23-37 13 00 Information Technology Equipment</v>
      </c>
    </row>
    <row r="6241">
      <c r="K6241" t="str">
        <v xml:space="preserve">23-37 13 11 Personal Computer Equipment </v>
      </c>
    </row>
    <row r="6242">
      <c r="K6242" t="str">
        <v>23-37 13 11 11 Desktop Personal Computers</v>
      </c>
    </row>
    <row r="6243">
      <c r="K6243" t="str">
        <v>23-37 13 11 13 Laptop Personal Computers</v>
      </c>
    </row>
    <row r="6244">
      <c r="K6244" t="str">
        <v>23-37 13 11 15 Tablet Personal Computers</v>
      </c>
    </row>
    <row r="6245">
      <c r="K6245" t="str">
        <v>23-37 13 11 17 Tower Stack Personal Computers</v>
      </c>
    </row>
    <row r="6246">
      <c r="K6246" t="str">
        <v>23-37 13 11 19 Workstation Personal Computers</v>
      </c>
    </row>
    <row r="6247">
      <c r="K6247" t="str">
        <v>23-37 13 11 21 Personal Digital Assistants</v>
      </c>
    </row>
    <row r="6248">
      <c r="K6248" t="str">
        <v xml:space="preserve">23-37 13 11 23 Internal Computing Components </v>
      </c>
    </row>
    <row r="6249">
      <c r="K6249" t="str">
        <v>23-37 13 11 23 11 Computer Processing Units</v>
      </c>
    </row>
    <row r="6250">
      <c r="K6250" t="str">
        <v>23-37 13 11 23 13 Computer Controller Cards</v>
      </c>
    </row>
    <row r="6251">
      <c r="K6251" t="str">
        <v>23-37 13 11 23 15 Computer Memory Cards</v>
      </c>
    </row>
    <row r="6252">
      <c r="K6252" t="str">
        <v>23-37 13 11 23 17 Personal Computer Modem Cards</v>
      </c>
    </row>
    <row r="6253">
      <c r="K6253" t="str">
        <v>23-37 13 11 23 19 Personal Computer Network Interface Cards</v>
      </c>
    </row>
    <row r="6254">
      <c r="K6254" t="str">
        <v>23-37 13 11 23 21 Personal Computer Video Cards</v>
      </c>
    </row>
    <row r="6255">
      <c r="K6255" t="str">
        <v xml:space="preserve">23-37 13 13 Personal Computer and Network Security Devices </v>
      </c>
    </row>
    <row r="6256">
      <c r="K6256" t="str">
        <v>23-37 13 13 11 Computer Firewalls</v>
      </c>
    </row>
    <row r="6257">
      <c r="K6257" t="str">
        <v>23-37 13 13 13 Computer Intrusion Detection Devices</v>
      </c>
    </row>
    <row r="6258">
      <c r="K6258" t="str">
        <v>23-37 13 13 15 Computer Intrusion Protection Devices</v>
      </c>
    </row>
    <row r="6259">
      <c r="K6259" t="str">
        <v xml:space="preserve">23-37 13 15 Local Area Network Devices </v>
      </c>
    </row>
    <row r="6260">
      <c r="K6260" t="str">
        <v>23-37 13 15 11 Local Area Network Bridges</v>
      </c>
    </row>
    <row r="6261">
      <c r="K6261" t="str">
        <v>23-37 13 15 13 Local Area Network Communication Hardware</v>
      </c>
    </row>
    <row r="6262">
      <c r="K6262" t="str">
        <v>23-37 13 15 15 Local Area Network Disk Drives</v>
      </c>
    </row>
    <row r="6263">
      <c r="K6263" t="str">
        <v>23-37 13 15 17 Local Area Network Hubs</v>
      </c>
    </row>
    <row r="6264">
      <c r="K6264" t="str">
        <v>23-37 13 15 19 Local Area Network Load Balancers</v>
      </c>
    </row>
    <row r="6265">
      <c r="K6265" t="str">
        <v>23-37 13 15 21 Local Area Network Routers</v>
      </c>
    </row>
    <row r="6266">
      <c r="K6266" t="str">
        <v>23-37 13 15 23 Local Area Network Servers</v>
      </c>
    </row>
    <row r="6267">
      <c r="K6267" t="str">
        <v>23-37 13 15 25 Local Area Network Switches</v>
      </c>
    </row>
    <row r="6268">
      <c r="K6268" t="str">
        <v>23-37 13 15 27 Local Area Network Tape Drives</v>
      </c>
    </row>
    <row r="6269">
      <c r="K6269" t="str">
        <v>23-37 13 15 29 Local Area Network Wireless Devices</v>
      </c>
    </row>
    <row r="6270">
      <c r="K6270" t="str">
        <v xml:space="preserve">23-37 13 17 Wide Area Network Devices </v>
      </c>
    </row>
    <row r="6271">
      <c r="K6271" t="str">
        <v>23-37 13 17 11 Wide Area Network Bridges</v>
      </c>
    </row>
    <row r="6272">
      <c r="K6272" t="str">
        <v>23-37 13 17 13 Wide Area Network Communication Hardware</v>
      </c>
    </row>
    <row r="6273">
      <c r="K6273" t="str">
        <v>23-37 13 17 15 Wide Area Network Disk Drives</v>
      </c>
    </row>
    <row r="6274">
      <c r="K6274" t="str">
        <v>23-37 13 17 17 Wide Area Network Hubs</v>
      </c>
    </row>
    <row r="6275">
      <c r="K6275" t="str">
        <v>23-37 13 17 19 Wide Area Network Load Balancers</v>
      </c>
    </row>
    <row r="6276">
      <c r="K6276" t="str">
        <v>23-37 13 17 21 Wide Area Network Routers</v>
      </c>
    </row>
    <row r="6277">
      <c r="K6277" t="str">
        <v>23-37 13 17 23 Wide Area Network Servers</v>
      </c>
    </row>
    <row r="6278">
      <c r="K6278" t="str">
        <v>23-37 13 17 25 Wide Area Network Switches</v>
      </c>
    </row>
    <row r="6279">
      <c r="K6279" t="str">
        <v>23-37 13 17 27 Wide Area Network Tape Drives</v>
      </c>
    </row>
    <row r="6280">
      <c r="K6280" t="str">
        <v>23-37 13 17 29 Wide Area Network Wireless Devices</v>
      </c>
    </row>
    <row r="6281">
      <c r="K6281" t="str">
        <v xml:space="preserve">23-37 13 19 Computer Storage Devices </v>
      </c>
    </row>
    <row r="6282">
      <c r="K6282" t="str">
        <v>23-37 13 19 11 Computer Optic Drives</v>
      </c>
    </row>
    <row r="6283">
      <c r="K6283" t="str">
        <v>23-37 13 19 11 11 Compact Disk Drives</v>
      </c>
    </row>
    <row r="6284">
      <c r="K6284" t="str">
        <v>23-37 13 19 11 13 Digital Video Disc Drives</v>
      </c>
    </row>
    <row r="6285">
      <c r="K6285" t="str">
        <v>23-37 13 19 11 15 Combination Compact Disk and Digital Video Disc Drives</v>
      </c>
    </row>
    <row r="6286">
      <c r="K6286" t="str">
        <v>23-37 13 19 13 Hard Disk Drives</v>
      </c>
    </row>
    <row r="6287">
      <c r="K6287" t="str">
        <v>23-37 13 19 15 Flash Memory Drives</v>
      </c>
    </row>
    <row r="6288">
      <c r="K6288" t="str">
        <v>23-37 13 19 17 Computer Tape Drives</v>
      </c>
    </row>
    <row r="6289">
      <c r="K6289" t="str">
        <v xml:space="preserve">23-37 13 21 Computer Monitors </v>
      </c>
    </row>
    <row r="6290">
      <c r="K6290" t="str">
        <v>23-37 13 21 11 Computer Liquid Crystal Display Monitors</v>
      </c>
    </row>
    <row r="6291">
      <c r="K6291" t="str">
        <v>23-37 13 21 13 Computer Catho Ray Tube Monitors</v>
      </c>
    </row>
    <row r="6292">
      <c r="K6292" t="str">
        <v xml:space="preserve">23-37 13 23 Computer Printers </v>
      </c>
    </row>
    <row r="6293">
      <c r="K6293" t="str">
        <v>23-37 13 23 11 Computer Laser Printers</v>
      </c>
    </row>
    <row r="6294">
      <c r="K6294" t="str">
        <v>23-37 13 23 13 Computer Inkjet Printers</v>
      </c>
    </row>
    <row r="6295">
      <c r="K6295" t="str">
        <v>23-37 13 23 15 Computer Plotter Printers</v>
      </c>
    </row>
    <row r="6296">
      <c r="K6296" t="str">
        <v>23-37 13 25 Computer Scanners</v>
      </c>
    </row>
    <row r="6297">
      <c r="K6297" t="str">
        <v xml:space="preserve">23-37 13 27 Computer Video Conferencing Equipment </v>
      </c>
    </row>
    <row r="6298">
      <c r="K6298" t="str">
        <v>23-37 15 00 Audio Visual Equipment</v>
      </c>
    </row>
    <row r="6299">
      <c r="K6299" t="str">
        <v>23-37 15 11 Cameras</v>
      </c>
    </row>
    <row r="6300">
      <c r="K6300" t="str">
        <v>23-37 15 11 11 Analog Cameras</v>
      </c>
    </row>
    <row r="6301">
      <c r="K6301" t="str">
        <v>23-37 15 11 13 Digital Cameras</v>
      </c>
    </row>
    <row r="6302">
      <c r="K6302" t="str">
        <v>23-37 15 13 Camera Recorders</v>
      </c>
    </row>
    <row r="6303">
      <c r="K6303" t="str">
        <v>23-37 15 13 11 Digital Camcorders</v>
      </c>
    </row>
    <row r="6304">
      <c r="K6304" t="str">
        <v>23-37 15 13 13 Film Camcorders</v>
      </c>
    </row>
    <row r="6305">
      <c r="K6305" t="str">
        <v>23-37 15 15 Digital Music Players</v>
      </c>
    </row>
    <row r="6306">
      <c r="K6306" t="str">
        <v>23-37 15 17 Projection Equipment</v>
      </c>
    </row>
    <row r="6307">
      <c r="K6307" t="str">
        <v>23-37 15 17 11 Projection Screens</v>
      </c>
    </row>
    <row r="6308">
      <c r="K6308" t="str">
        <v>23-37 15 17 13 Projection Screen Stands</v>
      </c>
    </row>
    <row r="6309">
      <c r="K6309" t="str">
        <v>23-37 15 19 Video Projectors</v>
      </c>
    </row>
    <row r="6310">
      <c r="K6310" t="str">
        <v>23-37 15 19 11 Video Slide Projectors</v>
      </c>
    </row>
    <row r="6311">
      <c r="K6311" t="str">
        <v>23-37 15 19 13 Video Overhead Projectors</v>
      </c>
    </row>
    <row r="6312">
      <c r="K6312" t="str">
        <v>23-37 15 19 15 Video Film Projectors</v>
      </c>
    </row>
    <row r="6313">
      <c r="K6313" t="str">
        <v>23-37 15 19 17 Video Slide Projectors</v>
      </c>
    </row>
    <row r="6314">
      <c r="K6314" t="str">
        <v>23-37 15 19 19 Video Digital Projectors</v>
      </c>
    </row>
    <row r="6315">
      <c r="K6315" t="str">
        <v>23-37 15 21 Audio Visual Recorders</v>
      </c>
    </row>
    <row r="6316">
      <c r="K6316" t="str">
        <v>23-37 15 21 11 Audio Recorders</v>
      </c>
    </row>
    <row r="6317">
      <c r="K6317" t="str">
        <v>23-37 15 21 13 Video Recorders</v>
      </c>
    </row>
    <row r="6318">
      <c r="K6318" t="str">
        <v>23-37 15 21 15 Audio Video Recorders</v>
      </c>
    </row>
    <row r="6319">
      <c r="K6319" t="str">
        <v>23-37 15 23 Stereo Equipment</v>
      </c>
    </row>
    <row r="6320">
      <c r="K6320" t="str">
        <v>23-37 15 23 11 Stereo Amplifiers</v>
      </c>
    </row>
    <row r="6321">
      <c r="K6321" t="str">
        <v>23-37 15 23 13 Stereo Patch Panels</v>
      </c>
    </row>
    <row r="6322">
      <c r="K6322" t="str">
        <v>23-37 15 23 15 Stereo Speakers</v>
      </c>
    </row>
    <row r="6323">
      <c r="K6323" t="str">
        <v>23-37 15 25 Televisions</v>
      </c>
    </row>
    <row r="6324">
      <c r="K6324" t="str">
        <v>23-37 15 25 11 Cathoray Tube Televisions</v>
      </c>
    </row>
    <row r="6325">
      <c r="K6325" t="str">
        <v>23-37 15 25 13 Liquid Crystal Display Televisions</v>
      </c>
    </row>
    <row r="6326">
      <c r="K6326" t="str">
        <v>23-37 15 25 15 Plasma Display Televisions</v>
      </c>
    </row>
    <row r="6327">
      <c r="K6327" t="str">
        <v>23-37 15 25 17 Projection Screen Televisions</v>
      </c>
    </row>
    <row r="6328">
      <c r="K6328" t="str">
        <v>23-37 15 25 19 Television Mounts</v>
      </c>
    </row>
    <row r="6329">
      <c r="K6329" t="str">
        <v>23-37 15 27 Video Recording Equipment</v>
      </c>
    </row>
    <row r="6330">
      <c r="K6330" t="str">
        <v>23-37 15 29 Audio Equipment</v>
      </c>
    </row>
    <row r="6331">
      <c r="K6331" t="str">
        <v>23-37 15 29 11 Sound Reinforcement Equipment</v>
      </c>
    </row>
    <row r="6332">
      <c r="K6332" t="str">
        <v>23-37 15 29 11 11 Microphones</v>
      </c>
    </row>
    <row r="6333">
      <c r="K6333" t="str">
        <v>23-37 15 29 11 13 Loudspeakers</v>
      </c>
    </row>
    <row r="6334">
      <c r="K6334" t="str">
        <v>23-37 15 29 11 15 Sound Amplifiers</v>
      </c>
    </row>
    <row r="6335">
      <c r="K6335" t="str">
        <v>23-37 15 29 11 17 Audio Equalizers</v>
      </c>
    </row>
    <row r="6336">
      <c r="K6336" t="str">
        <v>23-37 15 29 13 Headphones</v>
      </c>
    </row>
    <row r="6337">
      <c r="K6337" t="str">
        <v>23-37 15 29 15 Audio Reproducing Units</v>
      </c>
    </row>
    <row r="6338">
      <c r="K6338" t="str">
        <v>23-37 17 00 Audio Information Equipment</v>
      </c>
    </row>
    <row r="6339">
      <c r="K6339" t="str">
        <v>23-37 17 11 Sound Devices</v>
      </c>
    </row>
    <row r="6340">
      <c r="K6340" t="str">
        <v xml:space="preserve">23-37 17 13 Signal Devices </v>
      </c>
    </row>
    <row r="6341">
      <c r="K6341" t="str">
        <v>23-37 17 13 11 Bells</v>
      </c>
    </row>
    <row r="6342">
      <c r="K6342" t="str">
        <v>23-37 17 13 13 Carillons</v>
      </c>
    </row>
    <row r="6343">
      <c r="K6343" t="str">
        <v>23-37 17 13 15 Sirens</v>
      </c>
    </row>
    <row r="6344">
      <c r="K6344" t="str">
        <v>23-37 17 13 17 Aerials</v>
      </c>
    </row>
    <row r="6345">
      <c r="K6345" t="str">
        <v>23-37 17 13 19 Speakers</v>
      </c>
    </row>
    <row r="6346">
      <c r="K6346" t="str">
        <v>23-37 17 15 Public Address Equipment</v>
      </c>
    </row>
    <row r="6347">
      <c r="K6347" t="str">
        <v>23-37 19 00 Visual Information Systems</v>
      </c>
    </row>
    <row r="6348">
      <c r="K6348" t="str">
        <v>23-37 19 11 Cathode Ray Tube (CRT) Video Monitors</v>
      </c>
    </row>
    <row r="6349">
      <c r="K6349" t="str">
        <v>23-37 19 13 Liquid Crystal Display (LCD) Video Monitors</v>
      </c>
    </row>
    <row r="6350">
      <c r="K6350" t="str">
        <v>23-37 19 15 Plasma Video Monitors</v>
      </c>
    </row>
    <row r="6351">
      <c r="K6351" t="str">
        <v>23-37 19 17 Video Walls</v>
      </c>
    </row>
    <row r="6352">
      <c r="K6352" t="str">
        <v>23-37 21 00 Audio Visual Systems</v>
      </c>
    </row>
    <row r="6353">
      <c r="K6353" t="str">
        <v>23-37 21 11 Broadcasting Receiving Equipment</v>
      </c>
    </row>
    <row r="6354">
      <c r="K6354" t="str">
        <v>23-37 21 13 Film Projectors</v>
      </c>
    </row>
    <row r="6355">
      <c r="K6355" t="str">
        <v>23-37 21 15 Data Multi Media Projectors</v>
      </c>
    </row>
    <row r="6356">
      <c r="K6356" t="str">
        <v>23-37 21 17 Video Reproduction</v>
      </c>
    </row>
    <row r="6357">
      <c r="K6357" t="str">
        <v>23-37 23 00 Telecommunications Equipment</v>
      </c>
    </row>
    <row r="6358">
      <c r="K6358" t="str">
        <v>23-37 23 11 Wireless Phone Equipment</v>
      </c>
    </row>
    <row r="6359">
      <c r="K6359" t="str">
        <v>23-37 23 11 11 Wireless Phones</v>
      </c>
    </row>
    <row r="6360">
      <c r="K6360" t="str">
        <v>23-37 23 11 13 Wireless Phone Chargers</v>
      </c>
    </row>
    <row r="6361">
      <c r="K6361" t="str">
        <v>23-37 23 13 Telephones</v>
      </c>
    </row>
    <row r="6362">
      <c r="K6362" t="str">
        <v>23-37 23 13 11 Single Line Telephones</v>
      </c>
    </row>
    <row r="6363">
      <c r="K6363" t="str">
        <v>23-37 23 13 13 Multiple Line Telephones</v>
      </c>
    </row>
    <row r="6364">
      <c r="K6364" t="str">
        <v>23-37 23 15 Telephone Equipment</v>
      </c>
    </row>
    <row r="6365">
      <c r="K6365" t="str">
        <v>23-37 23 15 11 Private Branch Exchanges</v>
      </c>
    </row>
    <row r="6366">
      <c r="K6366" t="str">
        <v>23-37 23 15 13 Telephone Patch Panels</v>
      </c>
    </row>
    <row r="6367">
      <c r="K6367" t="str">
        <v>23-37 23 17 Intercom Equipment</v>
      </c>
    </row>
    <row r="6368">
      <c r="K6368" t="str">
        <v>23-37 23 17 11 Intercoms</v>
      </c>
    </row>
    <row r="6369">
      <c r="K6369" t="str">
        <v>23-37 23 17 13 Door Entry Telephones</v>
      </c>
    </row>
    <row r="6370">
      <c r="K6370" t="str">
        <v>23-37 23 19 Radio Broadcast Equipment</v>
      </c>
    </row>
    <row r="6371">
      <c r="K6371" t="str">
        <v>23-37 23 19 11 Radio Booths</v>
      </c>
    </row>
    <row r="6372">
      <c r="K6372" t="str">
        <v>23-37 23 19 11 11 Radio Broadcast Booths</v>
      </c>
    </row>
    <row r="6373">
      <c r="K6373" t="str">
        <v>23-37 23 19 11 13 Radio Recording Booths</v>
      </c>
    </row>
    <row r="6374">
      <c r="K6374" t="str">
        <v>23-37 23 19 13 Radio Broadcast Transmitters</v>
      </c>
    </row>
    <row r="6375">
      <c r="K6375" t="str">
        <v>23-37 23 19 15 Radio Broadcast Receivers</v>
      </c>
    </row>
    <row r="6376">
      <c r="K6376" t="str">
        <v>23-37 23 19 17 Radio Communication Base Stations</v>
      </c>
    </row>
    <row r="6377">
      <c r="K6377" t="str">
        <v>23-37 23 19 19 Radio Communication Call Microphones</v>
      </c>
    </row>
    <row r="6378">
      <c r="K6378" t="str">
        <v>23-37 23 19 21 Radio Broadcast Transmission Towers</v>
      </c>
    </row>
    <row r="6379">
      <c r="K6379" t="str">
        <v>23-37 23 21 Radio Communication Equipment</v>
      </c>
    </row>
    <row r="6380">
      <c r="K6380" t="str">
        <v>23-37 23 21 11 Infra Red Radio Communication Equipment</v>
      </c>
    </row>
    <row r="6381">
      <c r="K6381" t="str">
        <v>23-37 23 21 11 11 Infra Red Radio Communication Receivers</v>
      </c>
    </row>
    <row r="6382">
      <c r="K6382" t="str">
        <v>23-37 23 21 11 13 Infra Red Radio Communication Transmitters</v>
      </c>
    </row>
    <row r="6383">
      <c r="K6383" t="str">
        <v>23-37 23 21 11 15 Infra Red Radio Communication Transmitter Receivers</v>
      </c>
    </row>
    <row r="6384">
      <c r="K6384" t="str">
        <v>23-37 23 21 13 Satellite Radio Communication Equipment</v>
      </c>
    </row>
    <row r="6385">
      <c r="K6385" t="str">
        <v>23-37 23 21 13 11 Satellite Radio Communication Transmitters</v>
      </c>
    </row>
    <row r="6386">
      <c r="K6386" t="str">
        <v>23-37 23 21 13 13 Satellite Radio Communication Transmitter Receivers</v>
      </c>
    </row>
    <row r="6387">
      <c r="K6387" t="str">
        <v>23-37 23 21 13 15 Satellite Radio Communications Receivers</v>
      </c>
    </row>
    <row r="6388">
      <c r="K6388" t="str">
        <v>23-37 23 21 15 Wireless Radio Communication Equipment</v>
      </c>
    </row>
    <row r="6389">
      <c r="K6389" t="str">
        <v>23-37 23 21 15 11 Wireless Radio Communication Receivers</v>
      </c>
    </row>
    <row r="6390">
      <c r="K6390" t="str">
        <v>23-37 23 21 15 13 Wireless Radio Communication Transmitters</v>
      </c>
    </row>
    <row r="6391">
      <c r="K6391" t="str">
        <v>23-37 23 21 15 15 Wireless Radio Communication Transmitter Receivers</v>
      </c>
    </row>
    <row r="6392">
      <c r="K6392" t="str">
        <v>23-37 23 21 17 Radio Communication Antenna Towers</v>
      </c>
    </row>
    <row r="6393">
      <c r="K6393" t="str">
        <v>23-37 23 21 19 Radio Communication Transmission Towers</v>
      </c>
    </row>
    <row r="6394">
      <c r="K6394" t="str">
        <v>23-37 23 23 Satellite Communication Equipment</v>
      </c>
    </row>
    <row r="6395">
      <c r="K6395" t="str">
        <v>23-37 23 23 11 Satellite Communication Dishes</v>
      </c>
    </row>
    <row r="6396">
      <c r="K6396" t="str">
        <v>23-37 25 00 Broadcasting Communications Equipment</v>
      </c>
    </row>
    <row r="6397">
      <c r="K6397" t="str">
        <v>23-37 25 11 Broadcasting Communication Circuits</v>
      </c>
    </row>
    <row r="6398">
      <c r="K6398" t="str">
        <v>23-37 25 13 Broadcasting Intercommunication Equipment</v>
      </c>
    </row>
    <row r="6399">
      <c r="K6399" t="str">
        <v>23-37 25 15 Broadcasting Communication and Data Processing Equipment</v>
      </c>
    </row>
    <row r="6400">
      <c r="K6400" t="str">
        <v>23-37 25 17 Broadcasting Cable Transmission and Reception Equipment</v>
      </c>
    </row>
    <row r="6401">
      <c r="K6401" t="str">
        <v>23-37 25 17 11 Broadcasting Cable Transmission and Reception Amplifiers</v>
      </c>
    </row>
    <row r="6402">
      <c r="K6402" t="str">
        <v>23-37 25 17 13 Broadcasting Cable Transmission and Reception Modulators</v>
      </c>
    </row>
    <row r="6403">
      <c r="K6403" t="str">
        <v>23-37 25 17 15 Broadcasting Cable Transmission and Reception Control Equipment</v>
      </c>
    </row>
    <row r="6404">
      <c r="K6404" t="str">
        <v>23-37 25 19 Broadcast Transmission and Reception Equipment</v>
      </c>
    </row>
    <row r="6405">
      <c r="K6405" t="str">
        <v>23-37 25 19 11 Broadcast Transmitters</v>
      </c>
    </row>
    <row r="6406">
      <c r="K6406" t="str">
        <v>23-37 25 19 13 Broadcast Antennas</v>
      </c>
    </row>
    <row r="6407">
      <c r="K6407" t="str">
        <v>23-37 25 19 15 Broadcast Amplifiers</v>
      </c>
    </row>
    <row r="6408">
      <c r="K6408" t="str">
        <v>23-37 25 19 17 Broadcast Control Equipment</v>
      </c>
    </row>
    <row r="6409">
      <c r="K6409" t="str">
        <v>23-37 25 21 Broadcasting Microwave Transmission and Reception Equipment</v>
      </c>
    </row>
    <row r="6410">
      <c r="K6410" t="str">
        <v>23-37 25 21 11 Broadcasting Microwave Transmitters</v>
      </c>
    </row>
    <row r="6411">
      <c r="K6411" t="str">
        <v>23-37 25 21 13 Broadcasting Microwave Antennas</v>
      </c>
    </row>
    <row r="6412">
      <c r="K6412" t="str">
        <v>23-37 25 21 15 Broadcasting Satellite Dishes</v>
      </c>
    </row>
    <row r="6413">
      <c r="K6413" t="str">
        <v>23-37 25 21 17 Broadcasting Microwave Amplifiers</v>
      </c>
    </row>
    <row r="6414">
      <c r="K6414" t="str">
        <v>23-37 25 21 19 Broadcasting Microwave Receivers</v>
      </c>
    </row>
    <row r="6415">
      <c r="K6415" t="str">
        <v>23-37 25 23 Broadcasting Equipment</v>
      </c>
    </row>
    <row r="6416">
      <c r="K6416" t="str">
        <v>23-37 25 23 11 Television Broadcasting Equipment</v>
      </c>
    </row>
    <row r="6417">
      <c r="K6417" t="str">
        <v>23-37 25 23 13 Multimedia Broadcasting Equipment</v>
      </c>
    </row>
    <row r="6418">
      <c r="K6418" t="str">
        <v>23-37 25 23 15 Broadcasting Light Signals</v>
      </c>
    </row>
    <row r="6419">
      <c r="K6419" t="str">
        <v>23-37 27 00 Emergency Communications</v>
      </c>
    </row>
    <row r="6420">
      <c r="K6420" t="str">
        <v>23-37 27 11 Duress Notification Devices</v>
      </c>
    </row>
    <row r="6421">
      <c r="K6421" t="str">
        <v>23-37 27 13 Mass Notification Systems</v>
      </c>
    </row>
    <row r="6422">
      <c r="K6422" t="str">
        <v>23-37 27 13 11 Emergency Notification Devices</v>
      </c>
    </row>
    <row r="6423">
      <c r="K6423" t="str">
        <v>23-37 27 13 13 Imminent Danger Notification Devices</v>
      </c>
    </row>
    <row r="6424">
      <c r="K6424" t="str">
        <v>23-37 27 15 Intercoms</v>
      </c>
    </row>
    <row r="6425">
      <c r="K6425" t="str">
        <v>23-37 27 15 11 Audio Intercoms</v>
      </c>
    </row>
    <row r="6426">
      <c r="K6426" t="str">
        <v>23-37 27 15 13 Audio Visual Intercoms</v>
      </c>
    </row>
    <row r="6427">
      <c r="K6427" t="str">
        <v>23-37 27 17 Emergency Call Equipment</v>
      </c>
    </row>
    <row r="6428">
      <c r="K6428" t="str">
        <v>23-37 27 17 11 Call Systems for the Disabled</v>
      </c>
    </row>
    <row r="6429">
      <c r="K6429" t="str">
        <v>23-37 27 17 13 Nurse Call Equipment</v>
      </c>
    </row>
    <row r="6430">
      <c r="K6430" t="str">
        <v>23-39 00 00 Utility and Transportation Products</v>
      </c>
    </row>
    <row r="6431">
      <c r="K6431" t="str">
        <v>23-39 11 00 Roadway Monitoring and Control</v>
      </c>
    </row>
    <row r="6432">
      <c r="K6432" t="str">
        <v>23-39 11 11 Traffic Safety Barriers and Protections</v>
      </c>
    </row>
    <row r="6433">
      <c r="K6433" t="str">
        <v>23-39 11 11 11 Safety Barriers</v>
      </c>
    </row>
    <row r="6434">
      <c r="K6434" t="str">
        <v>23-39 11 11 11 11 Crash Barriers ( including Impact Attenuating Devices)</v>
      </c>
    </row>
    <row r="6435">
      <c r="K6435" t="str">
        <v>23-39 11 11 11 13 Median Barriers</v>
      </c>
    </row>
    <row r="6436">
      <c r="K6436" t="str">
        <v>23-39 11 11 11 15 Guardrails</v>
      </c>
    </row>
    <row r="6437">
      <c r="K6437" t="str">
        <v>23-39 11 11 13 Noise Barriers</v>
      </c>
    </row>
    <row r="6438">
      <c r="K6438" t="str">
        <v>23-39 11 11 15 Traffic Barriers</v>
      </c>
    </row>
    <row r="6439">
      <c r="K6439" t="str">
        <v>23-39 11 11 15 11 Traffic Delineators</v>
      </c>
    </row>
    <row r="6440">
      <c r="K6440" t="str">
        <v>23-39 11 11 17 Traffic Control</v>
      </c>
    </row>
    <row r="6441">
      <c r="K6441" t="str">
        <v>23-39 11 11 17 11 Traffic Speed Bumps</v>
      </c>
    </row>
    <row r="6442">
      <c r="K6442" t="str">
        <v>23-39 11 11 19 Roadway Curbs</v>
      </c>
    </row>
    <row r="6443">
      <c r="K6443" t="str">
        <v>23-39 11 11 21 Roadway Gutters</v>
      </c>
    </row>
    <row r="6444">
      <c r="K6444" t="str">
        <v>23-39 11 11 23 Roadway Cattle Guards</v>
      </c>
    </row>
    <row r="6445">
      <c r="K6445" t="str">
        <v>23-39 11 13 Roadway Signage</v>
      </c>
    </row>
    <row r="6446">
      <c r="K6446" t="str">
        <v>23-39 11 15 Roadway Markers</v>
      </c>
    </row>
    <row r="6447">
      <c r="K6447" t="str">
        <v>23-39 11 15 11 Roadway Surface Markings</v>
      </c>
    </row>
    <row r="6448">
      <c r="K6448" t="str">
        <v>23-39 11 15 13 Roadway Reflectors</v>
      </c>
    </row>
    <row r="6449">
      <c r="K6449" t="str">
        <v>23-39 11 15 15 Traffic Cones</v>
      </c>
    </row>
    <row r="6450">
      <c r="K6450" t="str">
        <v>23-39 11 15 17 Traffic Signals</v>
      </c>
    </row>
    <row r="6451">
      <c r="K6451" t="str">
        <v>23-39 11 15 19 Traffic Monitoring Equipment</v>
      </c>
    </row>
    <row r="6452">
      <c r="K6452" t="str">
        <v>23-39 11 15 17 Roadway Mirrors</v>
      </c>
    </row>
    <row r="6453">
      <c r="K6453" t="str">
        <v>23-39 11 15 19 Traffic Cameras</v>
      </c>
    </row>
    <row r="6454">
      <c r="K6454" t="str">
        <v>23-39 11 15 21 Traffic Detectors and Sensors</v>
      </c>
    </row>
    <row r="6455">
      <c r="K6455" t="str">
        <v>23-39 11 17 Vehicle Control Barriers</v>
      </c>
    </row>
    <row r="6456">
      <c r="K6456" t="str">
        <v>23-39 11 17 11 Anti Ram Planters</v>
      </c>
    </row>
    <row r="6457">
      <c r="K6457" t="str">
        <v>23-39 11 17 13 Jersey Barriers</v>
      </c>
    </row>
    <row r="6458">
      <c r="K6458" t="str">
        <v>23-39 11 17 15 Active Tire Shredders</v>
      </c>
    </row>
    <row r="6459">
      <c r="K6459" t="str">
        <v>23-39 11 17 17 Passive Tire Shredders</v>
      </c>
    </row>
    <row r="6460">
      <c r="K6460" t="str">
        <v xml:space="preserve">23-39 11 19 Bollards </v>
      </c>
    </row>
    <row r="6461">
      <c r="K6461" t="str">
        <v>23-39 11 19 11 Active Anti Ram Bollards</v>
      </c>
    </row>
    <row r="6462">
      <c r="K6462" t="str">
        <v>23-39 11 19 13 Passive Anti Ram Bollards</v>
      </c>
    </row>
    <row r="6463">
      <c r="K6463" t="str">
        <v>23-39 11 19 15 Architectural Bollards</v>
      </c>
    </row>
    <row r="6464">
      <c r="K6464" t="str">
        <v>23-39 13 00 Tunnels and Bridges</v>
      </c>
    </row>
    <row r="6465">
      <c r="K6465" t="str">
        <v>23-39 13 11 Tunnels</v>
      </c>
    </row>
    <row r="6466">
      <c r="K6466" t="str">
        <v>23-39 13 11 11 Tunnel Shafts</v>
      </c>
    </row>
    <row r="6467">
      <c r="K6467" t="str">
        <v>23-39 13 11 13 Tunnel Segments</v>
      </c>
    </row>
    <row r="6468">
      <c r="K6468" t="str">
        <v>23-39 13 11 15 Tunnel Linings</v>
      </c>
    </row>
    <row r="6469">
      <c r="K6469" t="str">
        <v>23-39 13 11 17 Tunnel Grouting</v>
      </c>
    </row>
    <row r="6470">
      <c r="K6470" t="str">
        <v>23-39 13 11 17 11 Earth Stabilization Chemical Grouting</v>
      </c>
    </row>
    <row r="6471">
      <c r="K6471" t="str">
        <v>23-39 13 11 17 13 Rock Seam Pressure Grouting</v>
      </c>
    </row>
    <row r="6472">
      <c r="K6472" t="str">
        <v>23-39 13 11 17 15 Tunnel Liner Grouting</v>
      </c>
    </row>
    <row r="6473">
      <c r="K6473" t="str">
        <v>23-39 13 11 19 Microtunneling</v>
      </c>
    </row>
    <row r="6474">
      <c r="K6474" t="str">
        <v>23-39 13 13 Bridges</v>
      </c>
    </row>
    <row r="6475">
      <c r="K6475" t="str">
        <v>23-39 13 13 11 Prefabricated Bridges</v>
      </c>
    </row>
    <row r="6476">
      <c r="K6476" t="str">
        <v>23-39 13 13 13 Bridge Beams</v>
      </c>
    </row>
    <row r="6477">
      <c r="K6477" t="str">
        <v>23-39 13 13 15 Bridge Trusses</v>
      </c>
    </row>
    <row r="6478">
      <c r="K6478" t="str">
        <v>23-39 13 13 17 Bridge Cable</v>
      </c>
    </row>
    <row r="6479">
      <c r="K6479" t="str">
        <v>23-39 13 13 19 Bridge Bearings</v>
      </c>
    </row>
    <row r="6480">
      <c r="K6480" t="str">
        <v>23-39 13 13 19 11 Fixed Bridge Bearings</v>
      </c>
    </row>
    <row r="6481">
      <c r="K6481" t="str">
        <v>23-39 13 13 19 13 Expansion Bridge Bearings</v>
      </c>
    </row>
    <row r="6482">
      <c r="K6482" t="str">
        <v>23-39 13 13 19 15 Multi Rotational Bridge Bearings</v>
      </c>
    </row>
    <row r="6483">
      <c r="K6483" t="str">
        <v>23-39 13 13 21 Bridge Movable Mechanism</v>
      </c>
    </row>
    <row r="6484">
      <c r="K6484" t="str">
        <v>23-39 13 13 23 Bridge Decking</v>
      </c>
    </row>
    <row r="6485">
      <c r="K6485" t="str">
        <v>23-39 13 13 25 Bridge Drainage</v>
      </c>
    </row>
    <row r="6486">
      <c r="K6486" t="str">
        <v>23-39 13 13 27 Bridge Safety Barriers</v>
      </c>
    </row>
    <row r="6487">
      <c r="K6487" t="str">
        <v>23-39 13 13 27 11 Shock Absorbers</v>
      </c>
    </row>
    <row r="6488">
      <c r="K6488" t="str">
        <v>23-39 13 13 27 13 Bridge Parapets</v>
      </c>
    </row>
    <row r="6489">
      <c r="K6489" t="str">
        <v>23-39 13 13 27 15 Bridge Railings</v>
      </c>
    </row>
    <row r="6490">
      <c r="K6490" t="str">
        <v>23-39 13 13 29 Bridge Expansion Joints</v>
      </c>
    </row>
    <row r="6491">
      <c r="K6491" t="str">
        <v>23-39 13 13 29 11 Bridge Expansion Joint Assemblies</v>
      </c>
    </row>
    <row r="6492">
      <c r="K6492" t="str">
        <v>23-39 15 00 Railways</v>
      </c>
    </row>
    <row r="6493">
      <c r="K6493" t="str">
        <v>23-39 15 11 Railway Track Equipment</v>
      </c>
    </row>
    <row r="6494">
      <c r="K6494" t="str">
        <v>23-39 15 11 11 Railway Ties</v>
      </c>
    </row>
    <row r="6495">
      <c r="K6495" t="str">
        <v>23-39 15 11 11 11 Railway Concrete Ties</v>
      </c>
    </row>
    <row r="6496">
      <c r="K6496" t="str">
        <v>23-39 15 11 11 13 Railway Wood Ties</v>
      </c>
    </row>
    <row r="6497">
      <c r="K6497" t="str">
        <v>23-39 15 11 13 Railway Rails</v>
      </c>
    </row>
    <row r="6498">
      <c r="K6498" t="str">
        <v>23-39 15 11 15 Railway Turnouts</v>
      </c>
    </row>
    <row r="6499">
      <c r="K6499" t="str">
        <v>23-39 15 11 17 Railway Bumpers</v>
      </c>
    </row>
    <row r="6500">
      <c r="K6500" t="str">
        <v>23-39 15 13 Railway Platform Components</v>
      </c>
    </row>
    <row r="6501">
      <c r="K6501" t="str">
        <v>23-39 15 15 Railway Electrification Equipment</v>
      </c>
    </row>
    <row r="6502">
      <c r="K6502" t="str">
        <v>23-39 15 15 11 Railway Surge Arresters</v>
      </c>
    </row>
    <row r="6503">
      <c r="K6503" t="str">
        <v>23-39 15 15 13 Railway Traction Lines</v>
      </c>
    </row>
    <row r="6504">
      <c r="K6504" t="str">
        <v>23-39 15 15 13 11 Railway Traction Line Pylons</v>
      </c>
    </row>
    <row r="6505">
      <c r="K6505" t="str">
        <v>23-39 15 17 Railway Monitoring and Control</v>
      </c>
    </row>
    <row r="6506">
      <c r="K6506" t="str">
        <v>23-39 15 17 11 Railway Signaling Devices</v>
      </c>
    </row>
    <row r="6507">
      <c r="K6507" t="str">
        <v>23-39 15 17 13 Railway Control Instrumentation</v>
      </c>
    </row>
    <row r="6508">
      <c r="K6508" t="str">
        <v>23-39 15 19 Railway Locomotives</v>
      </c>
    </row>
    <row r="6509">
      <c r="K6509" t="str">
        <v>23-39 15 19 11 Railway Diesel Locomotives</v>
      </c>
    </row>
    <row r="6510">
      <c r="K6510" t="str">
        <v>23-39 15 19 13 Railway Electric Locomotives</v>
      </c>
    </row>
    <row r="6511">
      <c r="K6511" t="str">
        <v>23-39 15 21 Railway Cars</v>
      </c>
    </row>
    <row r="6512">
      <c r="K6512" t="str">
        <v>23-39 15 21 11 Railway Passenger Cars</v>
      </c>
    </row>
    <row r="6513">
      <c r="K6513" t="str">
        <v>23-39 15 21 13 Railway Sleeper Cars</v>
      </c>
    </row>
    <row r="6514">
      <c r="K6514" t="str">
        <v>23-39 15 21 15 Railway Baggage Cars</v>
      </c>
    </row>
    <row r="6515">
      <c r="K6515" t="str">
        <v>23-39 15 21 17 Railway Diner Cars</v>
      </c>
    </row>
    <row r="6516">
      <c r="K6516" t="str">
        <v>23-39 15 21 19 Railway Freight Cars</v>
      </c>
    </row>
    <row r="6517">
      <c r="K6517" t="str">
        <v>23-39 15 21 19 11 Railway Box Cars</v>
      </c>
    </row>
    <row r="6518">
      <c r="K6518" t="str">
        <v>23-39 15 21 19 13 Railway Coal Cars</v>
      </c>
    </row>
    <row r="6519">
      <c r="K6519" t="str">
        <v>23-39 15 21 19 15 Railway Vehicle Carrier Cars</v>
      </c>
    </row>
    <row r="6520">
      <c r="K6520" t="str">
        <v>23-39 15 21 21 Railway Tanker Cars</v>
      </c>
    </row>
    <row r="6521">
      <c r="K6521" t="str">
        <v>23-39 15 21 23 Railway Car Equipment</v>
      </c>
    </row>
    <row r="6522">
      <c r="K6522" t="str">
        <v>23-39 15 21 23 11 Railway Car Bumpers</v>
      </c>
    </row>
    <row r="6523">
      <c r="K6523" t="str">
        <v>23-39 15 21 23 13 Railway Car Electrical Connectors</v>
      </c>
    </row>
    <row r="6524">
      <c r="K6524" t="str">
        <v>23-39 17 00 Funiculars</v>
      </c>
    </row>
    <row r="6525">
      <c r="K6525" t="str">
        <v>23-39 17 11 Cable Trams</v>
      </c>
    </row>
    <row r="6526">
      <c r="K6526" t="str">
        <v>23-39 17 13 Cable Cars</v>
      </c>
    </row>
    <row r="6527">
      <c r="K6527" t="str">
        <v>23-39 17 15 Funicular Cable Rails</v>
      </c>
    </row>
    <row r="6528">
      <c r="K6528" t="str">
        <v>23-39 17 17 Funicular Cables</v>
      </c>
    </row>
    <row r="6529">
      <c r="K6529" t="str">
        <v>23-39 17 19 Aerial Tramways</v>
      </c>
    </row>
    <row r="6530">
      <c r="K6530" t="str">
        <v>23-39 17 21 Chair Lifts</v>
      </c>
    </row>
    <row r="6531">
      <c r="K6531" t="str">
        <v>23-39 17 23 Ski Lifts</v>
      </c>
    </row>
    <row r="6532">
      <c r="K6532" t="str">
        <v>23-39 17 23 11 Ski Pole Lifts</v>
      </c>
    </row>
    <row r="6533">
      <c r="K6533" t="str">
        <v>23-39 17 23 13 Ski Chair Lifts</v>
      </c>
    </row>
    <row r="6534">
      <c r="K6534" t="str">
        <v>23-39 19 00 Aviation Equipment</v>
      </c>
    </row>
    <row r="6535">
      <c r="K6535" t="str">
        <v>23-39 19 11 Aviation Monitoring and Control</v>
      </c>
    </row>
    <row r="6536">
      <c r="K6536" t="str">
        <v>23-39 19 11 11 Approach Indication Equipment</v>
      </c>
    </row>
    <row r="6537">
      <c r="K6537" t="str">
        <v>23-39 19 11 13 Aviation Monitoring Equipment</v>
      </c>
    </row>
    <row r="6538">
      <c r="K6538" t="str">
        <v>23-39 19 11 13 11 Aviation Windsocks</v>
      </c>
    </row>
    <row r="6539">
      <c r="K6539" t="str">
        <v>23-39 19 13 Aviation Barriers</v>
      </c>
    </row>
    <row r="6540">
      <c r="K6540" t="str">
        <v>23-39 19 13 11 Jet Blast Barriers</v>
      </c>
    </row>
    <row r="6541">
      <c r="K6541" t="str">
        <v>23-39 19 13 13 Aviation Sound Barriers</v>
      </c>
    </row>
    <row r="6542">
      <c r="K6542" t="str">
        <v>23-39 21 00 Marine Construction Waterways and Seaways</v>
      </c>
    </row>
    <row r="6543">
      <c r="K6543" t="str">
        <v>23-39 21 11 Navigation Facilities</v>
      </c>
    </row>
    <row r="6544">
      <c r="K6544" t="str">
        <v xml:space="preserve">23-39 21 11 11 Components </v>
      </c>
    </row>
    <row r="6545">
      <c r="K6545" t="str">
        <v>23-39 21 11 11 11 Mooring Posts</v>
      </c>
    </row>
    <row r="6546">
      <c r="K6546" t="str">
        <v>23-39 21 11 11 13 Boat Fenders</v>
      </c>
    </row>
    <row r="6547">
      <c r="K6547" t="str">
        <v>23-39 21 11 13 Canal Locks</v>
      </c>
    </row>
    <row r="6548">
      <c r="K6548" t="str">
        <v>23-39 21 11 13 11 Canal Lock Gates</v>
      </c>
    </row>
    <row r="6549">
      <c r="K6549" t="str">
        <v>23-39 21 11 13 11 11 Canal Hydraulic Gates</v>
      </c>
    </row>
    <row r="6550">
      <c r="K6550" t="str">
        <v>23-39 21 11 13 11 13 Canal High Pressure Gates</v>
      </c>
    </row>
    <row r="6551">
      <c r="K6551" t="str">
        <v>23-39 21 11 13 11 15 Canal Hinged Leaf Gates</v>
      </c>
    </row>
    <row r="6552">
      <c r="K6552" t="str">
        <v>23-39 21 11 13 11 17 Canal Radial Gates</v>
      </c>
    </row>
    <row r="6553">
      <c r="K6553" t="str">
        <v>23-39 21 11 13 11 19 Canal Slide Gates</v>
      </c>
    </row>
    <row r="6554">
      <c r="K6554" t="str">
        <v>23-39 21 11 13 11 21 Canal Sluice Gates</v>
      </c>
    </row>
    <row r="6555">
      <c r="K6555" t="str">
        <v>23-39 21 11 13 11 23 Canal Spillway Crest Gates</v>
      </c>
    </row>
    <row r="6556">
      <c r="K6556" t="str">
        <v>23-39 21 11 13 11 25 Canal Vertical Lift Gates</v>
      </c>
    </row>
    <row r="6557">
      <c r="K6557" t="str">
        <v>23-39 21 11 13 13 Canal Hydraulic Valves</v>
      </c>
    </row>
    <row r="6558">
      <c r="K6558" t="str">
        <v>23-39 21 11 13 13 11 Canal Butterfly Valves</v>
      </c>
    </row>
    <row r="6559">
      <c r="K6559" t="str">
        <v>23-39 21 11 13 13 13 Canal Regulating Valves</v>
      </c>
    </row>
    <row r="6560">
      <c r="K6560" t="str">
        <v>23-39 21 11 15 Piers and Docks</v>
      </c>
    </row>
    <row r="6561">
      <c r="K6561" t="str">
        <v>23-39 21 11 15 11 Floating Docks</v>
      </c>
    </row>
    <row r="6562">
      <c r="K6562" t="str">
        <v>23-39 21 11 15 13 Dock Loading Ramps</v>
      </c>
    </row>
    <row r="6563">
      <c r="K6563" t="str">
        <v>23-39 21 11 17 Pontoons</v>
      </c>
    </row>
    <row r="6564">
      <c r="K6564" t="str">
        <v>23-39 21 11 19 Jetties</v>
      </c>
    </row>
    <row r="6565">
      <c r="K6565" t="str">
        <v>23-39 21 13 Waterflow Controls</v>
      </c>
    </row>
    <row r="6566">
      <c r="K6566" t="str">
        <v>23-39 21 13 11 Reservoirs</v>
      </c>
    </row>
    <row r="6567">
      <c r="K6567" t="str">
        <v>23-39 21 13 13 Dams, Dikes</v>
      </c>
    </row>
    <row r="6568">
      <c r="K6568" t="str">
        <v>23-39 21 13 15 Weirs</v>
      </c>
    </row>
    <row r="6569">
      <c r="K6569" t="str">
        <v>23-39 21 13 17 Barrages</v>
      </c>
    </row>
    <row r="6570">
      <c r="K6570" t="str">
        <v>23-39 21 13 19 Bifurcation Panels</v>
      </c>
    </row>
    <row r="6571">
      <c r="K6571" t="str">
        <v>23-39 21 13 21 Manifolds</v>
      </c>
    </row>
    <row r="6572">
      <c r="K6572" t="str">
        <v>23-39 21 13 23 Penstocks and Sluice Gate</v>
      </c>
    </row>
    <row r="6573">
      <c r="K6573" t="str">
        <v>23-39 21 13 25 Trash Rakes</v>
      </c>
    </row>
    <row r="6574">
      <c r="K6574" t="str">
        <v>23-39 21 15 Breakwater Products</v>
      </c>
    </row>
    <row r="6575">
      <c r="K6575" t="str">
        <v>23-39 21 15 11 Bulkheads</v>
      </c>
    </row>
    <row r="6576">
      <c r="K6576" t="str">
        <v>23-39 21 15 13 Seawalls</v>
      </c>
    </row>
    <row r="6577">
      <c r="K6577" t="str">
        <v>23-39 21 15 15 Moles and Breakwater</v>
      </c>
    </row>
    <row r="6578">
      <c r="K6578" t="str">
        <v>23-39 21 15 17 Groins</v>
      </c>
    </row>
    <row r="6579">
      <c r="K6579" t="str">
        <v>23-39 21 17 Marine Monitoring and Control</v>
      </c>
    </row>
    <row r="6580">
      <c r="K6580" t="str">
        <v>23-39 21 17 11 Navigation Signs</v>
      </c>
    </row>
    <row r="6581">
      <c r="K6581" t="str">
        <v>23-39 21 17 13 Navigation Lights</v>
      </c>
    </row>
    <row r="6582">
      <c r="K6582" t="str">
        <v>23-39 21 17 15 Navigation Monitoring Equipment</v>
      </c>
    </row>
    <row r="6583">
      <c r="K6583" t="str">
        <v>23-39 23 00 Electrical Utility Equipment</v>
      </c>
    </row>
    <row r="6584">
      <c r="K6584" t="str">
        <v>23-39 23 11 Electrical Transmission Equipment</v>
      </c>
    </row>
    <row r="6585">
      <c r="K6585" t="str">
        <v>23-39 23 11 11 Electrical Utility Poles</v>
      </c>
    </row>
    <row r="6586">
      <c r="K6586" t="str">
        <v>23-39 23 11 13 Electrical Utility Towers</v>
      </c>
    </row>
    <row r="6587">
      <c r="K6587" t="str">
        <v>23-39 25 00 Natural Gas Utility Equipment</v>
      </c>
    </row>
    <row r="6588">
      <c r="K6588" t="str">
        <v>23-39 25 11 Natural Gas Utility Pipeline Equipment</v>
      </c>
    </row>
    <row r="6589">
      <c r="K6589" t="str">
        <v>23-39 27 00 Water Utility Equipment</v>
      </c>
    </row>
    <row r="6590">
      <c r="K6590" t="str">
        <v>23-39 27 11 Water Utility Pipeline Equipment</v>
      </c>
    </row>
    <row r="6591">
      <c r="K6591" t="str">
        <v>23-39 29 00 Waste Water Collection and Removal</v>
      </c>
    </row>
    <row r="6592">
      <c r="K6592" t="str">
        <v>23-39 29 11 Waste Water Drains</v>
      </c>
    </row>
    <row r="6593">
      <c r="K6593" t="str">
        <v>23-39 29 11 11 Waste Water French Drains</v>
      </c>
    </row>
    <row r="6594">
      <c r="K6594" t="str">
        <v>23-39 29 11 13 Waste Water Storm Drain</v>
      </c>
    </row>
    <row r="6595">
      <c r="K6595" t="str">
        <v>23-39 29 11 13 11 Manhole (Goes in Prefab Concrete)</v>
      </c>
    </row>
    <row r="6596">
      <c r="K6596" t="str">
        <v>23-39 29 11 13 13 Manhole Cover</v>
      </c>
    </row>
    <row r="6597">
      <c r="K6597" t="str">
        <v>23-39 29 11 13 15 Manhole Ladder</v>
      </c>
    </row>
    <row r="6598">
      <c r="K6598" t="str">
        <v>23-39 29 11 13 17 Manhole Rung</v>
      </c>
    </row>
    <row r="6599">
      <c r="K6599" t="str">
        <v>23-39 29 11 15 Waste Water Drainage Pipes, Couplings, Collectors</v>
      </c>
    </row>
    <row r="6600">
      <c r="K6600" t="str">
        <v>23-39 29 11 17 Wastewater Pipework Access Fittings</v>
      </c>
    </row>
    <row r="6601">
      <c r="K6601" t="str">
        <v>23-39 29 13 Waste Water Subdrainage</v>
      </c>
    </row>
    <row r="6602">
      <c r="K6602" t="str">
        <v>23-39 29 13 11 Geocomposite Drains</v>
      </c>
    </row>
    <row r="6603">
      <c r="K6603" t="str">
        <v>23-39 29 13 13 Geotextile Subsurface Drainage Filtration</v>
      </c>
    </row>
    <row r="6604">
      <c r="K6604" t="str">
        <v>23-39 29 13 15 Pipe Underdrain and Pavement Base Drain</v>
      </c>
    </row>
    <row r="6605">
      <c r="K6605" t="str">
        <v>23-39 29 13 17 Subgrade Drains</v>
      </c>
    </row>
    <row r="6606">
      <c r="K6606" t="str">
        <v>23-39 29 13 19 Surface Water Drainage Systems</v>
      </c>
    </row>
    <row r="6607">
      <c r="K6607" t="str">
        <v>23-39 29 13 19 11 Surface Water Catch Basins, Grates, and Frames</v>
      </c>
    </row>
    <row r="6608">
      <c r="K6608" t="str">
        <v>23-39 29 13 19 13 Combination Storm Drain and Underdrain Inlets</v>
      </c>
    </row>
    <row r="6609">
      <c r="K6609" t="str">
        <v>23-39 29 13 19 15 Storm Drainage Manholes, Frames, and Covers</v>
      </c>
    </row>
    <row r="6610">
      <c r="K6610" t="str">
        <v>23-39 29 13 19 17 Surface Water Retention Chambers</v>
      </c>
    </row>
    <row r="6611">
      <c r="K6611" t="str">
        <v>23-39 29 13 21 Storm Water Ponds and Reservoirs</v>
      </c>
    </row>
    <row r="6612">
      <c r="K6612" t="str">
        <v>23-39 29 13 2 19 Surface Water Retention Basins</v>
      </c>
    </row>
    <row r="6613">
      <c r="K6613" t="str">
        <v>23-39 29 13 21 21 Storm Water Pond Covers</v>
      </c>
    </row>
    <row r="6614">
      <c r="K6614" t="str">
        <v>23-39 29 13 21 9 23 Storm Water Pond Liners</v>
      </c>
    </row>
    <row r="6615">
      <c r="K6615" t="str">
        <v>23-39 29 15 Waste Water Channels, Gullies, Gratings, Covers</v>
      </c>
    </row>
    <row r="6616">
      <c r="K6616" t="str">
        <v>23-39 31 00 Packaged Waste Water Treatment</v>
      </c>
    </row>
    <row r="6617">
      <c r="K6617" t="str">
        <v>23-39 31 11 Packaged Stations</v>
      </c>
    </row>
    <row r="6618">
      <c r="K6618" t="str">
        <v>23-39 31 11 11 Packaged Pumping Stations</v>
      </c>
    </row>
    <row r="6619">
      <c r="K6619" t="str">
        <v>23-39 31 11 13 Packaged Lift Stations</v>
      </c>
    </row>
    <row r="6620">
      <c r="K6620" t="str">
        <v>23-39 31 13 Packaged Sewage Treatment Plants</v>
      </c>
    </row>
    <row r="6621">
      <c r="K6621" t="str">
        <v>23-39 33 00 Water and Waste Water Preliminary Treatment Equipment</v>
      </c>
    </row>
    <row r="6622">
      <c r="K6622" t="str">
        <v>23-39 33 11 Screening Equipment</v>
      </c>
    </row>
    <row r="6623">
      <c r="K6623" t="str">
        <v>23-39 33 11 11 Climber-type Bar Screens</v>
      </c>
    </row>
    <row r="6624">
      <c r="K6624" t="str">
        <v>23-39 33 11 13 Chain-and-Rage Bar Screens</v>
      </c>
    </row>
    <row r="6625">
      <c r="K6625" t="str">
        <v>23-39 33 11 15 Flexible Rake Bar Screens</v>
      </c>
    </row>
    <row r="6626">
      <c r="K6626" t="str">
        <v>23-39 33 11 17 Catenary Bar Screens</v>
      </c>
    </row>
    <row r="6627">
      <c r="K6627" t="str">
        <v>23-39 33 11 19 Continuous Belt Screens</v>
      </c>
    </row>
    <row r="6628">
      <c r="K6628" t="str">
        <v>23-39 33 11 21 Cylindrical Bar Screens</v>
      </c>
    </row>
    <row r="6629">
      <c r="K6629" t="str">
        <v>23-39 33 11 23 Step Screens</v>
      </c>
    </row>
    <row r="6630">
      <c r="K6630" t="str">
        <v>23-39 33 11 25 Rotary Drum Screens</v>
      </c>
    </row>
    <row r="6631">
      <c r="K6631" t="str">
        <v>23-39 33 11 27 Spiral Screens</v>
      </c>
    </row>
    <row r="6632">
      <c r="K6632" t="str">
        <v>23-39 33 11 29 Band Screens</v>
      </c>
    </row>
    <row r="6633">
      <c r="K6633" t="str">
        <v>23-39 33 11 31 Disc Screens</v>
      </c>
    </row>
    <row r="6634">
      <c r="K6634" t="str">
        <v>23-39 33 11 33 Traveling Screens</v>
      </c>
    </row>
    <row r="6635">
      <c r="K6635" t="str">
        <v>23-39 33 11 35 Perforated Plate Screens</v>
      </c>
    </row>
    <row r="6636">
      <c r="K6636" t="str">
        <v>23-39 33 11 37 Wedge Wire Screens</v>
      </c>
    </row>
    <row r="6637">
      <c r="K6637" t="str">
        <v>23-39 33 11 39 Element Screens</v>
      </c>
    </row>
    <row r="6638">
      <c r="K6638" t="str">
        <v>23-39 33 11 41 Trash Raking Equipment</v>
      </c>
    </row>
    <row r="6639">
      <c r="K6639" t="str">
        <v>23-39 33 11 43 Screenings Washing and Compacting Equipment</v>
      </c>
    </row>
    <row r="6640">
      <c r="K6640" t="str">
        <v>23-39 33 11 45 Vacuum Screenings Conveying Equipment</v>
      </c>
    </row>
    <row r="6641">
      <c r="K6641" t="str">
        <v>23-39 33 11 47 Screenings Storage Containers</v>
      </c>
    </row>
    <row r="6642">
      <c r="K6642" t="str">
        <v>23-39 33 11 49 Septage Receiving Equipment</v>
      </c>
    </row>
    <row r="6643">
      <c r="K6643" t="str">
        <v>23-39 33 13 Grit Removal and Handling Equipment</v>
      </c>
    </row>
    <row r="6644">
      <c r="K6644" t="str">
        <v>23-39 33 13 11 Chain-and-Bucket Grit Removal Equipment</v>
      </c>
    </row>
    <row r="6645">
      <c r="K6645" t="str">
        <v>23-39 33 13 13 Chain-and-Flight Grit Removal Equipment</v>
      </c>
    </row>
    <row r="6646">
      <c r="K6646" t="str">
        <v xml:space="preserve">23-39 33 13 15 Vortex Grit Removal Equipment </v>
      </c>
    </row>
    <row r="6647">
      <c r="K6647" t="str">
        <v>23-39 33 13 17 Cyclone Degritters</v>
      </c>
    </row>
    <row r="6648">
      <c r="K6648" t="str">
        <v>23-39 33 13 19 Aerated Grit Removal Equipment</v>
      </c>
    </row>
    <row r="6649">
      <c r="K6649" t="str">
        <v xml:space="preserve">23-39 33 13 21 Inline Baffled Grit Removal Equipment </v>
      </c>
    </row>
    <row r="6650">
      <c r="K6650" t="str">
        <v>23-39 33 13 23 Traveling Bridge Grit Removal Equipment</v>
      </c>
    </row>
    <row r="6651">
      <c r="K6651" t="str">
        <v>23-39 33 13 25 Grit Classifying and Washing Equipment</v>
      </c>
    </row>
    <row r="6652">
      <c r="K6652" t="str">
        <v>23-39 33 13 27 Grit Storage Containers</v>
      </c>
    </row>
    <row r="6653">
      <c r="K6653" t="str">
        <v>23-39 33 15 Grinding and Shredding Equipment</v>
      </c>
    </row>
    <row r="6654">
      <c r="K6654" t="str">
        <v>23-39 33 15 11 Macerators</v>
      </c>
    </row>
    <row r="6655">
      <c r="K6655" t="str">
        <v>23-39 33 15 13 Comminutors</v>
      </c>
    </row>
    <row r="6656">
      <c r="K6656" t="str">
        <v>23-39 33 15 15 Inline Grinders</v>
      </c>
    </row>
    <row r="6657">
      <c r="K6657" t="str">
        <v xml:space="preserve">23-39 33 15 17 Open-Channel Grinders </v>
      </c>
    </row>
    <row r="6658">
      <c r="K6658" t="str">
        <v>23-39 33 15 19 Modular Grinding-Screening-Compacting Equipment</v>
      </c>
    </row>
    <row r="6659">
      <c r="K6659" t="str">
        <v>23-39 33 17 Oil and Grease Separation and Removal Equipment</v>
      </c>
    </row>
    <row r="6660">
      <c r="K6660" t="str">
        <v>23-39 33 17 11 Coalescing Oil-Water Separators</v>
      </c>
    </row>
    <row r="6661">
      <c r="K6661" t="str">
        <v>23-39 33 17 13 API Oil-Water Separators</v>
      </c>
    </row>
    <row r="6662">
      <c r="K6662" t="str">
        <v>23-39 33 17 15 Grease Traps</v>
      </c>
    </row>
    <row r="6663">
      <c r="K6663" t="str">
        <v>23-39 33 17 17 Dissolved Air Flotation Grease and Oil Separation Equipment</v>
      </c>
    </row>
    <row r="6664">
      <c r="K6664" t="str">
        <v>23-39 33 17 19 Helical Scum Skimming and Removal Equipment</v>
      </c>
    </row>
    <row r="6665">
      <c r="K6665" t="str">
        <v>23-39 33 17 21 Tipping Trough Scum Skimming and Removal Equipment</v>
      </c>
    </row>
    <row r="6666">
      <c r="K6666" t="str">
        <v>23-39 33 17 23 Chain and Flight Scum Collection and Removal Equipment</v>
      </c>
    </row>
    <row r="6667">
      <c r="K6667" t="str">
        <v xml:space="preserve">23-39 33 17 25 Floating Scum Skimming and Removal Equipment </v>
      </c>
    </row>
    <row r="6668">
      <c r="K6668" t="str">
        <v>23-39 35 00 Water and Wastewater Chemical Feed Equipment</v>
      </c>
    </row>
    <row r="6669">
      <c r="K6669" t="str">
        <v>23-39 35 11 Gas Chemical Feed Equipment</v>
      </c>
    </row>
    <row r="6670">
      <c r="K6670" t="str">
        <v>23-39 35 11 11 Chlorine Gas Feed Equipment</v>
      </c>
    </row>
    <row r="6671">
      <c r="K6671" t="str">
        <v>23-39 35 11 13 Sulfur Dioxide Gas Feed Equipment</v>
      </c>
    </row>
    <row r="6672">
      <c r="K6672" t="str">
        <v>23-39 35 11 15 Ammonia Gas Feed Equipment</v>
      </c>
    </row>
    <row r="6673">
      <c r="K6673" t="str">
        <v>23-39 35 11 17 Gas Storage, Weighing, and Leak Detection Equipment</v>
      </c>
    </row>
    <row r="6674">
      <c r="K6674" t="str">
        <v>23-39 35 11 19 Chlorine Dioxide Reactors</v>
      </c>
    </row>
    <row r="6675">
      <c r="K6675" t="str">
        <v xml:space="preserve">23-39 35 11 21 Carbon Dioxide Gas Feed Equipment </v>
      </c>
    </row>
    <row r="6676">
      <c r="K6676" t="str">
        <v xml:space="preserve">23-39 35 11 23 Ozone Generating and Feed Equipment </v>
      </c>
    </row>
    <row r="6677">
      <c r="K6677" t="str">
        <v>23-39 35 11 25 Liquid Oxygen Storage and Feed Equipment</v>
      </c>
    </row>
    <row r="6678">
      <c r="K6678" t="str">
        <v xml:space="preserve">23-39 35 11 27 Cleaning Requirements for Oxygen Service </v>
      </c>
    </row>
    <row r="6679">
      <c r="K6679" t="str">
        <v>23-39 35 11 29 Gas Chemical Feed Accessories and Safety Equipment</v>
      </c>
    </row>
    <row r="6680">
      <c r="K6680" t="str">
        <v>23-39 35 13 Liquid Chemical Feed Equipment</v>
      </c>
    </row>
    <row r="6681">
      <c r="K6681" t="str">
        <v>23-39 35 13 11 Sodium Hypochlorite Generating Equipment</v>
      </c>
    </row>
    <row r="6682">
      <c r="K6682" t="str">
        <v>23-39 35 13 13 Liquid Chemical Weighing Equipment</v>
      </c>
    </row>
    <row r="6683">
      <c r="K6683" t="str">
        <v>23-39 35 13 15 Polymer Blending and Feed Equipment</v>
      </c>
    </row>
    <row r="6684">
      <c r="K6684" t="str">
        <v>23-39 35 13 17 Diaphragm-type Metering Pumps</v>
      </c>
    </row>
    <row r="6685">
      <c r="K6685" t="str">
        <v>23-39 35 13 19 Peristaltic Metering Pumps</v>
      </c>
    </row>
    <row r="6686">
      <c r="K6686" t="str">
        <v>23-39 35 13 21 Progressing Cavity Metering Pumps</v>
      </c>
    </row>
    <row r="6687">
      <c r="K6687" t="str">
        <v>23-39 35 13 23 Lobe Metering Pumps</v>
      </c>
    </row>
    <row r="6688">
      <c r="K6688" t="str">
        <v>23-39 35 13 25 Drum Pumps</v>
      </c>
    </row>
    <row r="6689">
      <c r="K6689" t="str">
        <v>23-39 35 13 27 Liquid Chemical Transfer Pumps</v>
      </c>
    </row>
    <row r="6690">
      <c r="K6690" t="str">
        <v>23-39 35 13 29 Liquid Chemical Diffusers</v>
      </c>
    </row>
    <row r="6691">
      <c r="K6691" t="str">
        <v>23-39 35 13 31 Liquid Chemical Feed Accessories and Safety Equipment</v>
      </c>
    </row>
    <row r="6692">
      <c r="K6692" t="str">
        <v>23-39 35 15 Dry Chemical Feed Equipment</v>
      </c>
    </row>
    <row r="6693">
      <c r="K6693" t="str">
        <v>23-39 35 15 11 Storage Silos</v>
      </c>
    </row>
    <row r="6694">
      <c r="K6694" t="str">
        <v>23-39 35 15 13 Dry Chemical Weighing Equipment</v>
      </c>
    </row>
    <row r="6695">
      <c r="K6695" t="str">
        <v>23-39 35 15 15 Volumetric Feed Equipment</v>
      </c>
    </row>
    <row r="6696">
      <c r="K6696" t="str">
        <v>23-39 35 15 17 Gravimetric Feed Equipment</v>
      </c>
    </row>
    <row r="6697">
      <c r="K6697" t="str">
        <v>23-39 35 15 19 Lime Slaking Equipment</v>
      </c>
    </row>
    <row r="6698">
      <c r="K6698" t="str">
        <v>23-39 35 15 21 Chemical Tablet Feeding Equipment</v>
      </c>
    </row>
    <row r="6699">
      <c r="K6699" t="str">
        <v>23-39 35 15 23 Dry Chemical Feed Accessories and Safety Equipment</v>
      </c>
    </row>
    <row r="6700">
      <c r="K6700" t="str">
        <v>23-39 37 00 Water and Wastewater Clarification and Mixing Equipment</v>
      </c>
    </row>
    <row r="6701">
      <c r="K6701" t="str">
        <v>23-39 37 11 Mixing Equipment</v>
      </c>
    </row>
    <row r="6702">
      <c r="K6702" t="str">
        <v>23-39 37 11 11 Rapid Mixers</v>
      </c>
    </row>
    <row r="6703">
      <c r="K6703" t="str">
        <v>23-39 37 11 13 Inline Blender-type Rapid Mixers</v>
      </c>
    </row>
    <row r="6704">
      <c r="K6704" t="str">
        <v xml:space="preserve">23-39 37 11 15 Induction-type Rapid Mixing Equipment </v>
      </c>
    </row>
    <row r="6705">
      <c r="K6705" t="str">
        <v>23-39 37 11 17 Inline Static Mixers</v>
      </c>
    </row>
    <row r="6706">
      <c r="K6706" t="str">
        <v xml:space="preserve">23-39 37 11 19 Mixing Equipment </v>
      </c>
    </row>
    <row r="6707">
      <c r="K6707" t="str">
        <v>23-39 37 11 21 Submersible Mixers</v>
      </c>
    </row>
    <row r="6708">
      <c r="K6708" t="str">
        <v>23-39 37 11 23 Floating Mechanical Mixers</v>
      </c>
    </row>
    <row r="6709">
      <c r="K6709" t="str">
        <v>23-39 37 11 25 Paddle Mixers</v>
      </c>
    </row>
    <row r="6710">
      <c r="K6710" t="str">
        <v>23-39 37 11 27 Pin Mixers</v>
      </c>
    </row>
    <row r="6711">
      <c r="K6711" t="str">
        <v>23-39 37 11 29 Vertical Reel Flocculation Equipment</v>
      </c>
    </row>
    <row r="6712">
      <c r="K6712" t="str">
        <v>23-39 37 11 31 Horizontal Reel Flocculation Equipment</v>
      </c>
    </row>
    <row r="6713">
      <c r="K6713" t="str">
        <v>23-39 37 11 33 Vertical Turbine Flocculation Equipment</v>
      </c>
    </row>
    <row r="6714">
      <c r="K6714" t="str">
        <v>23-39 37 11 35 Walking-beam Flocculation Equipment</v>
      </c>
    </row>
    <row r="6715">
      <c r="K6715" t="str">
        <v xml:space="preserve">23-39 37 11 37 Horizontal Oscillating Flocculation Equipment </v>
      </c>
    </row>
    <row r="6716">
      <c r="K6716" t="str">
        <v xml:space="preserve">23-39 37 11 39 Top-entering Tank Mixers </v>
      </c>
    </row>
    <row r="6717">
      <c r="K6717" t="str">
        <v>23-39 37 11 41 Side-entry Tank Mixers</v>
      </c>
    </row>
    <row r="6718">
      <c r="K6718" t="str">
        <v>23-39 37 11 43 Portable Tank Mixers</v>
      </c>
    </row>
    <row r="6719">
      <c r="K6719" t="str">
        <v>23-39 37 13 Clarifier Equipment</v>
      </c>
    </row>
    <row r="6720">
      <c r="K6720" t="str">
        <v>23-39 37 13 11 Chain-and-Flight Clarifier Equipment</v>
      </c>
    </row>
    <row r="6721">
      <c r="K6721" t="str">
        <v>23-39 37 13 13 Traveling Bridge Clarifier Equipment</v>
      </c>
    </row>
    <row r="6722">
      <c r="K6722" t="str">
        <v xml:space="preserve">23-39 37 13 15 Differential Head Clarifier Equipment </v>
      </c>
    </row>
    <row r="6723">
      <c r="K6723" t="str">
        <v xml:space="preserve">23-39 37 13 17 Oscillating Scraper-type Clarifier Equipment </v>
      </c>
    </row>
    <row r="6724">
      <c r="K6724" t="str">
        <v>23-39 37 13 19 Circular Clarifier Equipment</v>
      </c>
    </row>
    <row r="6725">
      <c r="K6725" t="str">
        <v>23-39 37 13 21 Solids Contact Clarifier Equipment</v>
      </c>
    </row>
    <row r="6726">
      <c r="K6726" t="str">
        <v xml:space="preserve">23-39 37 13 23 Flocculating Clarifier, Pulsating Sludge Blanket Type </v>
      </c>
    </row>
    <row r="6727">
      <c r="K6727" t="str">
        <v>23-39 37 13 25 Dissolved Air Flotation Equipment for Water Treatment</v>
      </c>
    </row>
    <row r="6728">
      <c r="K6728" t="str">
        <v xml:space="preserve">23-39 37 13 27 Ballasted High-rate Clarifier Equipment </v>
      </c>
    </row>
    <row r="6729">
      <c r="K6729" t="str">
        <v xml:space="preserve">23-39 37 13 29 High rate Clarification/Thickening Equipment </v>
      </c>
    </row>
    <row r="6730">
      <c r="K6730" t="str">
        <v>23-39 37 13 31 Tube Settlers</v>
      </c>
    </row>
    <row r="6731">
      <c r="K6731" t="str">
        <v>23-39 37 13 33 Lined Plate Settlers</v>
      </c>
    </row>
    <row r="6732">
      <c r="K6732" t="str">
        <v>23-39 37 15 Sediment Removal Equipment</v>
      </c>
    </row>
    <row r="6733">
      <c r="K6733" t="str">
        <v>23-39 37 15 11 Tipping Sediment Flushing Tanks</v>
      </c>
    </row>
    <row r="6734">
      <c r="K6734" t="str">
        <v>23-39 37 15 13 Flushing Gates</v>
      </c>
    </row>
    <row r="6735">
      <c r="K6735" t="str">
        <v>23-39 37 15 15 Water Cannon</v>
      </c>
    </row>
    <row r="6736">
      <c r="K6736" t="str">
        <v>23-39 39 00 Water and Wastewater Secondary Treatment Equipment</v>
      </c>
    </row>
    <row r="6737">
      <c r="K6737" t="str">
        <v>23-39 39 11 Air and Gas Diffusion Equipment</v>
      </c>
    </row>
    <row r="6738">
      <c r="K6738" t="str">
        <v>23-39 39 11 11 Fixed Mechanical Aerators</v>
      </c>
    </row>
    <row r="6739">
      <c r="K6739" t="str">
        <v>23-39 39 11 13 Floating Mechanical Aerators</v>
      </c>
    </row>
    <row r="6740">
      <c r="K6740" t="str">
        <v>23-39 39 11 15 Submersible Aspirating Aerator Equipment</v>
      </c>
    </row>
    <row r="6741">
      <c r="K6741" t="str">
        <v>23-39 39 11 17 Jet Aeration Equipment</v>
      </c>
    </row>
    <row r="6742">
      <c r="K6742" t="str">
        <v>23-39 39 11 19 Coarse Bubble Diffusers</v>
      </c>
    </row>
    <row r="6743">
      <c r="K6743" t="str">
        <v>23-39 39 11 21 Swing-type Channel Aeration Equipment</v>
      </c>
    </row>
    <row r="6744">
      <c r="K6744" t="str">
        <v>23-39 39 11 23 Shear Box Diffusers</v>
      </c>
    </row>
    <row r="6745">
      <c r="K6745" t="str">
        <v>23-39 39 11 25 Flexible Membrane Tube Diffusers</v>
      </c>
    </row>
    <row r="6746">
      <c r="K6746" t="str">
        <v>23-39 39 11 27 Flexible Membrane Disc Diffusers</v>
      </c>
    </row>
    <row r="6747">
      <c r="K6747" t="str">
        <v>23-39 39 11 29 Ceramic Disc Fine Bubble Diffusers</v>
      </c>
    </row>
    <row r="6748">
      <c r="K6748" t="str">
        <v xml:space="preserve">23-39 39 11 31 Floating Membrane Diffusers </v>
      </c>
    </row>
    <row r="6749">
      <c r="K6749" t="str">
        <v xml:space="preserve">23-39 39 11 33 Membrane Diffusers </v>
      </c>
    </row>
    <row r="6750">
      <c r="K6750" t="str">
        <v>23-39 39 11 35 Cascading Aerators</v>
      </c>
    </row>
    <row r="6751">
      <c r="K6751" t="str">
        <v xml:space="preserve">23-39 39 11 37 Pure-oxygen Generating Equipment </v>
      </c>
    </row>
    <row r="6752">
      <c r="K6752" t="str">
        <v>23-39 39 13 Biological Treatment Systems</v>
      </c>
    </row>
    <row r="6753">
      <c r="K6753" t="str">
        <v xml:space="preserve">23-39 39 13 11 Rotating Biological Contactors </v>
      </c>
    </row>
    <row r="6754">
      <c r="K6754" t="str">
        <v>23-39 39 13 13 Trickling Filter Rotary Distributor Equipment</v>
      </c>
    </row>
    <row r="6755">
      <c r="K6755" t="str">
        <v>23-39 39 13 15 Trickling Filter Media</v>
      </c>
    </row>
    <row r="6756">
      <c r="K6756" t="str">
        <v>23-39 39 13 17 Bio-towers</v>
      </c>
    </row>
    <row r="6757">
      <c r="K6757" t="str">
        <v>23-39 39 13 19 Moving-bed Biological Reactors</v>
      </c>
    </row>
    <row r="6758">
      <c r="K6758" t="str">
        <v>23-39 39 13 21 Integrated Fixed-film Activated Sludge Equipment</v>
      </c>
    </row>
    <row r="6759">
      <c r="K6759" t="str">
        <v>23-39 39 13 23 Intermittent Sand Filters for Wastewater Treatment</v>
      </c>
    </row>
    <row r="6760">
      <c r="K6760" t="str">
        <v>23-39 39 13 25 Deep-bed Denitrification Filters</v>
      </c>
    </row>
    <row r="6761">
      <c r="K6761" t="str">
        <v>23-39 39 13 27 Biologically Activated Filters</v>
      </c>
    </row>
    <row r="6762">
      <c r="K6762" t="str">
        <v>23-39 39 13 29 Membrane Biological Reactors</v>
      </c>
    </row>
    <row r="6763">
      <c r="K6763" t="str">
        <v>23-39 39 13 31 Sequencing Batch Reactors</v>
      </c>
    </row>
    <row r="6764">
      <c r="K6764" t="str">
        <v>23-39 39 13 33 Oxidation Ditch Equipment</v>
      </c>
    </row>
    <row r="6765">
      <c r="K6765" t="str">
        <v>23-39 39 13 35 Vertical Loop Reactors</v>
      </c>
    </row>
    <row r="6766">
      <c r="K6766" t="str">
        <v>23-39 41 00 Water and Wastewater Advanced Treatment Equipment</v>
      </c>
    </row>
    <row r="6767">
      <c r="K6767" t="str">
        <v>23-39 41 11 Filtration Equipment</v>
      </c>
    </row>
    <row r="6768">
      <c r="K6768" t="str">
        <v>23-39 41 11 11 Filter Media</v>
      </c>
    </row>
    <row r="6769">
      <c r="K6769" t="str">
        <v>23-39 41 11 13 Filter Surface Wash Agitators</v>
      </c>
    </row>
    <row r="6770">
      <c r="K6770" t="str">
        <v>23-39 41 11 15 Filter Air Scour Equipment</v>
      </c>
    </row>
    <row r="6771">
      <c r="K6771" t="str">
        <v>23-39 41 11 17 Wash Water Troughs</v>
      </c>
    </row>
    <row r="6772">
      <c r="K6772" t="str">
        <v>23-39 41 11 19 Pressure Filters</v>
      </c>
    </row>
    <row r="6773">
      <c r="K6773" t="str">
        <v>23-39 41 11 21 Gravity Filters</v>
      </c>
    </row>
    <row r="6774">
      <c r="K6774" t="str">
        <v xml:space="preserve">23-39 41 11 23 High-rate Sand Filters </v>
      </c>
    </row>
    <row r="6775">
      <c r="K6775" t="str">
        <v>23-39 41 11 25 Traveling Bridge Filters</v>
      </c>
    </row>
    <row r="6776">
      <c r="K6776" t="str">
        <v xml:space="preserve">23-39 41 11 27 Microfiltration and Ultrafiltration Membrane Equipment </v>
      </c>
    </row>
    <row r="6777">
      <c r="K6777" t="str">
        <v>23-39 41 11 29 Disc Cloth Filters</v>
      </c>
    </row>
    <row r="6778">
      <c r="K6778" t="str">
        <v xml:space="preserve">23-39 41 11 31 Rotary Drum Cloth Filters </v>
      </c>
    </row>
    <row r="6779">
      <c r="K6779" t="str">
        <v xml:space="preserve">23-39 41 11 33 Automatic Backwash Cloth Filter Equipment </v>
      </c>
    </row>
    <row r="6780">
      <c r="K6780" t="str">
        <v>23-39 41 11 35 Cartridge Filters</v>
      </c>
    </row>
    <row r="6781">
      <c r="K6781" t="str">
        <v>23-39 41 11 37 Bag Filters</v>
      </c>
    </row>
    <row r="6782">
      <c r="K6782" t="str">
        <v>23-39 41 11 39 Automatic Straining Equipment</v>
      </c>
    </row>
    <row r="6783">
      <c r="K6783" t="str">
        <v>23-39 41 13 Demineralization Equipment</v>
      </c>
    </row>
    <row r="6784">
      <c r="K6784" t="str">
        <v>23-39 41 13 11 Ion-exchange Vessel Media</v>
      </c>
    </row>
    <row r="6785">
      <c r="K6785" t="str">
        <v>23-39 41 13 13 Electrodialysis Reversal Equipment</v>
      </c>
    </row>
    <row r="6786">
      <c r="K6786" t="str">
        <v>23-39 41 13 15 Reverse Osmosis and Nanofiltration Membrane Equipment</v>
      </c>
    </row>
    <row r="6787">
      <c r="K6787" t="str">
        <v>23-39 41 13 17 Multiple-effect Distillation Equipment</v>
      </c>
    </row>
    <row r="6788">
      <c r="K6788" t="str">
        <v>23-39 41 13 19 Desalination Mechanical Vapor Compression Equipment</v>
      </c>
    </row>
    <row r="6789">
      <c r="K6789" t="str">
        <v>23-39 41 13 21 Desalination Thermal Vapor Compression Equipment</v>
      </c>
    </row>
    <row r="6790">
      <c r="K6790" t="str">
        <v>23-39 41 13 23 Desalination Multi-stage Flash Equipment</v>
      </c>
    </row>
    <row r="6791">
      <c r="K6791" t="str">
        <v>23-39 41 13 25 Desalination Falling Film Evaporators</v>
      </c>
    </row>
    <row r="6792">
      <c r="K6792" t="str">
        <v>23-39 41 13 27 Desalination Rising Film Evaporators</v>
      </c>
    </row>
    <row r="6793">
      <c r="K6793" t="str">
        <v>23-39 41 13 29 Desalination Forced-circulation Crystallizing Equipment</v>
      </c>
    </row>
    <row r="6794">
      <c r="K6794" t="str">
        <v>23-39 41 13 31 Desalination Spray Dry Evaporation Equipment</v>
      </c>
    </row>
    <row r="6795">
      <c r="K6795" t="str">
        <v>23-39 41 13 33 Demineralization Energy Recovery Equipment</v>
      </c>
    </row>
    <row r="6796">
      <c r="K6796" t="str">
        <v>23-39 41 15 Ultraviolet Equipment</v>
      </c>
    </row>
    <row r="6797">
      <c r="K6797" t="str">
        <v>23-39 41 15 11 Closed-vessel Low-pressure/Low-intensity Ultraviolet Treatment Equipment</v>
      </c>
    </row>
    <row r="6798">
      <c r="K6798" t="str">
        <v>23-39 41 15 13 Closed-vessel Low-pressure/High-intensity Ultraviolet Treatment Equipment</v>
      </c>
    </row>
    <row r="6799">
      <c r="K6799" t="str">
        <v>23-39 41 15 15 Closed-vessel Medium-pressure Ultraviolet Treatment Equipment</v>
      </c>
    </row>
    <row r="6800">
      <c r="K6800" t="str">
        <v>23-39 41 15 17 Open-channel Low-pressure/Low-intensity Ultraviolet Treatment Equipment</v>
      </c>
    </row>
    <row r="6801">
      <c r="K6801" t="str">
        <v>23-39 41 15 19 Open-channel Low-pressure/High-intensity Ultraviolet Treatment Equipment</v>
      </c>
    </row>
    <row r="6802">
      <c r="K6802" t="str">
        <v>23-39 41 15 21 Open-channel Medium-pressure Ultraviolet Treatment Equipment</v>
      </c>
    </row>
    <row r="6803">
      <c r="K6803" t="str">
        <v>23-39 43 00 Water and Wastewater Residuals Handling and Treatment</v>
      </c>
    </row>
    <row r="6804">
      <c r="K6804" t="str">
        <v>23-39 43 11 Residuals Thickening Equipment</v>
      </c>
    </row>
    <row r="6805">
      <c r="K6805" t="str">
        <v>23-39 43 11 11 Circular Gravity Thickeners</v>
      </c>
    </row>
    <row r="6806">
      <c r="K6806" t="str">
        <v>23-39 43 11 13 Gravity Belt Thickeners</v>
      </c>
    </row>
    <row r="6807">
      <c r="K6807" t="str">
        <v>23-39 43 11 15 Dissolved Air Flotation Thickening Equipment</v>
      </c>
    </row>
    <row r="6808">
      <c r="K6808" t="str">
        <v>23-39 43 11 17 Rotary Drum Thickening Equipment</v>
      </c>
    </row>
    <row r="6809">
      <c r="K6809" t="str">
        <v>23-39 43 11 19 Centrifuge Thickening Equipment</v>
      </c>
    </row>
    <row r="6810">
      <c r="K6810" t="str">
        <v xml:space="preserve">23-39 43 11 21 Disc Thickeners </v>
      </c>
    </row>
    <row r="6811">
      <c r="K6811" t="str">
        <v xml:space="preserve">23-39 43 11 23 Thickening Screw Press </v>
      </c>
    </row>
    <row r="6812">
      <c r="K6812" t="str">
        <v>23-39 43 11 25 Scum Concentrator Equipment</v>
      </c>
    </row>
    <row r="6813">
      <c r="K6813" t="str">
        <v xml:space="preserve">23-39 43 13 Residuals Stabilization </v>
      </c>
    </row>
    <row r="6814">
      <c r="K6814" t="str">
        <v>23-39 43 13 11 Digester Covers and Appurtenances</v>
      </c>
    </row>
    <row r="6815">
      <c r="K6815" t="str">
        <v>23-39 43 13 11 11 Fixed Covers</v>
      </c>
    </row>
    <row r="6816">
      <c r="K6816" t="str">
        <v>23-39 43 13 11 13 Floating Covers</v>
      </c>
    </row>
    <row r="6817">
      <c r="K6817" t="str">
        <v>23-39 43 13 11 15 Gasholder Covers</v>
      </c>
    </row>
    <row r="6818">
      <c r="K6818" t="str">
        <v>23-39 43 13 13 Radial Beam Fixed Digester Covers</v>
      </c>
    </row>
    <row r="6819">
      <c r="K6819" t="str">
        <v>23-39 43 13 15 Dual Deck Truss-type Fixed Digester Covers</v>
      </c>
    </row>
    <row r="6820">
      <c r="K6820" t="str">
        <v>23-39 43 13 17 Radial Beam Floating Digester Covers</v>
      </c>
    </row>
    <row r="6821">
      <c r="K6821" t="str">
        <v>23-39 43 13 19 Dual Deck Truss-type Floating Digester Covers</v>
      </c>
    </row>
    <row r="6822">
      <c r="K6822" t="str">
        <v>23-39 43 13 21 Radial Beam Floating Gas-holding Digester Covers</v>
      </c>
    </row>
    <row r="6823">
      <c r="K6823" t="str">
        <v>23-39 43 13 23 Dual Deck Truss-type Floating Gas-holding Digester Covers</v>
      </c>
    </row>
    <row r="6824">
      <c r="K6824" t="str">
        <v>23-39 43 13 25 Digester Appurtenances</v>
      </c>
    </row>
    <row r="6825">
      <c r="K6825" t="str">
        <v>23-39 43 13 27 Aerobic Digester Aeration Equipment</v>
      </c>
    </row>
    <row r="6826">
      <c r="K6826" t="str">
        <v>23-39 43 13 29 Autothermal Thermophilic Aerobic Digestion Equipment</v>
      </c>
    </row>
    <row r="6827">
      <c r="K6827" t="str">
        <v>23-39 43 13 31 Egg-shaped Digesters</v>
      </c>
    </row>
    <row r="6828">
      <c r="K6828" t="str">
        <v xml:space="preserve">23-39 43 13 33 Confined Gas Mixing System </v>
      </c>
    </row>
    <row r="6829">
      <c r="K6829" t="str">
        <v>23-39 43 13 35 Digester Heating Equipment</v>
      </c>
    </row>
    <row r="6830">
      <c r="K6830" t="str">
        <v>23-39 43 13 37 Residuals Pasteurization Equipment</v>
      </c>
    </row>
    <row r="6831">
      <c r="K6831" t="str">
        <v>23-39 43 15 Residuals Dewatering Equipment</v>
      </c>
    </row>
    <row r="6832">
      <c r="K6832" t="str">
        <v>23-39 43 15 11 Vacuum Filters</v>
      </c>
    </row>
    <row r="6833">
      <c r="K6833" t="str">
        <v>23-39 43 15 13 Belt Filter Presses</v>
      </c>
    </row>
    <row r="6834">
      <c r="K6834" t="str">
        <v>23-39 43 15 15 Plate-and-Frame Filter Presses</v>
      </c>
    </row>
    <row r="6835">
      <c r="K6835" t="str">
        <v>23-39 43 15 17 Rotary Presses</v>
      </c>
    </row>
    <row r="6836">
      <c r="K6836" t="str">
        <v>23-39 43 15 19 Screw Presses</v>
      </c>
    </row>
    <row r="6837">
      <c r="K6837" t="str">
        <v>23-39 43 15 21 Dewatering Centrifuges</v>
      </c>
    </row>
    <row r="6838">
      <c r="K6838" t="str">
        <v>23-39 43 15 23 Belt Dryers</v>
      </c>
    </row>
    <row r="6839">
      <c r="K6839" t="str">
        <v>23-39 43 15 25 Direct-heat Residuals Drying Equipment</v>
      </c>
    </row>
    <row r="6840">
      <c r="K6840" t="str">
        <v>23-39 43 15 27 Indirect-heat Residuals Drying Equipment</v>
      </c>
    </row>
    <row r="6841">
      <c r="K6841" t="str">
        <v>23-39 43 17 Thermal Treatment of Residuals</v>
      </c>
    </row>
    <row r="6842">
      <c r="K6842" t="str">
        <v>23-39 43 17 11 Multiple-hearth Sludge Incinerators</v>
      </c>
    </row>
    <row r="6843">
      <c r="K6843" t="str">
        <v>23-39 43 17 13 Fluidized-bed Sludge Incinerators</v>
      </c>
    </row>
    <row r="6844">
      <c r="K6844" t="str">
        <v xml:space="preserve">23-39 43 17 15 Ash Handling Equipment </v>
      </c>
    </row>
    <row r="6845">
      <c r="K6845" t="str">
        <v>23-39 43 17 17 Recuperative Air Preheating Equipment</v>
      </c>
    </row>
    <row r="6846">
      <c r="K6846" t="str">
        <v>23-39 43 17 19 Regenerative Thermal Oxidizers</v>
      </c>
    </row>
    <row r="6847">
      <c r="K6847" t="str">
        <v>23-39 43 17 21 Waste Heat Recovery Boilers</v>
      </c>
    </row>
    <row r="6848">
      <c r="K6848" t="str">
        <v>23-39 43 17 23 Waste Heat Recovery Heat Exchangers</v>
      </c>
    </row>
    <row r="6849">
      <c r="K6849" t="str">
        <v xml:space="preserve">23-39 43 17 25 Thermal Oxidation Equipment </v>
      </c>
    </row>
    <row r="6850">
      <c r="K6850" t="str">
        <v>23-39 45 00 Septic System Equipment</v>
      </c>
    </row>
    <row r="6851">
      <c r="K6851" t="str">
        <v>23-39 45 11 Liquid Waste Treatment</v>
      </c>
    </row>
    <row r="6852">
      <c r="K6852" t="str">
        <v>23-39 45 11 11 Liquid Waste Decanter</v>
      </c>
    </row>
    <row r="6853">
      <c r="K6853" t="str">
        <v>23-39 45 11 13 Bacterial Filter Tanks</v>
      </c>
    </row>
    <row r="6854">
      <c r="K6854" t="str">
        <v>23-39 45 11 15 Liquid Waste Decanters</v>
      </c>
    </row>
    <row r="6855">
      <c r="K6855" t="str">
        <v>23-39 45 11 17 Liquid Waste Separators</v>
      </c>
    </row>
    <row r="6856">
      <c r="K6856" t="str">
        <v>23-39 45 11 19 Liquid Waste Pond and Reservoir Products</v>
      </c>
    </row>
    <row r="6857">
      <c r="K6857" t="str">
        <v>23-39 45 11 19 11 Liquid Waste Pond Covers</v>
      </c>
    </row>
    <row r="6858">
      <c r="K6858" t="str">
        <v>23-39 45 11 19 13 Liquid Waste Pond Liners</v>
      </c>
    </row>
    <row r="6859">
      <c r="K6859" t="str">
        <v>23-39 45 11 21 Additives for Treatment of Liquid Waste</v>
      </c>
    </row>
    <row r="6860">
      <c r="K6860" t="str">
        <v>23-39 45 11 21 11 Additives for Waste Water and Sewage Treatment</v>
      </c>
    </row>
    <row r="6861">
      <c r="K6861" t="str">
        <v>23-39 45 11 21 13 Additives for Residue Treatment</v>
      </c>
    </row>
    <row r="6862">
      <c r="K6862" t="str">
        <v>23-39 45 13 Liquid Waste Monitoring and Control</v>
      </c>
    </row>
    <row r="6863">
      <c r="K6863" t="str">
        <v>23-39 45 13 11 Detectors of Water Pollution</v>
      </c>
    </row>
    <row r="6864">
      <c r="K6864" t="str">
        <v>23-39 45 15 Solid Waste Disposal Plant Products</v>
      </c>
    </row>
    <row r="6865">
      <c r="K6865" t="str">
        <v>23-39 45 15 11 Chutes and Collectors</v>
      </c>
    </row>
    <row r="6866">
      <c r="K6866" t="str">
        <v>23-39 45 15 13 Pneumatic Waste Equipment</v>
      </c>
    </row>
    <row r="6867">
      <c r="K6867" t="str">
        <v>23-39 45 15 15 Incineration Plant</v>
      </c>
    </row>
    <row r="6868">
      <c r="K6868" t="str">
        <v>23-39 45 15 15 11 Packaged Incinerators</v>
      </c>
    </row>
    <row r="6869">
      <c r="K6869" t="str">
        <v>23-39 45 15 17 Crusher Plant</v>
      </c>
    </row>
    <row r="6870">
      <c r="K6870" t="str">
        <v>23-39 45 15 17 11 Waste Compactors and Destructors</v>
      </c>
    </row>
    <row r="6871">
      <c r="K6871" t="str">
        <v>23-39 45 15 19 Baling Plant</v>
      </c>
    </row>
    <row r="6872">
      <c r="K6872" t="str">
        <v>23-39 45 15 21 Pulping Machines</v>
      </c>
    </row>
    <row r="6873">
      <c r="K6873" t="str">
        <v xml:space="preserve">23-39 45 17 Solid Waste Handling Products </v>
      </c>
    </row>
    <row r="6874">
      <c r="K6874" t="str">
        <v>23-39 45 19 Solid Waste Impelling Equipment</v>
      </c>
    </row>
    <row r="6875">
      <c r="K6875" t="str">
        <v>23-39 45 21 Solid Waste Treatment Equipment</v>
      </c>
    </row>
    <row r="6876">
      <c r="K6876" t="str">
        <v>23-39 45 21 11 Solid Waste Compactors, Destructors, and Balers</v>
      </c>
    </row>
    <row r="6877">
      <c r="K6877" t="str">
        <v>23-39 45 21 13 Solid Waste Crushers</v>
      </c>
    </row>
    <row r="6878">
      <c r="K6878" t="str">
        <v>23-39 45 21 15 Solid Waste Pulping Machines</v>
      </c>
    </row>
    <row r="6879">
      <c r="K6879" t="str">
        <v>23-39 45 21 17 Solid Waste Shredding Machines</v>
      </c>
    </row>
    <row r="6880">
      <c r="K6880" t="str">
        <v>23-39 45 21 19 Incinerators</v>
      </c>
    </row>
    <row r="6881">
      <c r="K6881" t="str">
        <v>23-39 45 21 19 11 Solid Waste Incinerators</v>
      </c>
    </row>
    <row r="6882">
      <c r="K6882" t="str">
        <v>23-39 45 21 19 13 Packaged Incinerators</v>
      </c>
    </row>
    <row r="6883">
      <c r="K6883" t="str">
        <v>23-39 45 23 Solid Waste Monitoring and Control Equipment</v>
      </c>
    </row>
    <row r="6884">
      <c r="K6884" t="str">
        <v>23-39 45 23 11 Solid Waste Metal Detectors</v>
      </c>
    </row>
    <row r="6885">
      <c r="K6885" t="str">
        <v>23-39 45 23 13 Solid Waste Detectors for Other Solids</v>
      </c>
    </row>
    <row r="6886">
      <c r="K6886" t="str">
        <v>23-39 45 25 Solid Waste Collection and Removal Products</v>
      </c>
    </row>
    <row r="6887">
      <c r="K6887" t="str">
        <v>23-39 45 25 11 Complete Solid Waste Removal Systems</v>
      </c>
    </row>
    <row r="6888">
      <c r="K6888" t="str">
        <v>23-39 45 25 13 Solid Waste Bins</v>
      </c>
    </row>
    <row r="6889">
      <c r="K6889" t="str">
        <v>23-39 45 25 15 Gravity Chute Solid Waste Systems</v>
      </c>
    </row>
    <row r="6890">
      <c r="K6890" t="str">
        <v>23-39 45 25 17 Refuse Disposal Chutes</v>
      </c>
    </row>
    <row r="6891">
      <c r="K6891" t="str">
        <v>23-39 45 25 17 11 Refuse Hoppers</v>
      </c>
    </row>
    <row r="6892">
      <c r="K6892" t="str">
        <v>23-39 45 25 17 13 Refuse Chute Doors</v>
      </c>
    </row>
    <row r="6893">
      <c r="K6893" t="str">
        <v>23-39 45 25 17 15 Refuse Chute Decontamination Units</v>
      </c>
    </row>
    <row r="6894">
      <c r="K6894" t="str">
        <v>23-39 45 27 Solid Waste Handling Systems</v>
      </c>
    </row>
    <row r="6895">
      <c r="K6895" t="str">
        <v>23-39 45 27 11 Refuse Compactors</v>
      </c>
    </row>
    <row r="6896">
      <c r="K6896" t="str">
        <v>23-39 45 27 13 Refuse Containers</v>
      </c>
    </row>
    <row r="6897">
      <c r="K6897" t="str">
        <v>23-39 45 27 15 Dust Collectors</v>
      </c>
    </row>
    <row r="6898">
      <c r="K6898" t="str">
        <v>23-39 45 27 17 Utility Poles</v>
      </c>
    </row>
    <row r="6899">
      <c r="K6899" t="str">
        <v>23-39 47 00 Offshore Structures</v>
      </c>
    </row>
  </sheetData>
  <pageMargins left="0.7" right="0.7" top="0.75" bottom="0.75" header="0.511805555555555" footer="0.511805555555555"/>
  <ignoredErrors>
    <ignoredError numberStoredAsText="1" sqref="A1:BC6899"/>
  </ignoredErrors>
</worksheet>
</file>

<file path=xl/worksheets/sheet19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Data>
    <row r="1">
      <c r="A1" t="str">
        <v>TransmittalID</v>
      </c>
      <c r="B1" t="str">
        <v>RegisterID</v>
      </c>
      <c r="C1" t="str">
        <v>DocumentID</v>
      </c>
      <c r="D1" t="str">
        <v>TransmittalNumber</v>
      </c>
      <c r="E1" t="str">
        <v>TransmittalRevision</v>
      </c>
      <c r="F1" t="str">
        <v>TransmittalDeviation</v>
      </c>
      <c r="G1" t="str">
        <v>TransmittalName</v>
      </c>
      <c r="H1" t="str">
        <v>TransmittalDescription</v>
      </c>
      <c r="I1" t="str">
        <v>CreatedBy</v>
      </c>
      <c r="J1" t="str">
        <v>CreatedDate</v>
      </c>
      <c r="K1" t="str">
        <v>CreatedTime</v>
      </c>
      <c r="L1" t="str">
        <v>ReplacesID</v>
      </c>
      <c r="M1" t="str">
        <v>Withdrawn</v>
      </c>
      <c r="N1" t="str">
        <v>TransmittalIDPick</v>
      </c>
    </row>
    <row r="2">
      <c r="A2">
        <f>ROW()-1</f>
        <v>1</v>
      </c>
      <c r="B2" t="str">
        <v>2,Окна</v>
      </c>
      <c r="C2" t="str">
        <v>1,АР</v>
      </c>
      <c r="F2" t="str">
        <v>No</v>
      </c>
      <c r="G2" t="str">
        <v>Ведомость окон</v>
      </c>
      <c r="I2" t="str">
        <v>ContactIDPick</v>
      </c>
      <c r="J2">
        <f>NOW()</f>
        <v>43698.6363105085</v>
      </c>
      <c r="K2">
        <f>NOW()</f>
        <v>43698.6363105088</v>
      </c>
      <c r="L2" t="str">
        <v>2,</v>
      </c>
      <c r="M2" t="str">
        <v>No</v>
      </c>
      <c r="N2" t="str">
        <f>A2&amp;","&amp;G2</f>
        <v>1,Ведомость окон</v>
      </c>
    </row>
    <row r="3">
      <c r="A3">
        <f>ROW()-1</f>
        <v>2</v>
      </c>
      <c r="B3" t="str">
        <v>3,Окна алюминевые</v>
      </c>
      <c r="C3" t="str">
        <v>3,АР</v>
      </c>
      <c r="F3" t="str">
        <v>No</v>
      </c>
      <c r="G3" t="str">
        <v>Ведомость окон</v>
      </c>
      <c r="I3" t="str">
        <v>ContactIDPick</v>
      </c>
      <c r="J3">
        <f>NOW()</f>
        <v>43698.6363105096</v>
      </c>
      <c r="K3">
        <f>NOW()</f>
        <v>43698.6363105098</v>
      </c>
      <c r="L3" t="str">
        <v>1,</v>
      </c>
      <c r="M3" t="str">
        <v>No</v>
      </c>
      <c r="N3" t="str">
        <f>A3&amp;","&amp;G3</f>
        <v>2,Ведомость окон</v>
      </c>
    </row>
    <row r="4">
      <c r="A4">
        <f>ROW()-1</f>
        <v>3</v>
      </c>
      <c r="B4" t="str">
        <v>1,Стены</v>
      </c>
      <c r="C4" t="str">
        <v>7,КЖ</v>
      </c>
      <c r="F4" t="str">
        <v>No</v>
      </c>
      <c r="G4" t="str">
        <v>Ведомость стен</v>
      </c>
      <c r="I4" t="str">
        <v>ContactIDPick</v>
      </c>
      <c r="J4">
        <f>NOW()</f>
        <v>43698.6363105103</v>
      </c>
      <c r="K4">
        <f>NOW()</f>
        <v>43698.6363105105</v>
      </c>
      <c r="L4" t="str">
        <v>TransmittalIDPick</v>
      </c>
      <c r="M4" t="str">
        <v>No</v>
      </c>
      <c r="N4" t="str">
        <f>A4&amp;","&amp;G4</f>
        <v>3,Ведомость стен</v>
      </c>
    </row>
    <row r="5">
      <c r="A5">
        <f>ROW()-1</f>
        <v>4</v>
      </c>
      <c r="B5" t="str">
        <v>1,Стены</v>
      </c>
      <c r="C5" t="str">
        <v>7,КЖ</v>
      </c>
      <c r="F5" t="str">
        <v>No</v>
      </c>
      <c r="G5" t="str">
        <v>Ведомость стен</v>
      </c>
      <c r="I5" t="str">
        <v>ContactIDPick</v>
      </c>
      <c r="J5">
        <f>NOW()</f>
        <v>43698.636310511</v>
      </c>
      <c r="K5">
        <f>NOW()</f>
        <v>43698.6363105112</v>
      </c>
      <c r="L5" t="str">
        <v>TransmittalIDPick</v>
      </c>
      <c r="M5" t="str">
        <v>No</v>
      </c>
      <c r="N5" t="str">
        <f>A5&amp;","&amp;G5</f>
        <v>4,Ведомость стен</v>
      </c>
    </row>
  </sheetData>
  <pageMargins left="0.75" right="0.75" top="1" bottom="1" header="0.511805555555555" footer="0.511805555555555"/>
  <ignoredErrors>
    <ignoredError numberStoredAsText="1" sqref="A1:N5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Y2"/>
  <sheetViews>
    <sheetView workbookViewId="0"/>
  </sheetViews>
  <sheetData>
    <row r="1">
      <c r="A1" t="str">
        <v>ContactID</v>
      </c>
      <c r="B1" t="str">
        <v>ContactRole</v>
      </c>
      <c r="C1" t="str">
        <v>ExternalSystemName</v>
      </c>
      <c r="D1" t="str">
        <v>ExternalNameID</v>
      </c>
      <c r="E1" t="str">
        <v>ExternalOfficeID</v>
      </c>
      <c r="F1" t="str">
        <v>GivenName</v>
      </c>
      <c r="G1" t="str">
        <v>FamilyName</v>
      </c>
      <c r="H1" t="str">
        <v>OfficeName</v>
      </c>
      <c r="I1" t="str">
        <v>OfficeDepartment</v>
      </c>
      <c r="J1" t="str">
        <v>OfficeOrganizationCode</v>
      </c>
      <c r="K1" t="str">
        <v>AddressStreet</v>
      </c>
      <c r="L1" t="str">
        <v>AddressPostalBox</v>
      </c>
      <c r="M1" t="str">
        <v>AddressTown</v>
      </c>
      <c r="N1" t="str">
        <v>AddressStateRegion</v>
      </c>
      <c r="O1" t="str">
        <v>AddressPostalCode</v>
      </c>
      <c r="P1" t="str">
        <v>AddressCountry</v>
      </c>
      <c r="Q1" t="str">
        <v>ContactPhone</v>
      </c>
      <c r="R1" t="str">
        <v>ContactFax</v>
      </c>
      <c r="S1" t="str">
        <v>ContactEmail</v>
      </c>
      <c r="T1" t="str">
        <v>CreatedBy</v>
      </c>
      <c r="U1" t="str">
        <v>CreatedDate</v>
      </c>
      <c r="V1" t="str">
        <v>CreatedTime</v>
      </c>
      <c r="W1" t="str">
        <v>ReplacesID</v>
      </c>
      <c r="X1" t="str">
        <v>Withdrawn</v>
      </c>
      <c r="Y1" t="str">
        <v>ContactIDPick</v>
      </c>
    </row>
    <row r="2">
      <c r="A2">
        <f>ROW()-1</f>
        <v>1</v>
      </c>
      <c r="B2" t="str">
        <v>34-25 21 00 Архитектор</v>
      </c>
      <c r="F2" t="str">
        <v>Иван</v>
      </c>
      <c r="G2" t="str">
        <v>Воронов</v>
      </c>
      <c r="H2" t="str">
        <v>ЛАД</v>
      </c>
      <c r="K2" t="str">
        <v>ул. Горького</v>
      </c>
      <c r="M2" t="str">
        <v>Нижний Новгород</v>
      </c>
      <c r="N2" t="str">
        <v>НО</v>
      </c>
      <c r="O2">
        <v>603001</v>
      </c>
      <c r="P2" t="str">
        <v>Россия</v>
      </c>
      <c r="Q2" t="str">
        <v>123-45-22</v>
      </c>
      <c r="S2" t="str">
        <v>иван@lad24.com</v>
      </c>
      <c r="T2" t="str">
        <v>1,Иванов,Иван,ЛАД</v>
      </c>
      <c r="U2">
        <f>NOW()</f>
        <v>43698.6363078697</v>
      </c>
      <c r="V2">
        <f>NOW()</f>
        <v>43698.6363078703</v>
      </c>
      <c r="W2" t="str">
        <v>1,Воронов,Иван,ЛАД</v>
      </c>
      <c r="X2" t="str">
        <v>No</v>
      </c>
      <c r="Y2" t="str">
        <f>A2&amp;","&amp;G2&amp;","&amp;F2&amp;","&amp;H2</f>
        <v>1,Воронов,Иван,ЛАД</v>
      </c>
    </row>
  </sheetData>
  <hyperlinks>
    <hyperlink ref="S2" location="undefined"/>
  </hyperlinks>
  <pageMargins left="0.75" right="0.75" top="1" bottom="1" header="0.511805555555555" footer="0.511805555555555"/>
  <ignoredErrors>
    <ignoredError numberStoredAsText="1" sqref="A1:Y2"/>
  </ignoredErrors>
</worksheet>
</file>

<file path=xl/worksheets/sheet20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Data>
    <row r="1">
      <c r="A1" t="str">
        <v>ActionID</v>
      </c>
      <c r="B1" t="str">
        <v>RegisterID</v>
      </c>
      <c r="C1" t="str">
        <v>ActionCode</v>
      </c>
      <c r="D1" t="str">
        <v>TransmittalID</v>
      </c>
      <c r="E1" t="str">
        <v>ActionDescription</v>
      </c>
      <c r="F1" t="str">
        <v>CreatedBy</v>
      </c>
      <c r="G1" t="str">
        <v>CreatedDate</v>
      </c>
      <c r="H1" t="str">
        <v>CreatedTime</v>
      </c>
      <c r="I1" t="str">
        <v>ReplacesID</v>
      </c>
      <c r="J1" t="str">
        <v>Withdrawn</v>
      </c>
    </row>
    <row r="2">
      <c r="A2">
        <f>ROW()-1</f>
        <v>1</v>
      </c>
      <c r="B2" t="str">
        <v>1,Стены</v>
      </c>
      <c r="C2" t="str">
        <v>Information Only</v>
      </c>
      <c r="D2" t="str">
        <v>1,</v>
      </c>
      <c r="F2" t="str">
        <v>1,Иванов,Иван,ЛАД</v>
      </c>
      <c r="G2">
        <f>NOW()</f>
        <v>43698.6363105236</v>
      </c>
      <c r="H2">
        <f>NOW()</f>
        <v>43698.6363105239</v>
      </c>
      <c r="I2">
        <v>2</v>
      </c>
      <c r="J2" t="str">
        <v>No</v>
      </c>
    </row>
    <row r="3">
      <c r="A3">
        <f>ROW()-1</f>
        <v>2</v>
      </c>
      <c r="B3" t="str">
        <v>1,Стены</v>
      </c>
      <c r="C3" t="str">
        <v>Information Only</v>
      </c>
      <c r="D3" t="str">
        <v>1,</v>
      </c>
      <c r="F3" t="str">
        <v>2,Петров,Петр,ЛАД</v>
      </c>
      <c r="G3">
        <f>NOW()</f>
        <v>43698.6363105242</v>
      </c>
      <c r="H3">
        <f>NOW()</f>
        <v>43698.6363105244</v>
      </c>
      <c r="I3">
        <v>3</v>
      </c>
      <c r="J3" t="str">
        <v>No</v>
      </c>
    </row>
    <row r="4">
      <c r="A4">
        <f>ROW()-1</f>
        <v>3</v>
      </c>
      <c r="B4" t="str">
        <v>1,Стены</v>
      </c>
      <c r="C4" t="str">
        <v>Information Only</v>
      </c>
      <c r="D4" t="str">
        <v>1,</v>
      </c>
      <c r="F4" t="str">
        <v>2,Петров,Петр,ЛАД</v>
      </c>
      <c r="G4">
        <f>NOW()</f>
        <v>43698.6363105247</v>
      </c>
      <c r="H4">
        <f>NOW()</f>
        <v>43698.6363105249</v>
      </c>
      <c r="I4">
        <v>3</v>
      </c>
      <c r="J4" t="str">
        <v>No</v>
      </c>
    </row>
    <row r="5">
      <c r="A5">
        <f>ROW()-1</f>
        <v>4</v>
      </c>
      <c r="B5" t="str">
        <v>1,Стены</v>
      </c>
      <c r="C5" t="str">
        <v>Information Only</v>
      </c>
      <c r="D5" t="str">
        <v>1,</v>
      </c>
      <c r="F5" t="str">
        <v>2,Петров,Петр,ЛАД</v>
      </c>
      <c r="G5">
        <f>NOW()</f>
        <v>43698.6363105252</v>
      </c>
      <c r="H5">
        <f>NOW()</f>
        <v>43698.6363105254</v>
      </c>
      <c r="I5">
        <v>3</v>
      </c>
      <c r="J5" t="str">
        <v>No</v>
      </c>
    </row>
    <row r="6">
      <c r="A6">
        <f>ROW()-1</f>
        <v>5</v>
      </c>
      <c r="B6" t="str">
        <v>1,Стены</v>
      </c>
      <c r="C6" t="str">
        <v>Information Only</v>
      </c>
      <c r="D6" t="str">
        <v>1,</v>
      </c>
      <c r="F6" t="str">
        <v>2,Петров,Петр,ЛАД</v>
      </c>
      <c r="G6">
        <f>NOW()</f>
        <v>43698.6363105256</v>
      </c>
      <c r="H6">
        <f>NOW()</f>
        <v>43698.6363105258</v>
      </c>
      <c r="I6">
        <v>3</v>
      </c>
      <c r="J6" t="str">
        <v>No</v>
      </c>
    </row>
    <row r="7">
      <c r="A7">
        <f>ROW()-1</f>
        <v>6</v>
      </c>
      <c r="B7" t="str">
        <v>1,Стены</v>
      </c>
      <c r="C7" t="str">
        <v>Information Only</v>
      </c>
      <c r="D7" t="str">
        <v>1,</v>
      </c>
      <c r="F7" t="str">
        <v>1,Иванов,Иван,ЛАД</v>
      </c>
      <c r="G7">
        <f>NOW()</f>
        <v>43698.6363105261</v>
      </c>
      <c r="H7">
        <f>NOW()</f>
        <v>43698.6363105263</v>
      </c>
      <c r="I7">
        <v>3</v>
      </c>
      <c r="J7" t="str">
        <v>No</v>
      </c>
    </row>
    <row r="8">
      <c r="A8">
        <f>ROW()-1</f>
        <v>7</v>
      </c>
      <c r="B8" t="str">
        <v>1,Стены</v>
      </c>
      <c r="C8" t="str">
        <v>Information Only</v>
      </c>
      <c r="D8" t="str">
        <v>1,</v>
      </c>
      <c r="F8" t="str">
        <v>1,Иванов,Иван,ЛАД</v>
      </c>
      <c r="G8">
        <f>NOW()</f>
        <v>43698.6363105266</v>
      </c>
      <c r="H8">
        <f>NOW()</f>
        <v>43698.6363105268</v>
      </c>
      <c r="I8">
        <v>3</v>
      </c>
      <c r="J8" t="str">
        <v>No</v>
      </c>
    </row>
    <row r="9">
      <c r="A9">
        <f>ROW()-1</f>
        <v>8</v>
      </c>
      <c r="B9" t="str">
        <v>1,Стены</v>
      </c>
      <c r="C9" t="str">
        <v>Information Only</v>
      </c>
      <c r="D9" t="str">
        <v>1,</v>
      </c>
      <c r="F9" t="str">
        <v>1,Иванов,Иван,ЛАД</v>
      </c>
      <c r="G9">
        <f>NOW()</f>
        <v>43698.6363105271</v>
      </c>
      <c r="H9">
        <f>NOW()</f>
        <v>43698.6363105272</v>
      </c>
      <c r="I9">
        <v>3</v>
      </c>
      <c r="J9" t="str">
        <v>No</v>
      </c>
    </row>
    <row r="10">
      <c r="A10">
        <f>ROW()-1</f>
        <v>9</v>
      </c>
      <c r="B10" t="str">
        <v>1,Стены</v>
      </c>
      <c r="C10" t="str">
        <v>Information Only</v>
      </c>
      <c r="D10" t="str">
        <v>1,</v>
      </c>
      <c r="F10" t="str">
        <v>1,Иванов,Иван,ЛАД</v>
      </c>
      <c r="G10">
        <f>NOW()</f>
        <v>43698.6363105275</v>
      </c>
      <c r="H10">
        <f>NOW()</f>
        <v>43698.6363105277</v>
      </c>
      <c r="I10">
        <v>3</v>
      </c>
      <c r="J10" t="str">
        <v>No</v>
      </c>
    </row>
    <row r="11">
      <c r="A11">
        <f>ROW()-1</f>
        <v>10</v>
      </c>
      <c r="B11" t="str">
        <v>1,Стены</v>
      </c>
      <c r="C11" t="str">
        <v>Information Only</v>
      </c>
      <c r="D11" t="str">
        <v>1,</v>
      </c>
      <c r="F11" t="str">
        <v>1,Иванов,Иван,ЛАД</v>
      </c>
      <c r="G11">
        <f>NOW()</f>
        <v>43698.636310528</v>
      </c>
      <c r="H11">
        <f>NOW()</f>
        <v>43698.6363105282</v>
      </c>
      <c r="I11">
        <v>3</v>
      </c>
      <c r="J11" t="str">
        <v>No</v>
      </c>
    </row>
  </sheetData>
  <pageMargins left="0.75" right="0.75" top="1" bottom="1" header="0.511805555555555" footer="0.511805555555555"/>
  <ignoredErrors>
    <ignoredError numberStoredAsText="1" sqref="A1:J11"/>
  </ignoredErrors>
</worksheet>
</file>

<file path=xl/worksheets/sheet21.xml><?xml version="1.0" encoding="utf-8"?>
<worksheet xmlns="http://schemas.openxmlformats.org/spreadsheetml/2006/main" xmlns:r="http://schemas.openxmlformats.org/officeDocument/2006/relationships">
  <dimension ref="A1:R3"/>
  <sheetViews>
    <sheetView workbookViewId="0"/>
  </sheetViews>
  <sheetData>
    <row r="1">
      <c r="A1" t="str">
        <v>InstallationID</v>
      </c>
      <c r="B1" t="str">
        <v>RegisterID</v>
      </c>
      <c r="C1" t="str">
        <v>ComponentID</v>
      </c>
      <c r="D1" t="str">
        <v>TransmittalID</v>
      </c>
      <c r="E1" t="str">
        <v>SpaceIDList</v>
      </c>
      <c r="F1" t="str">
        <v>DocumentIDList</v>
      </c>
      <c r="G1" t="str">
        <v>InstallationName</v>
      </c>
      <c r="H1" t="str">
        <v>InstallationMnufacturer</v>
      </c>
      <c r="I1" t="str">
        <v>InstallationModel</v>
      </c>
      <c r="J1" t="str">
        <v>InstallationSerialNumber</v>
      </c>
      <c r="K1" t="str">
        <v>InstallationTagNumber</v>
      </c>
      <c r="L1" t="str">
        <v>InstallationDescription</v>
      </c>
      <c r="M1" t="str">
        <v>CreatedBy</v>
      </c>
      <c r="N1" t="str">
        <v>CreatedDate</v>
      </c>
      <c r="O1" t="str">
        <v>CreatedTime</v>
      </c>
      <c r="P1" t="str">
        <v>ReplacesID</v>
      </c>
      <c r="Q1" t="str">
        <v>Withdrawn</v>
      </c>
      <c r="R1" t="str">
        <v>InstallationIDPick</v>
      </c>
    </row>
    <row r="2">
      <c r="A2">
        <f>ROW()-1</f>
        <v>1</v>
      </c>
      <c r="B2" t="str">
        <v>2,Окна</v>
      </c>
      <c r="C2" t="str">
        <v>13,ОК-1</v>
      </c>
      <c r="D2" t="str">
        <v>1,</v>
      </c>
      <c r="I2" t="str">
        <v>ОК-1</v>
      </c>
      <c r="M2" t="str">
        <v>2,Петров,Петр,ЛАД</v>
      </c>
      <c r="N2">
        <f>NOW()</f>
        <v>43698.6363105385</v>
      </c>
      <c r="O2">
        <f>NOW()</f>
        <v>43698.6363105387</v>
      </c>
      <c r="P2" t="str">
        <v>1,,ОК-1</v>
      </c>
      <c r="Q2" t="str">
        <v>No</v>
      </c>
      <c r="R2" t="str">
        <f>A2&amp;","&amp;H2&amp;","&amp;I2</f>
        <v>1,,ОК-1</v>
      </c>
    </row>
    <row r="3">
      <c r="A3">
        <f>ROW()-1</f>
        <v>2</v>
      </c>
      <c r="B3" t="str">
        <v>6,Двери</v>
      </c>
      <c r="C3" t="str">
        <v>5,Д-3</v>
      </c>
      <c r="D3" t="str">
        <v>2,</v>
      </c>
      <c r="I3" t="str">
        <v>Д-3</v>
      </c>
      <c r="M3" t="str">
        <v>2,Петров,Петр,ЛАД</v>
      </c>
      <c r="N3">
        <f>NOW()</f>
        <v>43698.6363105393</v>
      </c>
      <c r="O3">
        <f>NOW()</f>
        <v>43698.6363105395</v>
      </c>
      <c r="P3" t="str">
        <v>2,,Д-3</v>
      </c>
      <c r="Q3" t="str">
        <v>No</v>
      </c>
      <c r="R3" t="str">
        <f>A3&amp;","&amp;H3&amp;","&amp;I3</f>
        <v>2,,Д-3</v>
      </c>
    </row>
  </sheetData>
  <pageMargins left="0.75" right="0.75" top="1" bottom="1" header="0.511805555555555" footer="0.511805555555555"/>
  <ignoredErrors>
    <ignoredError numberStoredAsText="1" sqref="A1:R3"/>
  </ignoredErrors>
</worksheet>
</file>

<file path=xl/worksheets/sheet22.xml><?xml version="1.0" encoding="utf-8"?>
<worksheet xmlns="http://schemas.openxmlformats.org/spreadsheetml/2006/main" xmlns:r="http://schemas.openxmlformats.org/officeDocument/2006/relationships">
  <dimension ref="A1:M11"/>
  <sheetViews>
    <sheetView workbookViewId="0"/>
  </sheetViews>
  <sheetData>
    <row r="1">
      <c r="A1" t="str">
        <v>ManualID</v>
      </c>
      <c r="B1" t="str">
        <v>DocumentIDList</v>
      </c>
      <c r="C1" t="str">
        <v>RegisterIDList</v>
      </c>
      <c r="D1" t="str">
        <v>TransmittalIDList</v>
      </c>
      <c r="E1" t="str">
        <v>InstallationIDList</v>
      </c>
      <c r="F1" t="str">
        <v>SystemIDList</v>
      </c>
      <c r="G1" t="str">
        <v>ManualName</v>
      </c>
      <c r="H1" t="str">
        <v>ManualDescription</v>
      </c>
      <c r="I1" t="str">
        <v>CreatedBy</v>
      </c>
      <c r="J1" t="str">
        <v>CreatedDate</v>
      </c>
      <c r="K1" t="str">
        <v>ReplacesID</v>
      </c>
      <c r="L1" t="str">
        <v>CreatedTime</v>
      </c>
      <c r="M1" t="str">
        <v>Withdrawn</v>
      </c>
    </row>
    <row r="2">
      <c r="A2">
        <f>ROW()-1</f>
        <v>1</v>
      </c>
      <c r="I2" t="str">
        <v>ContactIDPick</v>
      </c>
      <c r="J2">
        <f>NOW()</f>
        <v>43698.6363105507</v>
      </c>
      <c r="K2">
        <f>NOW()</f>
        <v>43698.6363105509</v>
      </c>
      <c r="L2" t="str">
        <v>ManualID</v>
      </c>
      <c r="M2" t="str">
        <v>No</v>
      </c>
    </row>
    <row r="3">
      <c r="A3">
        <f>ROW()-1</f>
        <v>2</v>
      </c>
      <c r="I3" t="str">
        <v>ContactIDPick</v>
      </c>
      <c r="J3">
        <f>NOW()</f>
        <v>43698.6363105512</v>
      </c>
      <c r="K3">
        <f>NOW()</f>
        <v>43698.6363105514</v>
      </c>
      <c r="L3" t="str">
        <v>ManualID</v>
      </c>
      <c r="M3" t="str">
        <v>No</v>
      </c>
    </row>
    <row r="4">
      <c r="A4">
        <f>ROW()-1</f>
        <v>3</v>
      </c>
      <c r="I4" t="str">
        <v>ContactIDPick</v>
      </c>
      <c r="J4">
        <f>NOW()</f>
        <v>43698.6363105516</v>
      </c>
      <c r="K4">
        <f>NOW()</f>
        <v>43698.6363105518</v>
      </c>
      <c r="L4" t="str">
        <v>ManualID</v>
      </c>
      <c r="M4" t="str">
        <v>No</v>
      </c>
    </row>
    <row r="5">
      <c r="A5">
        <f>ROW()-1</f>
        <v>4</v>
      </c>
      <c r="I5" t="str">
        <v>ContactIDPick</v>
      </c>
      <c r="J5">
        <f>NOW()</f>
        <v>43698.6363105521</v>
      </c>
      <c r="K5">
        <f>NOW()</f>
        <v>43698.6363105522</v>
      </c>
      <c r="L5" t="str">
        <v>ManualID</v>
      </c>
      <c r="M5" t="str">
        <v>No</v>
      </c>
    </row>
    <row r="6">
      <c r="A6">
        <f>ROW()-1</f>
        <v>5</v>
      </c>
      <c r="I6" t="str">
        <v>ContactIDPick</v>
      </c>
      <c r="J6">
        <f>NOW()</f>
        <v>43698.6363105525</v>
      </c>
      <c r="K6">
        <f>NOW()</f>
        <v>43698.6363105527</v>
      </c>
      <c r="L6" t="str">
        <v>ManualID</v>
      </c>
      <c r="M6" t="str">
        <v>No</v>
      </c>
    </row>
    <row r="7">
      <c r="A7">
        <f>ROW()-1</f>
        <v>6</v>
      </c>
      <c r="I7" t="str">
        <v>ContactIDPick</v>
      </c>
      <c r="J7">
        <f>NOW()</f>
        <v>43698.636310553</v>
      </c>
      <c r="K7">
        <f>NOW()</f>
        <v>43698.6363105531</v>
      </c>
      <c r="L7" t="str">
        <v>ManualID</v>
      </c>
      <c r="M7" t="str">
        <v>No</v>
      </c>
    </row>
    <row r="8">
      <c r="A8">
        <f>ROW()-1</f>
        <v>7</v>
      </c>
      <c r="I8" t="str">
        <v>ContactIDPick</v>
      </c>
      <c r="J8">
        <f>NOW()</f>
        <v>43698.6363105534</v>
      </c>
      <c r="K8">
        <f>NOW()</f>
        <v>43698.6363105536</v>
      </c>
      <c r="L8" t="str">
        <v>ManualID</v>
      </c>
      <c r="M8" t="str">
        <v>No</v>
      </c>
    </row>
    <row r="9">
      <c r="A9">
        <f>ROW()-1</f>
        <v>8</v>
      </c>
      <c r="I9" t="str">
        <v>ContactIDPick</v>
      </c>
      <c r="J9">
        <f>NOW()</f>
        <v>43698.6363105538</v>
      </c>
      <c r="K9">
        <f>NOW()</f>
        <v>43698.636310554</v>
      </c>
      <c r="L9" t="str">
        <v>ManualID</v>
      </c>
      <c r="M9" t="str">
        <v>No</v>
      </c>
    </row>
    <row r="10">
      <c r="A10">
        <f>ROW()-1</f>
        <v>9</v>
      </c>
      <c r="I10" t="str">
        <v>ContactIDPick</v>
      </c>
      <c r="J10">
        <f>NOW()</f>
        <v>43698.6363105543</v>
      </c>
      <c r="K10">
        <f>NOW()</f>
        <v>43698.6363105545</v>
      </c>
      <c r="L10" t="str">
        <v>ManualID</v>
      </c>
      <c r="M10" t="str">
        <v>No</v>
      </c>
    </row>
    <row r="11">
      <c r="A11">
        <f>ROW()-1</f>
        <v>10</v>
      </c>
      <c r="I11" t="str">
        <v>ContactIDPick</v>
      </c>
      <c r="J11">
        <f>NOW()</f>
        <v>43698.6363105547</v>
      </c>
      <c r="K11">
        <f>NOW()</f>
        <v>43698.6363105549</v>
      </c>
      <c r="L11" t="str">
        <v>ManualID</v>
      </c>
      <c r="M11" t="str">
        <v>No</v>
      </c>
    </row>
  </sheetData>
  <pageMargins left="0.75" right="0.75" top="1" bottom="1" header="0.511805555555555" footer="0.511805555555555"/>
  <ignoredErrors>
    <ignoredError numberStoredAsText="1" sqref="A1:M11"/>
  </ignoredErrors>
</worksheet>
</file>

<file path=xl/worksheets/sheet23.xml><?xml version="1.0" encoding="utf-8"?>
<worksheet xmlns="http://schemas.openxmlformats.org/spreadsheetml/2006/main" xmlns:r="http://schemas.openxmlformats.org/officeDocument/2006/relationships">
  <dimension ref="A1:P11"/>
  <sheetViews>
    <sheetView workbookViewId="0"/>
  </sheetViews>
  <sheetData>
    <row r="1">
      <c r="A1" t="str">
        <v>WarrantyID</v>
      </c>
      <c r="B1" t="str">
        <v>DocumentIDList</v>
      </c>
      <c r="C1" t="str">
        <v>RegisterIDList</v>
      </c>
      <c r="D1" t="str">
        <v>GuarantorIDList</v>
      </c>
      <c r="E1" t="str">
        <v>TransmittalIDList</v>
      </c>
      <c r="F1" t="str">
        <v>InstallationIDList</v>
      </c>
      <c r="G1" t="str">
        <v>SystemIDList</v>
      </c>
      <c r="H1" t="str">
        <v>WarrantyName</v>
      </c>
      <c r="I1" t="str">
        <v>WarrantyDescription</v>
      </c>
      <c r="J1" t="str">
        <v>WarrantyStart</v>
      </c>
      <c r="K1" t="str">
        <v>WarrantyEnd</v>
      </c>
      <c r="L1" t="str">
        <v>CreatedBy</v>
      </c>
      <c r="M1" t="str">
        <v>CreatedDate</v>
      </c>
      <c r="N1" t="str">
        <v>CreatedTime</v>
      </c>
      <c r="O1" t="str">
        <v>ReplacesID</v>
      </c>
      <c r="P1" t="str">
        <v>Withdrawn</v>
      </c>
    </row>
    <row r="2">
      <c r="A2">
        <f>ROW()-1</f>
        <v>1</v>
      </c>
      <c r="L2" t="str">
        <v>1,Иванов,Иван,ЛАД</v>
      </c>
      <c r="M2">
        <f>NOW()</f>
        <v>43698.6363105756</v>
      </c>
      <c r="N2">
        <f>NOW()</f>
        <v>43698.6363105762</v>
      </c>
      <c r="O2" t="str">
        <v>WarrantyID</v>
      </c>
      <c r="P2" t="str">
        <v>No</v>
      </c>
    </row>
    <row r="3">
      <c r="A3">
        <f>ROW()-1</f>
        <v>2</v>
      </c>
      <c r="L3" t="str">
        <v>1,Иванов,Иван,ЛАД</v>
      </c>
      <c r="M3">
        <f>NOW()</f>
        <v>43698.6363105768</v>
      </c>
      <c r="N3">
        <f>NOW()</f>
        <v>43698.6363105772</v>
      </c>
      <c r="O3" t="str">
        <v>WarrantyID</v>
      </c>
      <c r="P3" t="str">
        <v>No</v>
      </c>
    </row>
    <row r="4">
      <c r="A4">
        <f>ROW()-1</f>
        <v>3</v>
      </c>
      <c r="L4" t="str">
        <v>1,Иванов,Иван,ЛАД</v>
      </c>
      <c r="M4">
        <f>NOW()</f>
        <v>43698.6363105777</v>
      </c>
      <c r="N4">
        <f>NOW()</f>
        <v>43698.6363105781</v>
      </c>
      <c r="O4" t="str">
        <v>WarrantyID</v>
      </c>
      <c r="P4" t="str">
        <v>No</v>
      </c>
    </row>
    <row r="5">
      <c r="A5">
        <f>ROW()-1</f>
        <v>4</v>
      </c>
      <c r="L5" t="str">
        <v>1,Иванов,Иван,ЛАД</v>
      </c>
      <c r="M5">
        <f>NOW()</f>
        <v>43698.6363105787</v>
      </c>
      <c r="N5">
        <f>NOW()</f>
        <v>43698.6363105791</v>
      </c>
      <c r="O5" t="str">
        <v>WarrantyID</v>
      </c>
      <c r="P5" t="str">
        <v>No</v>
      </c>
    </row>
    <row r="6">
      <c r="A6">
        <f>ROW()-1</f>
        <v>5</v>
      </c>
      <c r="L6" t="str">
        <v>1,Иванов,Иван,ЛАД</v>
      </c>
      <c r="M6">
        <f>NOW()</f>
        <v>43698.6363105796</v>
      </c>
      <c r="N6">
        <f>NOW()</f>
        <v>43698.63631058</v>
      </c>
      <c r="O6" t="str">
        <v>WarrantyID</v>
      </c>
      <c r="P6" t="str">
        <v>No</v>
      </c>
    </row>
    <row r="7">
      <c r="A7">
        <f>ROW()-1</f>
        <v>6</v>
      </c>
      <c r="L7" t="str">
        <v>1,Иванов,Иван,ЛАД</v>
      </c>
      <c r="M7">
        <f>NOW()</f>
        <v>43698.6363105806</v>
      </c>
      <c r="N7">
        <f>NOW()</f>
        <v>43698.636310581</v>
      </c>
      <c r="O7" t="str">
        <v>WarrantyID</v>
      </c>
      <c r="P7" t="str">
        <v>No</v>
      </c>
    </row>
    <row r="8">
      <c r="A8">
        <f>ROW()-1</f>
        <v>7</v>
      </c>
      <c r="L8" t="str">
        <v>1,Иванов,Иван,ЛАД</v>
      </c>
      <c r="M8">
        <f>NOW()</f>
        <v>43698.6363105816</v>
      </c>
      <c r="N8">
        <f>NOW()</f>
        <v>43698.6363105819</v>
      </c>
      <c r="O8" t="str">
        <v>WarrantyID</v>
      </c>
      <c r="P8" t="str">
        <v>No</v>
      </c>
    </row>
    <row r="9">
      <c r="A9">
        <f>ROW()-1</f>
        <v>8</v>
      </c>
      <c r="L9" t="str">
        <v>1,Иванов,Иван,ЛАД</v>
      </c>
      <c r="M9">
        <f>NOW()</f>
        <v>43698.6363105825</v>
      </c>
      <c r="N9">
        <f>NOW()</f>
        <v>43698.636310583</v>
      </c>
      <c r="O9" t="str">
        <v>WarrantyID</v>
      </c>
      <c r="P9" t="str">
        <v>No</v>
      </c>
    </row>
    <row r="10">
      <c r="A10">
        <f>ROW()-1</f>
        <v>9</v>
      </c>
      <c r="L10" t="str">
        <v>1,Иванов,Иван,ЛАД</v>
      </c>
      <c r="M10">
        <f>NOW()</f>
        <v>43698.6363105837</v>
      </c>
      <c r="N10">
        <f>NOW()</f>
        <v>43698.6363105841</v>
      </c>
      <c r="O10" t="str">
        <v>WarrantyID</v>
      </c>
      <c r="P10" t="str">
        <v>No</v>
      </c>
    </row>
    <row r="11">
      <c r="A11">
        <f>ROW()-1</f>
        <v>10</v>
      </c>
      <c r="L11" t="str">
        <v>1,Иванов,Иван,ЛАД</v>
      </c>
      <c r="M11">
        <f>NOW()</f>
        <v>43698.6363105846</v>
      </c>
      <c r="N11">
        <f>NOW()</f>
        <v>43698.636310585</v>
      </c>
      <c r="O11" t="str">
        <v>WarrantyID</v>
      </c>
      <c r="P11" t="str">
        <v>No</v>
      </c>
    </row>
  </sheetData>
  <pageMargins left="0.75" right="0.75" top="1" bottom="1" header="0.511805555555555" footer="0.511805555555555"/>
  <ignoredErrors>
    <ignoredError numberStoredAsText="1" sqref="A1:P11"/>
  </ignoredErrors>
</worksheet>
</file>

<file path=xl/worksheets/sheet24.xml><?xml version="1.0" encoding="utf-8"?>
<worksheet xmlns="http://schemas.openxmlformats.org/spreadsheetml/2006/main" xmlns:r="http://schemas.openxmlformats.org/officeDocument/2006/relationships">
  <dimension ref="A1:R11"/>
  <sheetViews>
    <sheetView workbookViewId="0"/>
  </sheetViews>
  <sheetData>
    <row r="1">
      <c r="A1" t="str">
        <v>SpareID</v>
      </c>
      <c r="B1" t="str">
        <v>SpareType</v>
      </c>
      <c r="C1" t="str">
        <v>DocumentIDList</v>
      </c>
      <c r="D1" t="str">
        <v>RegisterIDList</v>
      </c>
      <c r="E1" t="str">
        <v>SpareProviderIDList</v>
      </c>
      <c r="F1" t="str">
        <v>SpareSetID</v>
      </c>
      <c r="G1" t="str">
        <v>TransmittalIDList</v>
      </c>
      <c r="H1" t="str">
        <v>InstallationIDList</v>
      </c>
      <c r="I1" t="str">
        <v>SystemIDList</v>
      </c>
      <c r="J1" t="str">
        <v>SpareName</v>
      </c>
      <c r="K1" t="str">
        <v>SpareNumber</v>
      </c>
      <c r="L1" t="str">
        <v>SpareDescription</v>
      </c>
      <c r="M1" t="str">
        <v>CreatedBy</v>
      </c>
      <c r="N1" t="str">
        <v>CreatedDate</v>
      </c>
      <c r="O1" t="str">
        <v>CreatedTime</v>
      </c>
      <c r="P1" t="str">
        <v>ReplacesID</v>
      </c>
      <c r="Q1" t="str">
        <v>Withdrawn</v>
      </c>
      <c r="R1" t="str">
        <v>SpareIDPick</v>
      </c>
    </row>
    <row r="2">
      <c r="A2">
        <f>ROW()-1</f>
        <v>1</v>
      </c>
      <c r="B2" t="str">
        <v>SpareType</v>
      </c>
      <c r="F2" t="str">
        <v>SpareIDPick</v>
      </c>
      <c r="M2" t="str">
        <v>ContactIDPick</v>
      </c>
      <c r="N2">
        <f>NOW()</f>
        <v>43698.6363106028</v>
      </c>
      <c r="O2">
        <f>NOW()</f>
        <v>43698.6363106032</v>
      </c>
      <c r="P2" t="str">
        <v>SpareIDPick</v>
      </c>
      <c r="Q2" t="str">
        <v>No</v>
      </c>
      <c r="R2" t="str">
        <f>A2&amp;","&amp;J2</f>
        <v>1,</v>
      </c>
    </row>
    <row r="3">
      <c r="A3">
        <f>ROW()-1</f>
        <v>2</v>
      </c>
      <c r="B3" t="str">
        <v>SpareType</v>
      </c>
      <c r="F3" t="str">
        <v>SpareIDPick</v>
      </c>
      <c r="M3" t="str">
        <v>ContactIDPick</v>
      </c>
      <c r="N3">
        <f>NOW()</f>
        <v>43698.6363106041</v>
      </c>
      <c r="O3">
        <f>NOW()</f>
        <v>43698.6363106044</v>
      </c>
      <c r="P3" t="str">
        <v>SpareIDPick</v>
      </c>
      <c r="Q3" t="str">
        <v>No</v>
      </c>
      <c r="R3" t="str">
        <f>A3&amp;","&amp;J3</f>
        <v>2,</v>
      </c>
    </row>
    <row r="4">
      <c r="A4">
        <f>ROW()-1</f>
        <v>3</v>
      </c>
      <c r="B4" t="str">
        <v>SpareType</v>
      </c>
      <c r="F4" t="str">
        <v>SpareIDPick</v>
      </c>
      <c r="M4" t="str">
        <v>ContactIDPick</v>
      </c>
      <c r="N4">
        <f>NOW()</f>
        <v>43698.6363106052</v>
      </c>
      <c r="O4">
        <f>NOW()</f>
        <v>43698.6363106055</v>
      </c>
      <c r="P4" t="str">
        <v>SpareIDPick</v>
      </c>
      <c r="Q4" t="str">
        <v>No</v>
      </c>
      <c r="R4" t="str">
        <f>A4&amp;","&amp;J4</f>
        <v>3,</v>
      </c>
    </row>
    <row r="5">
      <c r="A5">
        <f>ROW()-1</f>
        <v>4</v>
      </c>
      <c r="B5" t="str">
        <v>SpareType</v>
      </c>
      <c r="F5" t="str">
        <v>SpareIDPick</v>
      </c>
      <c r="M5" t="str">
        <v>ContactIDPick</v>
      </c>
      <c r="N5">
        <f>NOW()</f>
        <v>43698.6363106062</v>
      </c>
      <c r="O5">
        <f>NOW()</f>
        <v>43698.6363106065</v>
      </c>
      <c r="P5" t="str">
        <v>SpareIDPick</v>
      </c>
      <c r="Q5" t="str">
        <v>No</v>
      </c>
      <c r="R5" t="str">
        <f>A5&amp;","&amp;J5</f>
        <v>4,</v>
      </c>
    </row>
    <row r="6">
      <c r="A6">
        <f>ROW()-1</f>
        <v>5</v>
      </c>
      <c r="B6" t="str">
        <v>SpareType</v>
      </c>
      <c r="F6" t="str">
        <v>SpareIDPick</v>
      </c>
      <c r="M6" t="str">
        <v>ContactIDPick</v>
      </c>
      <c r="N6">
        <f>NOW()</f>
        <v>43698.6363106073</v>
      </c>
      <c r="O6">
        <f>NOW()</f>
        <v>43698.6363106076</v>
      </c>
      <c r="P6" t="str">
        <v>SpareIDPick</v>
      </c>
      <c r="Q6" t="str">
        <v>No</v>
      </c>
      <c r="R6" t="str">
        <f>A6&amp;","&amp;J6</f>
        <v>5,</v>
      </c>
    </row>
    <row r="7">
      <c r="A7">
        <f>ROW()-1</f>
        <v>6</v>
      </c>
      <c r="B7" t="str">
        <v>SpareType</v>
      </c>
      <c r="F7" t="str">
        <v>SpareIDPick</v>
      </c>
      <c r="M7" t="str">
        <v>ContactIDPick</v>
      </c>
      <c r="N7">
        <f>NOW()</f>
        <v>43698.6363106083</v>
      </c>
      <c r="O7">
        <f>NOW()</f>
        <v>43698.6363106086</v>
      </c>
      <c r="P7" t="str">
        <v>SpareIDPick</v>
      </c>
      <c r="Q7" t="str">
        <v>No</v>
      </c>
      <c r="R7" t="str">
        <f>A7&amp;","&amp;J7</f>
        <v>6,</v>
      </c>
    </row>
    <row r="8">
      <c r="A8">
        <f>ROW()-1</f>
        <v>7</v>
      </c>
      <c r="B8" t="str">
        <v>SpareType</v>
      </c>
      <c r="F8" t="str">
        <v>SpareIDPick</v>
      </c>
      <c r="M8" t="str">
        <v>ContactIDPick</v>
      </c>
      <c r="N8">
        <f>NOW()</f>
        <v>43698.6363106094</v>
      </c>
      <c r="O8">
        <f>NOW()</f>
        <v>43698.6363106097</v>
      </c>
      <c r="P8" t="str">
        <v>SpareIDPick</v>
      </c>
      <c r="Q8" t="str">
        <v>No</v>
      </c>
      <c r="R8" t="str">
        <f>A8&amp;","&amp;J8</f>
        <v>7,</v>
      </c>
    </row>
    <row r="9">
      <c r="A9">
        <f>ROW()-1</f>
        <v>8</v>
      </c>
      <c r="B9" t="str">
        <v>SpareType</v>
      </c>
      <c r="F9" t="str">
        <v>SpareIDPick</v>
      </c>
      <c r="M9" t="str">
        <v>ContactIDPick</v>
      </c>
      <c r="N9">
        <f>NOW()</f>
        <v>43698.6363106104</v>
      </c>
      <c r="O9">
        <f>NOW()</f>
        <v>43698.6363106107</v>
      </c>
      <c r="P9" t="str">
        <v>SpareIDPick</v>
      </c>
      <c r="Q9" t="str">
        <v>No</v>
      </c>
      <c r="R9" t="str">
        <f>A9&amp;","&amp;J9</f>
        <v>8,</v>
      </c>
    </row>
    <row r="10">
      <c r="A10">
        <f>ROW()-1</f>
        <v>9</v>
      </c>
      <c r="B10" t="str">
        <v>SpareType</v>
      </c>
      <c r="F10" t="str">
        <v>SpareIDPick</v>
      </c>
      <c r="M10" t="str">
        <v>ContactIDPick</v>
      </c>
      <c r="N10">
        <f>NOW()</f>
        <v>43698.6363106114</v>
      </c>
      <c r="O10">
        <f>NOW()</f>
        <v>43698.6363106118</v>
      </c>
      <c r="P10" t="str">
        <v>SpareIDPick</v>
      </c>
      <c r="Q10" t="str">
        <v>No</v>
      </c>
      <c r="R10" t="str">
        <f>A10&amp;","&amp;J10</f>
        <v>9,</v>
      </c>
    </row>
    <row r="11">
      <c r="A11">
        <f>ROW()-1</f>
        <v>10</v>
      </c>
      <c r="B11" t="str">
        <v>SpareType</v>
      </c>
      <c r="F11" t="str">
        <v>SpareIDPick</v>
      </c>
      <c r="M11" t="str">
        <v>ContactIDPick</v>
      </c>
      <c r="N11">
        <f>NOW()</f>
        <v>43698.6363106125</v>
      </c>
      <c r="O11">
        <f>NOW()</f>
        <v>43698.6363106128</v>
      </c>
      <c r="P11" t="str">
        <v>SpareIDPick</v>
      </c>
      <c r="Q11" t="str">
        <v>No</v>
      </c>
      <c r="R11" t="str">
        <f>A11&amp;","&amp;J11</f>
        <v>10,</v>
      </c>
    </row>
  </sheetData>
  <pageMargins left="0.75" right="0.75" top="1" bottom="1" header="0.511805555555555" footer="0.511805555555555"/>
  <ignoredErrors>
    <ignoredError numberStoredAsText="1" sqref="A1:R11"/>
  </ignoredErrors>
</worksheet>
</file>

<file path=xl/worksheets/sheet25.xml><?xml version="1.0" encoding="utf-8"?>
<worksheet xmlns="http://schemas.openxmlformats.org/spreadsheetml/2006/main" xmlns:r="http://schemas.openxmlformats.org/officeDocument/2006/relationships">
  <dimension ref="A1:M11"/>
  <sheetViews>
    <sheetView workbookViewId="0"/>
  </sheetViews>
  <sheetData>
    <row r="1">
      <c r="A1" t="str">
        <v>InstructionID</v>
      </c>
      <c r="B1" t="str">
        <v>DocumentIDList</v>
      </c>
      <c r="C1" t="str">
        <v>RegisterIDList</v>
      </c>
      <c r="D1" t="str">
        <v>TransmittalIDList</v>
      </c>
      <c r="E1" t="str">
        <v>InstallationIDList</v>
      </c>
      <c r="F1" t="str">
        <v>SystemIDList</v>
      </c>
      <c r="G1" t="str">
        <v>InstructionName</v>
      </c>
      <c r="H1" t="str">
        <v>InstructionDescription</v>
      </c>
      <c r="I1" t="str">
        <v>CreatedBy</v>
      </c>
      <c r="J1" t="str">
        <v>CreatedDate</v>
      </c>
      <c r="K1" t="str">
        <v>CreatedTime</v>
      </c>
      <c r="L1" t="str">
        <v>ReplacesID</v>
      </c>
      <c r="M1" t="str">
        <v>Withdrawn</v>
      </c>
    </row>
    <row r="2">
      <c r="A2">
        <f>ROW()-1</f>
        <v>1</v>
      </c>
      <c r="I2" t="str">
        <v>ContactIDPick</v>
      </c>
      <c r="J2">
        <f>NOW()</f>
        <v>43698.6363106261</v>
      </c>
      <c r="K2">
        <f>NOW()</f>
        <v>43698.6363106263</v>
      </c>
      <c r="L2" t="str">
        <v>InstructionID</v>
      </c>
      <c r="M2" t="str">
        <v>No</v>
      </c>
    </row>
    <row r="3">
      <c r="A3">
        <f>ROW()-1</f>
        <v>2</v>
      </c>
      <c r="I3" t="str">
        <v>ContactIDPick</v>
      </c>
      <c r="J3">
        <f>NOW()</f>
        <v>43698.6363106266</v>
      </c>
      <c r="K3">
        <f>NOW()</f>
        <v>43698.6363106268</v>
      </c>
      <c r="L3" t="str">
        <v>InstructionID</v>
      </c>
      <c r="M3" t="str">
        <v>No</v>
      </c>
    </row>
    <row r="4">
      <c r="A4">
        <f>ROW()-1</f>
        <v>3</v>
      </c>
      <c r="I4" t="str">
        <v>ContactIDPick</v>
      </c>
      <c r="J4">
        <f>NOW()</f>
        <v>43698.6363106271</v>
      </c>
      <c r="K4">
        <f>NOW()</f>
        <v>43698.6363106272</v>
      </c>
      <c r="L4" t="str">
        <v>InstructionID</v>
      </c>
      <c r="M4" t="str">
        <v>No</v>
      </c>
    </row>
    <row r="5">
      <c r="A5">
        <f>ROW()-1</f>
        <v>4</v>
      </c>
      <c r="I5" t="str">
        <v>ContactIDPick</v>
      </c>
      <c r="J5">
        <f>NOW()</f>
        <v>43698.6363106275</v>
      </c>
      <c r="K5">
        <f>NOW()</f>
        <v>43698.6363106277</v>
      </c>
      <c r="L5" t="str">
        <v>InstructionID</v>
      </c>
      <c r="M5" t="str">
        <v>No</v>
      </c>
    </row>
    <row r="6">
      <c r="A6">
        <f>ROW()-1</f>
        <v>5</v>
      </c>
      <c r="I6" t="str">
        <v>ContactIDPick</v>
      </c>
      <c r="J6">
        <f>NOW()</f>
        <v>43698.6363106279</v>
      </c>
      <c r="K6">
        <f>NOW()</f>
        <v>43698.6363106281</v>
      </c>
      <c r="L6" t="str">
        <v>InstructionID</v>
      </c>
      <c r="M6" t="str">
        <v>No</v>
      </c>
    </row>
    <row r="7">
      <c r="A7">
        <f>ROW()-1</f>
        <v>6</v>
      </c>
      <c r="I7" t="str">
        <v>ContactIDPick</v>
      </c>
      <c r="J7">
        <f>NOW()</f>
        <v>43698.6363106284</v>
      </c>
      <c r="K7">
        <f>NOW()</f>
        <v>43698.6363106285</v>
      </c>
      <c r="L7" t="str">
        <v>InstructionID</v>
      </c>
      <c r="M7" t="str">
        <v>No</v>
      </c>
    </row>
    <row r="8">
      <c r="A8">
        <f>ROW()-1</f>
        <v>7</v>
      </c>
      <c r="I8" t="str">
        <v>ContactIDPick</v>
      </c>
      <c r="J8">
        <f>NOW()</f>
        <v>43698.6363106288</v>
      </c>
      <c r="K8">
        <f>NOW()</f>
        <v>43698.636310629</v>
      </c>
      <c r="L8" t="str">
        <v>InstructionID</v>
      </c>
      <c r="M8" t="str">
        <v>No</v>
      </c>
    </row>
    <row r="9">
      <c r="A9">
        <f>ROW()-1</f>
        <v>8</v>
      </c>
      <c r="I9" t="str">
        <v>ContactIDPick</v>
      </c>
      <c r="J9">
        <f>NOW()</f>
        <v>43698.6363106293</v>
      </c>
      <c r="K9">
        <f>NOW()</f>
        <v>43698.6363106294</v>
      </c>
      <c r="L9" t="str">
        <v>InstructionID</v>
      </c>
      <c r="M9" t="str">
        <v>No</v>
      </c>
    </row>
    <row r="10">
      <c r="A10">
        <f>ROW()-1</f>
        <v>9</v>
      </c>
      <c r="I10" t="str">
        <v>ContactIDPick</v>
      </c>
      <c r="J10">
        <f>NOW()</f>
        <v>43698.6363106297</v>
      </c>
      <c r="K10">
        <f>NOW()</f>
        <v>43698.6363106299</v>
      </c>
      <c r="L10" t="str">
        <v>InstructionID</v>
      </c>
      <c r="M10" t="str">
        <v>No</v>
      </c>
    </row>
    <row r="11">
      <c r="A11">
        <f>ROW()-1</f>
        <v>10</v>
      </c>
      <c r="I11" t="str">
        <v>ContactIDPick</v>
      </c>
      <c r="J11">
        <f>NOW()</f>
        <v>43698.6363106301</v>
      </c>
      <c r="K11">
        <f>NOW()</f>
        <v>43698.6363106303</v>
      </c>
      <c r="L11" t="str">
        <v>InstructionID</v>
      </c>
      <c r="M11" t="str">
        <v>No</v>
      </c>
    </row>
  </sheetData>
  <pageMargins left="0.75" right="0.75" top="1" bottom="1" header="0.511805555555555" footer="0.511805555555555"/>
  <ignoredErrors>
    <ignoredError numberStoredAsText="1" sqref="A1:M11"/>
  </ignoredErrors>
</worksheet>
</file>

<file path=xl/worksheets/sheet26.xml><?xml version="1.0" encoding="utf-8"?>
<worksheet xmlns="http://schemas.openxmlformats.org/spreadsheetml/2006/main" xmlns:r="http://schemas.openxmlformats.org/officeDocument/2006/relationships">
  <dimension ref="A1:M11"/>
  <sheetViews>
    <sheetView workbookViewId="0"/>
  </sheetViews>
  <sheetData>
    <row r="1">
      <c r="A1" t="str">
        <v>TestID</v>
      </c>
      <c r="B1" t="str">
        <v>DocumentIDList</v>
      </c>
      <c r="C1" t="str">
        <v>RegisterIDList</v>
      </c>
      <c r="D1" t="str">
        <v>TransmittalIDList</v>
      </c>
      <c r="E1" t="str">
        <v>InstallationIDList</v>
      </c>
      <c r="F1" t="str">
        <v>SystemIDList</v>
      </c>
      <c r="G1" t="str">
        <v>TestName</v>
      </c>
      <c r="H1" t="str">
        <v>TestDescription</v>
      </c>
      <c r="I1" t="str">
        <v>CreatedBy</v>
      </c>
      <c r="J1" t="str">
        <v>CreatedDate</v>
      </c>
      <c r="K1" t="str">
        <v>CreatedTime</v>
      </c>
      <c r="L1" t="str">
        <v>ReplacesID</v>
      </c>
      <c r="M1" t="str">
        <v>Withdrawn</v>
      </c>
    </row>
    <row r="2">
      <c r="A2">
        <f>ROW()-1</f>
        <v>1</v>
      </c>
      <c r="I2" t="str">
        <v>ContactIDPick</v>
      </c>
      <c r="J2">
        <f>NOW()</f>
        <v>43698.6363106444</v>
      </c>
      <c r="K2">
        <f>NOW()</f>
        <v>43698.6363106449</v>
      </c>
      <c r="L2" t="str">
        <v>TestID</v>
      </c>
      <c r="M2" t="str">
        <v>No</v>
      </c>
    </row>
    <row r="3">
      <c r="A3">
        <f>ROW()-1</f>
        <v>2</v>
      </c>
      <c r="I3" t="str">
        <v>ContactIDPick</v>
      </c>
      <c r="J3">
        <f>NOW()</f>
        <v>43698.6363106454</v>
      </c>
      <c r="K3">
        <f>NOW()</f>
        <v>43698.6363106458</v>
      </c>
      <c r="L3" t="str">
        <v>TestID</v>
      </c>
      <c r="M3" t="str">
        <v>No</v>
      </c>
    </row>
    <row r="4">
      <c r="A4">
        <f>ROW()-1</f>
        <v>3</v>
      </c>
      <c r="I4" t="str">
        <v>ContactIDPick</v>
      </c>
      <c r="J4">
        <f>NOW()</f>
        <v>43698.6363106464</v>
      </c>
      <c r="K4">
        <f>NOW()</f>
        <v>43698.6363106468</v>
      </c>
      <c r="L4" t="str">
        <v>TestID</v>
      </c>
      <c r="M4" t="str">
        <v>No</v>
      </c>
    </row>
    <row r="5">
      <c r="A5">
        <f>ROW()-1</f>
        <v>4</v>
      </c>
      <c r="I5" t="str">
        <v>ContactIDPick</v>
      </c>
      <c r="J5">
        <f>NOW()</f>
        <v>43698.6363106474</v>
      </c>
      <c r="K5">
        <f>NOW()</f>
        <v>43698.6363106478</v>
      </c>
      <c r="L5" t="str">
        <v>TestID</v>
      </c>
      <c r="M5" t="str">
        <v>No</v>
      </c>
    </row>
    <row r="6">
      <c r="A6">
        <f>ROW()-1</f>
        <v>5</v>
      </c>
      <c r="I6" t="str">
        <v>ContactIDPick</v>
      </c>
      <c r="J6">
        <f>NOW()</f>
        <v>43698.6363106483</v>
      </c>
      <c r="K6">
        <f>NOW()</f>
        <v>43698.6363106487</v>
      </c>
      <c r="L6" t="str">
        <v>TestID</v>
      </c>
      <c r="M6" t="str">
        <v>No</v>
      </c>
    </row>
    <row r="7">
      <c r="A7">
        <f>ROW()-1</f>
        <v>6</v>
      </c>
      <c r="I7" t="str">
        <v>ContactIDPick</v>
      </c>
      <c r="J7">
        <f>NOW()</f>
        <v>43698.6363106493</v>
      </c>
      <c r="K7">
        <f>NOW()</f>
        <v>43698.6363106497</v>
      </c>
      <c r="L7" t="str">
        <v>TestID</v>
      </c>
      <c r="M7" t="str">
        <v>No</v>
      </c>
    </row>
    <row r="8">
      <c r="A8">
        <f>ROW()-1</f>
        <v>7</v>
      </c>
      <c r="I8" t="str">
        <v>ContactIDPick</v>
      </c>
      <c r="J8">
        <f>NOW()</f>
        <v>43698.6363106503</v>
      </c>
      <c r="K8">
        <f>NOW()</f>
        <v>43698.6363106506</v>
      </c>
      <c r="L8" t="str">
        <v>TestID</v>
      </c>
      <c r="M8" t="str">
        <v>No</v>
      </c>
    </row>
    <row r="9">
      <c r="A9">
        <f>ROW()-1</f>
        <v>8</v>
      </c>
      <c r="I9" t="str">
        <v>ContactIDPick</v>
      </c>
      <c r="J9">
        <f>NOW()</f>
        <v>43698.6363106512</v>
      </c>
      <c r="K9">
        <f>NOW()</f>
        <v>43698.6363106524</v>
      </c>
      <c r="L9" t="str">
        <v>TestID</v>
      </c>
      <c r="M9" t="str">
        <v>No</v>
      </c>
    </row>
    <row r="10">
      <c r="A10">
        <f>ROW()-1</f>
        <v>9</v>
      </c>
      <c r="I10" t="str">
        <v>ContactIDPick</v>
      </c>
      <c r="J10">
        <f>NOW()</f>
        <v>43698.636310653</v>
      </c>
      <c r="K10">
        <f>NOW()</f>
        <v>43698.6363106532</v>
      </c>
      <c r="L10" t="str">
        <v>TestID</v>
      </c>
      <c r="M10" t="str">
        <v>No</v>
      </c>
    </row>
    <row r="11">
      <c r="A11">
        <f>ROW()-1</f>
        <v>10</v>
      </c>
      <c r="I11" t="str">
        <v>ContactIDPick</v>
      </c>
      <c r="J11">
        <f>NOW()</f>
        <v>43698.6363106535</v>
      </c>
      <c r="K11">
        <f>NOW()</f>
        <v>43698.6363106537</v>
      </c>
      <c r="L11" t="str">
        <v>TestID</v>
      </c>
      <c r="M11" t="str">
        <v>No</v>
      </c>
    </row>
  </sheetData>
  <pageMargins left="0.75" right="0.75" top="1" bottom="1" header="0.511805555555555" footer="0.511805555555555"/>
  <ignoredErrors>
    <ignoredError numberStoredAsText="1" sqref="A1:M11"/>
  </ignoredErrors>
</worksheet>
</file>

<file path=xl/worksheets/sheet27.xml><?xml version="1.0" encoding="utf-8"?>
<worksheet xmlns="http://schemas.openxmlformats.org/spreadsheetml/2006/main" xmlns:r="http://schemas.openxmlformats.org/officeDocument/2006/relationships">
  <dimension ref="A1:M11"/>
  <sheetViews>
    <sheetView workbookViewId="0"/>
  </sheetViews>
  <sheetData>
    <row r="1">
      <c r="A1" t="str">
        <v>CertificationID</v>
      </c>
      <c r="B1" t="str">
        <v>DocumentIDList</v>
      </c>
      <c r="C1" t="str">
        <v>RegisterIDList</v>
      </c>
      <c r="D1" t="str">
        <v>TransmittalIDList</v>
      </c>
      <c r="E1" t="str">
        <v>InstallationIDList</v>
      </c>
      <c r="F1" t="str">
        <v>SystemIDList</v>
      </c>
      <c r="G1" t="str">
        <v>CertificationName</v>
      </c>
      <c r="H1" t="str">
        <v>CertificationDescription</v>
      </c>
      <c r="I1" t="str">
        <v>CreatedBy</v>
      </c>
      <c r="J1" t="str">
        <v>CreatedDate</v>
      </c>
      <c r="K1" t="str">
        <v>CreatedTime</v>
      </c>
      <c r="L1" t="str">
        <v>ReplacesID</v>
      </c>
      <c r="M1" t="str">
        <v>Withdrawn</v>
      </c>
    </row>
    <row r="2">
      <c r="A2">
        <f>ROW()-1</f>
        <v>1</v>
      </c>
      <c r="I2" t="str">
        <v>ContactIDPick</v>
      </c>
      <c r="J2">
        <f>NOW()</f>
        <v>43698.6363106664</v>
      </c>
      <c r="K2">
        <f>NOW()</f>
        <v>43698.6363106666</v>
      </c>
      <c r="L2" t="str">
        <v>CertificationID</v>
      </c>
      <c r="M2" t="str">
        <v>No</v>
      </c>
    </row>
    <row r="3">
      <c r="A3">
        <f>ROW()-1</f>
        <v>2</v>
      </c>
      <c r="I3" t="str">
        <v>ContactIDPick</v>
      </c>
      <c r="J3">
        <f>NOW()</f>
        <v>43698.6363106669</v>
      </c>
      <c r="K3">
        <f>NOW()</f>
        <v>43698.6363106671</v>
      </c>
      <c r="L3" t="str">
        <v>CertificationID</v>
      </c>
      <c r="M3" t="str">
        <v>No</v>
      </c>
    </row>
    <row r="4">
      <c r="A4">
        <f>ROW()-1</f>
        <v>3</v>
      </c>
      <c r="I4" t="str">
        <v>ContactIDPick</v>
      </c>
      <c r="J4">
        <f>NOW()</f>
        <v>43698.6363106674</v>
      </c>
      <c r="K4">
        <f>NOW()</f>
        <v>43698.6363106676</v>
      </c>
      <c r="L4" t="str">
        <v>CertificationID</v>
      </c>
      <c r="M4" t="str">
        <v>No</v>
      </c>
    </row>
    <row r="5">
      <c r="A5">
        <f>ROW()-1</f>
        <v>4</v>
      </c>
      <c r="I5" t="str">
        <v>ContactIDPick</v>
      </c>
      <c r="J5">
        <f>NOW()</f>
        <v>43698.6363106678</v>
      </c>
      <c r="K5">
        <f>NOW()</f>
        <v>43698.636310668</v>
      </c>
      <c r="L5" t="str">
        <v>CertificationID</v>
      </c>
      <c r="M5" t="str">
        <v>No</v>
      </c>
    </row>
    <row r="6">
      <c r="A6">
        <f>ROW()-1</f>
        <v>5</v>
      </c>
      <c r="I6" t="str">
        <v>ContactIDPick</v>
      </c>
      <c r="J6">
        <f>NOW()</f>
        <v>43698.6363106683</v>
      </c>
      <c r="K6">
        <f>NOW()</f>
        <v>43698.6363106685</v>
      </c>
      <c r="L6" t="str">
        <v>CertificationID</v>
      </c>
      <c r="M6" t="str">
        <v>No</v>
      </c>
    </row>
    <row r="7">
      <c r="A7">
        <f>ROW()-1</f>
        <v>6</v>
      </c>
      <c r="I7" t="str">
        <v>ContactIDPick</v>
      </c>
      <c r="J7">
        <f>NOW()</f>
        <v>43698.6363106687</v>
      </c>
      <c r="K7">
        <f>NOW()</f>
        <v>43698.6363106689</v>
      </c>
      <c r="L7" t="str">
        <v>CertificationID</v>
      </c>
      <c r="M7" t="str">
        <v>No</v>
      </c>
    </row>
    <row r="8">
      <c r="A8">
        <f>ROW()-1</f>
        <v>7</v>
      </c>
      <c r="I8" t="str">
        <v>ContactIDPick</v>
      </c>
      <c r="J8">
        <f>NOW()</f>
        <v>43698.6363106692</v>
      </c>
      <c r="K8">
        <f>NOW()</f>
        <v>43698.6363106694</v>
      </c>
      <c r="L8" t="str">
        <v>CertificationID</v>
      </c>
      <c r="M8" t="str">
        <v>No</v>
      </c>
    </row>
    <row r="9">
      <c r="A9">
        <f>ROW()-1</f>
        <v>8</v>
      </c>
      <c r="I9" t="str">
        <v>ContactIDPick</v>
      </c>
      <c r="J9">
        <f>NOW()</f>
        <v>43698.6363106696</v>
      </c>
      <c r="K9">
        <f>NOW()</f>
        <v>43698.6363106698</v>
      </c>
      <c r="L9" t="str">
        <v>CertificationID</v>
      </c>
      <c r="M9" t="str">
        <v>No</v>
      </c>
    </row>
    <row r="10">
      <c r="A10">
        <f>ROW()-1</f>
        <v>9</v>
      </c>
      <c r="I10" t="str">
        <v>ContactIDPick</v>
      </c>
      <c r="J10">
        <f>NOW()</f>
        <v>43698.6363106701</v>
      </c>
      <c r="K10">
        <f>NOW()</f>
        <v>43698.6363106703</v>
      </c>
      <c r="L10" t="str">
        <v>CertificationID</v>
      </c>
      <c r="M10" t="str">
        <v>No</v>
      </c>
    </row>
    <row r="11">
      <c r="A11">
        <f>ROW()-1</f>
        <v>10</v>
      </c>
      <c r="I11" t="str">
        <v>ContactIDPick</v>
      </c>
      <c r="J11">
        <f>NOW()</f>
        <v>43698.6363106705</v>
      </c>
      <c r="K11">
        <f>NOW()</f>
        <v>43698.6363106707</v>
      </c>
      <c r="L11" t="str">
        <v>CertificationID</v>
      </c>
      <c r="M11" t="str">
        <v>No</v>
      </c>
    </row>
  </sheetData>
  <pageMargins left="0.75" right="0.75" top="1" bottom="1" header="0.511805555555555" footer="0.511805555555555"/>
  <ignoredErrors>
    <ignoredError numberStoredAsText="1" sqref="A1:M11"/>
  </ignoredErrors>
</worksheet>
</file>

<file path=xl/worksheets/sheet28.xml><?xml version="1.0" encoding="utf-8"?>
<worksheet xmlns="http://schemas.openxmlformats.org/spreadsheetml/2006/main" xmlns:r="http://schemas.openxmlformats.org/officeDocument/2006/relationships">
  <dimension ref="A1:M11"/>
  <sheetViews>
    <sheetView workbookViewId="0"/>
  </sheetViews>
  <sheetData>
    <row r="1">
      <c r="A1" t="str">
        <v>MaterialID</v>
      </c>
      <c r="B1" t="str">
        <v>DocumentIDList</v>
      </c>
      <c r="C1" t="str">
        <v>RegisterIDList</v>
      </c>
      <c r="D1" t="str">
        <v>TransmittalIDList</v>
      </c>
      <c r="E1" t="str">
        <v>InstallationIDList</v>
      </c>
      <c r="F1" t="str">
        <v>SystemIDList</v>
      </c>
      <c r="G1" t="str">
        <v>MaterialName</v>
      </c>
      <c r="H1" t="str">
        <v>MaterialDescription</v>
      </c>
      <c r="I1" t="str">
        <v>CreatedBy</v>
      </c>
      <c r="J1" t="str">
        <v>CreatedDate</v>
      </c>
      <c r="K1" t="str">
        <v>CreatedTime</v>
      </c>
      <c r="L1" t="str">
        <v>ReplacesID</v>
      </c>
      <c r="M1" t="str">
        <v>Withdrawn</v>
      </c>
    </row>
    <row r="2">
      <c r="A2">
        <f>ROW()-1</f>
        <v>1</v>
      </c>
      <c r="I2" t="str">
        <v>ContactIDPick</v>
      </c>
      <c r="J2">
        <f>NOW()</f>
        <v>43698.6363106818</v>
      </c>
      <c r="K2">
        <f>NOW()</f>
        <v>43698.636310682</v>
      </c>
      <c r="L2" t="str">
        <v>MaterialID</v>
      </c>
      <c r="M2" t="str">
        <v>No</v>
      </c>
    </row>
    <row r="3">
      <c r="A3">
        <f>ROW()-1</f>
        <v>2</v>
      </c>
      <c r="I3" t="str">
        <v>ContactIDPick</v>
      </c>
      <c r="J3">
        <f>NOW()</f>
        <v>43698.6363106823</v>
      </c>
      <c r="K3">
        <f>NOW()</f>
        <v>43698.6363106825</v>
      </c>
      <c r="L3" t="str">
        <v>MaterialID</v>
      </c>
      <c r="M3" t="str">
        <v>No</v>
      </c>
    </row>
    <row r="4">
      <c r="A4">
        <f>ROW()-1</f>
        <v>3</v>
      </c>
      <c r="I4" t="str">
        <v>ContactIDPick</v>
      </c>
      <c r="J4">
        <f>NOW()</f>
        <v>43698.6363106827</v>
      </c>
      <c r="K4">
        <f>NOW()</f>
        <v>43698.6363106829</v>
      </c>
      <c r="L4" t="str">
        <v>MaterialID</v>
      </c>
      <c r="M4" t="str">
        <v>No</v>
      </c>
    </row>
    <row r="5">
      <c r="A5">
        <f>ROW()-1</f>
        <v>4</v>
      </c>
      <c r="I5" t="str">
        <v>ContactIDPick</v>
      </c>
      <c r="J5">
        <f>NOW()</f>
        <v>43698.6363106832</v>
      </c>
      <c r="K5">
        <f>NOW()</f>
        <v>43698.6363106834</v>
      </c>
      <c r="L5" t="str">
        <v>MaterialID</v>
      </c>
      <c r="M5" t="str">
        <v>No</v>
      </c>
    </row>
    <row r="6">
      <c r="A6">
        <f>ROW()-1</f>
        <v>5</v>
      </c>
      <c r="I6" t="str">
        <v>ContactIDPick</v>
      </c>
      <c r="J6">
        <f>NOW()</f>
        <v>43698.6363106836</v>
      </c>
      <c r="K6">
        <f>NOW()</f>
        <v>43698.6363106838</v>
      </c>
      <c r="L6" t="str">
        <v>MaterialID</v>
      </c>
      <c r="M6" t="str">
        <v>No</v>
      </c>
    </row>
    <row r="7">
      <c r="A7">
        <f>ROW()-1</f>
        <v>6</v>
      </c>
      <c r="I7" t="str">
        <v>ContactIDPick</v>
      </c>
      <c r="J7">
        <f>NOW()</f>
        <v>43698.6363106841</v>
      </c>
      <c r="K7">
        <f>NOW()</f>
        <v>43698.6363106843</v>
      </c>
      <c r="L7" t="str">
        <v>MaterialID</v>
      </c>
      <c r="M7" t="str">
        <v>No</v>
      </c>
    </row>
    <row r="8">
      <c r="A8">
        <f>ROW()-1</f>
        <v>7</v>
      </c>
      <c r="I8" t="str">
        <v>ContactIDPick</v>
      </c>
      <c r="J8">
        <f>NOW()</f>
        <v>43698.6363106845</v>
      </c>
      <c r="K8">
        <f>NOW()</f>
        <v>43698.6363106847</v>
      </c>
      <c r="L8" t="str">
        <v>MaterialID</v>
      </c>
      <c r="M8" t="str">
        <v>No</v>
      </c>
    </row>
    <row r="9">
      <c r="A9">
        <f>ROW()-1</f>
        <v>8</v>
      </c>
      <c r="I9" t="str">
        <v>ContactIDPick</v>
      </c>
      <c r="J9">
        <f>NOW()</f>
        <v>43698.636310685</v>
      </c>
      <c r="K9">
        <f>NOW()</f>
        <v>43698.6363106851</v>
      </c>
      <c r="L9" t="str">
        <v>MaterialID</v>
      </c>
      <c r="M9" t="str">
        <v>No</v>
      </c>
    </row>
    <row r="10">
      <c r="A10">
        <f>ROW()-1</f>
        <v>9</v>
      </c>
      <c r="I10" t="str">
        <v>ContactIDPick</v>
      </c>
      <c r="J10">
        <f>NOW()</f>
        <v>43698.6363106854</v>
      </c>
      <c r="K10">
        <f>NOW()</f>
        <v>43698.6363106856</v>
      </c>
      <c r="L10" t="str">
        <v>MaterialID</v>
      </c>
      <c r="M10" t="str">
        <v>No</v>
      </c>
    </row>
    <row r="11">
      <c r="A11">
        <f>ROW()-1</f>
        <v>10</v>
      </c>
      <c r="I11" t="str">
        <v>ContactIDPick</v>
      </c>
      <c r="J11">
        <f>NOW()</f>
        <v>43698.6363106859</v>
      </c>
      <c r="K11">
        <f>NOW()</f>
        <v>43698.636310686</v>
      </c>
      <c r="L11" t="str">
        <v>MaterialID</v>
      </c>
      <c r="M11" t="str">
        <v>No</v>
      </c>
    </row>
  </sheetData>
  <pageMargins left="0.75" right="0.75" top="1" bottom="1" header="0.511805555555555" footer="0.511805555555555"/>
  <ignoredErrors>
    <ignoredError numberStoredAsText="1" sqref="A1:M11"/>
  </ignoredErrors>
</worksheet>
</file>

<file path=xl/worksheets/sheet29.xml><?xml version="1.0" encoding="utf-8"?>
<worksheet xmlns="http://schemas.openxmlformats.org/spreadsheetml/2006/main" xmlns:r="http://schemas.openxmlformats.org/officeDocument/2006/relationships">
  <dimension ref="A1:M11"/>
  <sheetViews>
    <sheetView workbookViewId="0"/>
  </sheetViews>
  <sheetData>
    <row r="1">
      <c r="A1" t="str">
        <v>ToolID</v>
      </c>
      <c r="B1" t="str">
        <v>DocumentIDList</v>
      </c>
      <c r="C1" t="str">
        <v>RegisterIDList</v>
      </c>
      <c r="D1" t="str">
        <v>TransmittalIDList</v>
      </c>
      <c r="E1" t="str">
        <v>InstallationIDList</v>
      </c>
      <c r="F1" t="str">
        <v>SystemIDList</v>
      </c>
      <c r="G1" t="str">
        <v>ToolName</v>
      </c>
      <c r="H1" t="str">
        <v>ToolDescription</v>
      </c>
      <c r="I1" t="str">
        <v>CreatedBy</v>
      </c>
      <c r="J1" t="str">
        <v>CreatedDate</v>
      </c>
      <c r="K1" t="str">
        <v>CreatedTime</v>
      </c>
      <c r="L1" t="str">
        <v>ReplacesID</v>
      </c>
      <c r="M1" t="str">
        <v>Withdrawn</v>
      </c>
    </row>
    <row r="2">
      <c r="A2">
        <f>ROW()-1</f>
        <v>1</v>
      </c>
      <c r="I2" t="str">
        <v>ContactIDPick</v>
      </c>
      <c r="J2">
        <f>NOW()</f>
        <v>43698.636310697</v>
      </c>
      <c r="K2">
        <f>NOW()</f>
        <v>43698.6363106972</v>
      </c>
      <c r="L2" t="str">
        <v>ToolID</v>
      </c>
      <c r="M2" t="str">
        <v>No</v>
      </c>
    </row>
    <row r="3">
      <c r="A3">
        <f>ROW()-1</f>
        <v>2</v>
      </c>
      <c r="I3" t="str">
        <v>ContactIDPick</v>
      </c>
      <c r="J3">
        <f>NOW()</f>
        <v>43698.6363106975</v>
      </c>
      <c r="K3">
        <f>NOW()</f>
        <v>43698.6363106977</v>
      </c>
      <c r="L3" t="str">
        <v>ToolID</v>
      </c>
      <c r="M3" t="str">
        <v>No</v>
      </c>
    </row>
    <row r="4">
      <c r="A4">
        <f>ROW()-1</f>
        <v>3</v>
      </c>
      <c r="I4" t="str">
        <v>ContactIDPick</v>
      </c>
      <c r="J4">
        <f>NOW()</f>
        <v>43698.6363106979</v>
      </c>
      <c r="K4">
        <f>NOW()</f>
        <v>43698.6363106981</v>
      </c>
      <c r="L4" t="str">
        <v>ToolID</v>
      </c>
      <c r="M4" t="str">
        <v>No</v>
      </c>
    </row>
    <row r="5">
      <c r="A5">
        <f>ROW()-1</f>
        <v>4</v>
      </c>
      <c r="I5" t="str">
        <v>ContactIDPick</v>
      </c>
      <c r="J5">
        <f>NOW()</f>
        <v>43698.6363106984</v>
      </c>
      <c r="K5">
        <f>NOW()</f>
        <v>43698.6363106986</v>
      </c>
      <c r="L5" t="str">
        <v>ToolID</v>
      </c>
      <c r="M5" t="str">
        <v>No</v>
      </c>
    </row>
    <row r="6">
      <c r="A6">
        <f>ROW()-1</f>
        <v>5</v>
      </c>
      <c r="I6" t="str">
        <v>ContactIDPick</v>
      </c>
      <c r="J6">
        <f>NOW()</f>
        <v>43698.6363106988</v>
      </c>
      <c r="K6">
        <f>NOW()</f>
        <v>43698.636310699</v>
      </c>
      <c r="L6" t="str">
        <v>ToolID</v>
      </c>
      <c r="M6" t="str">
        <v>No</v>
      </c>
    </row>
    <row r="7">
      <c r="A7">
        <f>ROW()-1</f>
        <v>6</v>
      </c>
      <c r="I7" t="str">
        <v>ContactIDPick</v>
      </c>
      <c r="J7">
        <f>NOW()</f>
        <v>43698.6363106993</v>
      </c>
      <c r="K7">
        <f>NOW()</f>
        <v>43698.6363106995</v>
      </c>
      <c r="L7" t="str">
        <v>ToolID</v>
      </c>
      <c r="M7" t="str">
        <v>No</v>
      </c>
    </row>
    <row r="8">
      <c r="A8">
        <f>ROW()-1</f>
        <v>7</v>
      </c>
      <c r="I8" t="str">
        <v>ContactIDPick</v>
      </c>
      <c r="J8">
        <f>NOW()</f>
        <v>43698.6363106997</v>
      </c>
      <c r="K8">
        <f>NOW()</f>
        <v>43698.6363106999</v>
      </c>
      <c r="L8" t="str">
        <v>ToolID</v>
      </c>
      <c r="M8" t="str">
        <v>No</v>
      </c>
    </row>
    <row r="9">
      <c r="A9">
        <f>ROW()-1</f>
        <v>8</v>
      </c>
      <c r="I9" t="str">
        <v>ContactIDPick</v>
      </c>
      <c r="J9">
        <f>NOW()</f>
        <v>43698.6363107002</v>
      </c>
      <c r="K9">
        <f>NOW()</f>
        <v>43698.6363107004</v>
      </c>
      <c r="L9" t="str">
        <v>ToolID</v>
      </c>
      <c r="M9" t="str">
        <v>No</v>
      </c>
    </row>
    <row r="10">
      <c r="A10">
        <f>ROW()-1</f>
        <v>9</v>
      </c>
      <c r="I10" t="str">
        <v>ContactIDPick</v>
      </c>
      <c r="J10">
        <f>NOW()</f>
        <v>43698.6363107006</v>
      </c>
      <c r="K10">
        <f>NOW()</f>
        <v>43698.6363107008</v>
      </c>
      <c r="L10" t="str">
        <v>ToolID</v>
      </c>
      <c r="M10" t="str">
        <v>No</v>
      </c>
    </row>
    <row r="11">
      <c r="A11">
        <f>ROW()-1</f>
        <v>10</v>
      </c>
      <c r="I11" t="str">
        <v>ContactIDPick</v>
      </c>
      <c r="J11">
        <f>NOW()</f>
        <v>43698.6363107011</v>
      </c>
      <c r="K11">
        <f>NOW()</f>
        <v>43698.6363107013</v>
      </c>
      <c r="L11" t="str">
        <v>ToolID</v>
      </c>
      <c r="M11" t="str">
        <v>No</v>
      </c>
    </row>
  </sheetData>
  <pageMargins left="0.75" right="0.75" top="1" bottom="1" header="0.511805555555555" footer="0.511805555555555"/>
  <ignoredErrors>
    <ignoredError numberStoredAsText="1" sqref="A1:M1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Data>
    <row r="1">
      <c r="A1" t="str">
        <v>FacilityID</v>
      </c>
      <c r="B1" t="str">
        <v>ExternalSystemName</v>
      </c>
      <c r="C1" t="str">
        <v>ExternalNameID</v>
      </c>
      <c r="D1" t="str">
        <v>FacilityName</v>
      </c>
      <c r="E1" t="str">
        <v>FacilityDescription</v>
      </c>
      <c r="F1" t="str">
        <v>CreatedBy</v>
      </c>
      <c r="G1" t="str">
        <v>CreatedDate</v>
      </c>
      <c r="H1" t="str">
        <v>CreatedTime</v>
      </c>
      <c r="I1" t="str">
        <v>ReplacesID</v>
      </c>
      <c r="J1" t="str">
        <v>Withdrawn</v>
      </c>
      <c r="K1" t="str">
        <v>FacilityIDPick</v>
      </c>
    </row>
    <row r="2">
      <c r="A2">
        <f>ROW()-1</f>
        <v>1</v>
      </c>
      <c r="D2" t="str">
        <v>Жилой дом по ул. Горького д. 35 стр. 1</v>
      </c>
      <c r="E2" t="str">
        <v>Жилой дом по ул. Горького д. 35 стр. 1</v>
      </c>
      <c r="F2" t="str">
        <v>1,Воронов,Иван,ЛАД</v>
      </c>
      <c r="G2">
        <f>NOW()</f>
        <v>43698.6363078822</v>
      </c>
      <c r="H2">
        <f>NOW()</f>
        <v>43698.6363078824</v>
      </c>
      <c r="I2" t="str">
        <v>1,Многоквартирный жилой дом</v>
      </c>
      <c r="J2" t="str">
        <v>No</v>
      </c>
      <c r="K2" t="str">
        <f>A2&amp;","&amp;D2</f>
        <v>1,Жилой дом по ул. Горького д. 35 стр. 1</v>
      </c>
    </row>
  </sheetData>
  <pageMargins left="0.75" right="0.75" top="1" bottom="1" header="0.511805555555555" footer="0.511805555555555"/>
  <ignoredErrors>
    <ignoredError numberStoredAsText="1" sqref="A1:K2"/>
  </ignoredErrors>
</worksheet>
</file>

<file path=xl/worksheets/sheet30.xml><?xml version="1.0" encoding="utf-8"?>
<worksheet xmlns="http://schemas.openxmlformats.org/spreadsheetml/2006/main" xmlns:r="http://schemas.openxmlformats.org/officeDocument/2006/relationships">
  <dimension ref="A1:M11"/>
  <sheetViews>
    <sheetView workbookViewId="0"/>
  </sheetViews>
  <sheetData>
    <row r="1">
      <c r="A1" t="str">
        <v>TrainingID</v>
      </c>
      <c r="B1" t="str">
        <v>DocumentIDList</v>
      </c>
      <c r="C1" t="str">
        <v>RegisterIDList</v>
      </c>
      <c r="D1" t="str">
        <v>TransmittalIDList</v>
      </c>
      <c r="E1" t="str">
        <v>InstallationIDList</v>
      </c>
      <c r="F1" t="str">
        <v>SystemIDList</v>
      </c>
      <c r="G1" t="str">
        <v>TrainingName</v>
      </c>
      <c r="H1" t="str">
        <v>TrainingDescription</v>
      </c>
      <c r="I1" t="str">
        <v>CreatedBy</v>
      </c>
      <c r="J1" t="str">
        <v>CreatedDate</v>
      </c>
      <c r="K1" t="str">
        <v>CreatedTime</v>
      </c>
      <c r="L1" t="str">
        <v>ReplacesID</v>
      </c>
      <c r="M1" t="str">
        <v>Withdrawn</v>
      </c>
    </row>
    <row r="2">
      <c r="A2">
        <f>ROW()-1</f>
        <v>1</v>
      </c>
      <c r="I2" t="str">
        <v>ContactIDPick</v>
      </c>
      <c r="J2">
        <f>NOW()</f>
        <v>43698.6363107123</v>
      </c>
      <c r="K2">
        <f>NOW()</f>
        <v>43698.6363107125</v>
      </c>
      <c r="L2" t="str">
        <v>TrainingID</v>
      </c>
      <c r="M2" t="str">
        <v>No</v>
      </c>
    </row>
    <row r="3">
      <c r="A3">
        <f>ROW()-1</f>
        <v>2</v>
      </c>
      <c r="I3" t="str">
        <v>ContactIDPick</v>
      </c>
      <c r="J3">
        <f>NOW()</f>
        <v>43698.6363107128</v>
      </c>
      <c r="K3">
        <f>NOW()</f>
        <v>43698.6363107129</v>
      </c>
      <c r="L3" t="str">
        <v>TrainingID</v>
      </c>
      <c r="M3" t="str">
        <v>No</v>
      </c>
    </row>
    <row r="4">
      <c r="A4">
        <f>ROW()-1</f>
        <v>3</v>
      </c>
      <c r="I4" t="str">
        <v>ContactIDPick</v>
      </c>
      <c r="J4">
        <f>NOW()</f>
        <v>43698.6363107132</v>
      </c>
      <c r="K4">
        <f>NOW()</f>
        <v>43698.6363107134</v>
      </c>
      <c r="L4" t="str">
        <v>TrainingID</v>
      </c>
      <c r="M4" t="str">
        <v>No</v>
      </c>
    </row>
    <row r="5">
      <c r="A5">
        <f>ROW()-1</f>
        <v>4</v>
      </c>
      <c r="I5" t="str">
        <v>ContactIDPick</v>
      </c>
      <c r="J5">
        <f>NOW()</f>
        <v>43698.6363107136</v>
      </c>
      <c r="K5">
        <f>NOW()</f>
        <v>43698.6363107138</v>
      </c>
      <c r="L5" t="str">
        <v>TrainingID</v>
      </c>
      <c r="M5" t="str">
        <v>No</v>
      </c>
    </row>
    <row r="6">
      <c r="A6">
        <f>ROW()-1</f>
        <v>5</v>
      </c>
      <c r="I6" t="str">
        <v>ContactIDPick</v>
      </c>
      <c r="J6">
        <f>NOW()</f>
        <v>43698.6363107141</v>
      </c>
      <c r="K6">
        <f>NOW()</f>
        <v>43698.6363107143</v>
      </c>
      <c r="L6" t="str">
        <v>TrainingID</v>
      </c>
      <c r="M6" t="str">
        <v>No</v>
      </c>
    </row>
    <row r="7">
      <c r="A7">
        <f>ROW()-1</f>
        <v>6</v>
      </c>
      <c r="I7" t="str">
        <v>ContactIDPick</v>
      </c>
      <c r="J7">
        <f>NOW()</f>
        <v>43698.6363107145</v>
      </c>
      <c r="K7">
        <f>NOW()</f>
        <v>43698.6363107147</v>
      </c>
      <c r="L7" t="str">
        <v>TrainingID</v>
      </c>
      <c r="M7" t="str">
        <v>No</v>
      </c>
    </row>
    <row r="8">
      <c r="A8">
        <f>ROW()-1</f>
        <v>7</v>
      </c>
      <c r="I8" t="str">
        <v>ContactIDPick</v>
      </c>
      <c r="J8">
        <f>NOW()</f>
        <v>43698.636310715</v>
      </c>
      <c r="K8">
        <f>NOW()</f>
        <v>43698.6363107152</v>
      </c>
      <c r="L8" t="str">
        <v>TrainingID</v>
      </c>
      <c r="M8" t="str">
        <v>No</v>
      </c>
    </row>
    <row r="9">
      <c r="A9">
        <f>ROW()-1</f>
        <v>8</v>
      </c>
      <c r="I9" t="str">
        <v>ContactIDPick</v>
      </c>
      <c r="J9">
        <f>NOW()</f>
        <v>43698.6363107154</v>
      </c>
      <c r="K9">
        <f>NOW()</f>
        <v>43698.6363107156</v>
      </c>
      <c r="L9" t="str">
        <v>TrainingID</v>
      </c>
      <c r="M9" t="str">
        <v>No</v>
      </c>
    </row>
    <row r="10">
      <c r="A10">
        <f>ROW()-1</f>
        <v>9</v>
      </c>
      <c r="I10" t="str">
        <v>ContactIDPick</v>
      </c>
      <c r="J10">
        <f>NOW()</f>
        <v>43698.6363107159</v>
      </c>
      <c r="K10">
        <f>NOW()</f>
        <v>43698.6363107161</v>
      </c>
      <c r="L10" t="str">
        <v>TrainingID</v>
      </c>
      <c r="M10" t="str">
        <v>No</v>
      </c>
    </row>
    <row r="11">
      <c r="A11">
        <f>ROW()-1</f>
        <v>10</v>
      </c>
      <c r="I11" t="str">
        <v>ContactIDPick</v>
      </c>
      <c r="J11">
        <f>NOW()</f>
        <v>43698.6363107163</v>
      </c>
      <c r="K11">
        <f>NOW()</f>
        <v>43698.6363107165</v>
      </c>
      <c r="L11" t="str">
        <v>TrainingID</v>
      </c>
      <c r="M11" t="str">
        <v>No</v>
      </c>
    </row>
  </sheetData>
  <pageMargins left="0.75" right="0.75" top="1" bottom="1" header="0.511805555555555" footer="0.511805555555555"/>
  <ignoredErrors>
    <ignoredError numberStoredAsText="1" sqref="A1:M11"/>
  </ignoredErrors>
</worksheet>
</file>

<file path=xl/worksheets/sheet31.xml><?xml version="1.0" encoding="utf-8"?>
<worksheet xmlns="http://schemas.openxmlformats.org/spreadsheetml/2006/main" xmlns:r="http://schemas.openxmlformats.org/officeDocument/2006/relationships">
  <dimension ref="A1:Y11"/>
  <sheetViews>
    <sheetView workbookViewId="0"/>
  </sheetViews>
  <sheetData>
    <row r="1">
      <c r="A1" t="str">
        <v>PMTaskID</v>
      </c>
      <c r="B1" t="str">
        <v>RegisterIDList</v>
      </c>
      <c r="C1" t="str">
        <v>TaskStatus</v>
      </c>
      <c r="D1" t="str">
        <v>DocumentIDList</v>
      </c>
      <c r="E1" t="str">
        <v>TransmittalIDList</v>
      </c>
      <c r="F1" t="str">
        <v>InstallationIDList</v>
      </c>
      <c r="G1" t="str">
        <v>SystemIDList</v>
      </c>
      <c r="H1" t="str">
        <v>MaterialIDList</v>
      </c>
      <c r="I1" t="str">
        <v>ToolIDList</v>
      </c>
      <c r="J1" t="str">
        <v>TrainingIDList</v>
      </c>
      <c r="K1" t="str">
        <v>PriorTaskList</v>
      </c>
      <c r="L1" t="str">
        <v>TaskNumber</v>
      </c>
      <c r="M1" t="str">
        <v>TaskName</v>
      </c>
      <c r="N1" t="str">
        <v>TaskDescription</v>
      </c>
      <c r="O1" t="str">
        <v>TaskDuration</v>
      </c>
      <c r="P1" t="str">
        <v>TaskDurationUnit</v>
      </c>
      <c r="Q1" t="str">
        <v>TaskStart</v>
      </c>
      <c r="R1" t="str">
        <v>TaskStartUnit</v>
      </c>
      <c r="S1" t="str">
        <v>TaskFrequency</v>
      </c>
      <c r="T1" t="str">
        <v>TaskFrequencyUnit</v>
      </c>
      <c r="U1" t="str">
        <v>CreatedBy</v>
      </c>
      <c r="V1" t="str">
        <v>CreatedDate</v>
      </c>
      <c r="W1" t="str">
        <v>CreatedTime</v>
      </c>
      <c r="X1" t="str">
        <v>ReplacesID</v>
      </c>
      <c r="Y1" t="str">
        <v>Withdrawn</v>
      </c>
    </row>
    <row r="2">
      <c r="A2">
        <f>ROW()-1</f>
        <v>1</v>
      </c>
      <c r="C2" t="str">
        <v>Started</v>
      </c>
      <c r="P2" t="str">
        <v>день</v>
      </c>
      <c r="R2" t="str">
        <v>день</v>
      </c>
      <c r="T2" t="str">
        <v>день</v>
      </c>
      <c r="U2" t="str">
        <v>1,Иванов,Иван,ЛАД</v>
      </c>
      <c r="V2">
        <f>NOW()</f>
        <v>43698.6363107285</v>
      </c>
      <c r="W2">
        <f>NOW()</f>
        <v>43698.6363107288</v>
      </c>
      <c r="X2">
        <v>2</v>
      </c>
      <c r="Y2" t="str">
        <v>No</v>
      </c>
    </row>
    <row r="3">
      <c r="A3">
        <f>ROW()-1</f>
        <v>2</v>
      </c>
      <c r="C3" t="str">
        <v>Not Yet Started</v>
      </c>
      <c r="P3" t="str">
        <v>день</v>
      </c>
      <c r="R3" t="str">
        <v>день</v>
      </c>
      <c r="T3" t="str">
        <v>день</v>
      </c>
      <c r="U3" t="str">
        <v>1,Иванов,Иван,ЛАД</v>
      </c>
      <c r="V3">
        <f>NOW()</f>
        <v>43698.6363107291</v>
      </c>
      <c r="W3">
        <f>NOW()</f>
        <v>43698.6363107294</v>
      </c>
      <c r="X3">
        <v>3</v>
      </c>
      <c r="Y3" t="str">
        <v>No</v>
      </c>
    </row>
    <row r="4">
      <c r="A4">
        <f>ROW()-1</f>
        <v>3</v>
      </c>
      <c r="C4" t="str">
        <v>Not Yet Started</v>
      </c>
      <c r="P4" t="str">
        <v>день</v>
      </c>
      <c r="R4" t="str">
        <v>день</v>
      </c>
      <c r="T4" t="str">
        <v>день</v>
      </c>
      <c r="U4" t="str">
        <v>1,Иванов,Иван,ЛАД</v>
      </c>
      <c r="V4">
        <f>NOW()</f>
        <v>43698.6363107297</v>
      </c>
      <c r="W4">
        <f>NOW()</f>
        <v>43698.6363107299</v>
      </c>
      <c r="X4">
        <v>3</v>
      </c>
      <c r="Y4" t="str">
        <v>No</v>
      </c>
    </row>
    <row r="5">
      <c r="A5">
        <f>ROW()-1</f>
        <v>4</v>
      </c>
      <c r="C5" t="str">
        <v>Not Yet Started</v>
      </c>
      <c r="P5" t="str">
        <v>день</v>
      </c>
      <c r="R5" t="str">
        <v>день</v>
      </c>
      <c r="T5" t="str">
        <v>день</v>
      </c>
      <c r="U5" t="str">
        <v>1,Иванов,Иван,ЛАД</v>
      </c>
      <c r="V5">
        <f>NOW()</f>
        <v>43698.6363107302</v>
      </c>
      <c r="W5">
        <f>NOW()</f>
        <v>43698.6363107312</v>
      </c>
      <c r="X5">
        <v>3</v>
      </c>
      <c r="Y5" t="str">
        <v>No</v>
      </c>
    </row>
    <row r="6">
      <c r="A6">
        <f>ROW()-1</f>
        <v>5</v>
      </c>
      <c r="C6" t="str">
        <v>Not Yet Started</v>
      </c>
      <c r="P6" t="str">
        <v>день</v>
      </c>
      <c r="R6" t="str">
        <v>день</v>
      </c>
      <c r="T6" t="str">
        <v>день</v>
      </c>
      <c r="U6" t="str">
        <v>1,Иванов,Иван,ЛАД</v>
      </c>
      <c r="V6">
        <f>NOW()</f>
        <v>43698.6363107319</v>
      </c>
      <c r="W6">
        <f>NOW()</f>
        <v>43698.6363107323</v>
      </c>
      <c r="X6">
        <v>3</v>
      </c>
      <c r="Y6" t="str">
        <v>No</v>
      </c>
    </row>
    <row r="7">
      <c r="A7">
        <f>ROW()-1</f>
        <v>6</v>
      </c>
      <c r="C7" t="str">
        <v>Not Yet Started</v>
      </c>
      <c r="P7" t="str">
        <v>день</v>
      </c>
      <c r="R7" t="str">
        <v>день</v>
      </c>
      <c r="T7" t="str">
        <v>день</v>
      </c>
      <c r="U7" t="str">
        <v>1,Иванов,Иван,ЛАД</v>
      </c>
      <c r="V7">
        <f>NOW()</f>
        <v>43698.6363107329</v>
      </c>
      <c r="W7">
        <f>NOW()</f>
        <v>43698.6363107333</v>
      </c>
      <c r="X7">
        <v>3</v>
      </c>
      <c r="Y7" t="str">
        <v>No</v>
      </c>
    </row>
    <row r="8">
      <c r="A8">
        <f>ROW()-1</f>
        <v>7</v>
      </c>
      <c r="C8" t="str">
        <v>Not Yet Started</v>
      </c>
      <c r="P8" t="str">
        <v>день</v>
      </c>
      <c r="R8" t="str">
        <v>день</v>
      </c>
      <c r="T8" t="str">
        <v>день</v>
      </c>
      <c r="U8" t="str">
        <v>1,Иванов,Иван,ЛАД</v>
      </c>
      <c r="V8">
        <f>NOW()</f>
        <v>43698.636310734</v>
      </c>
      <c r="W8">
        <f>NOW()</f>
        <v>43698.6363107343</v>
      </c>
      <c r="X8">
        <v>3</v>
      </c>
      <c r="Y8" t="str">
        <v>No</v>
      </c>
    </row>
    <row r="9">
      <c r="A9">
        <f>ROW()-1</f>
        <v>8</v>
      </c>
      <c r="C9" t="str">
        <v>Not Yet Started</v>
      </c>
      <c r="P9" t="str">
        <v>день</v>
      </c>
      <c r="R9" t="str">
        <v>день</v>
      </c>
      <c r="T9" t="str">
        <v>день</v>
      </c>
      <c r="U9" t="str">
        <v>1,Иванов,Иван,ЛАД</v>
      </c>
      <c r="V9">
        <f>NOW()</f>
        <v>43698.636310735</v>
      </c>
      <c r="W9">
        <f>NOW()</f>
        <v>43698.6363107354</v>
      </c>
      <c r="X9">
        <v>3</v>
      </c>
      <c r="Y9" t="str">
        <v>No</v>
      </c>
    </row>
    <row r="10">
      <c r="A10">
        <f>ROW()-1</f>
        <v>9</v>
      </c>
      <c r="C10" t="str">
        <v>Not Yet Started</v>
      </c>
      <c r="P10" t="str">
        <v>день</v>
      </c>
      <c r="R10" t="str">
        <v>день</v>
      </c>
      <c r="T10" t="str">
        <v>день</v>
      </c>
      <c r="U10" t="str">
        <v>1,Иванов,Иван,ЛАД</v>
      </c>
      <c r="V10">
        <f>NOW()</f>
        <v>43698.636310736</v>
      </c>
      <c r="W10">
        <f>NOW()</f>
        <v>43698.6363107364</v>
      </c>
      <c r="X10">
        <v>3</v>
      </c>
      <c r="Y10" t="str">
        <v>No</v>
      </c>
    </row>
    <row r="11">
      <c r="A11">
        <f>ROW()-1</f>
        <v>10</v>
      </c>
      <c r="C11" t="str">
        <v>Not Yet Started</v>
      </c>
      <c r="P11" t="str">
        <v>день</v>
      </c>
      <c r="R11" t="str">
        <v>день</v>
      </c>
      <c r="T11" t="str">
        <v>день</v>
      </c>
      <c r="U11" t="str">
        <v>1,Иванов,Иван,ЛАД</v>
      </c>
      <c r="V11">
        <f>NOW()</f>
        <v>43698.6363107371</v>
      </c>
      <c r="W11">
        <f>NOW()</f>
        <v>43698.6363107375</v>
      </c>
      <c r="X11">
        <v>3</v>
      </c>
      <c r="Y11" t="str">
        <v>No</v>
      </c>
    </row>
  </sheetData>
  <pageMargins left="0.75" right="0.75" top="1" bottom="1" header="0.511805555555555" footer="0.511805555555555"/>
  <ignoredErrors>
    <ignoredError numberStoredAsText="1" sqref="A1:Y11"/>
  </ignoredErrors>
</worksheet>
</file>

<file path=xl/worksheets/sheet32.xml><?xml version="1.0" encoding="utf-8"?>
<worksheet xmlns="http://schemas.openxmlformats.org/spreadsheetml/2006/main" xmlns:r="http://schemas.openxmlformats.org/officeDocument/2006/relationships">
  <dimension ref="A1:Y11"/>
  <sheetViews>
    <sheetView workbookViewId="0"/>
  </sheetViews>
  <sheetData>
    <row r="1">
      <c r="A1" t="str">
        <v>SafetyTaskID</v>
      </c>
      <c r="B1" t="str">
        <v>RegisterIDList</v>
      </c>
      <c r="C1" t="str">
        <v>TaskStatus</v>
      </c>
      <c r="D1" t="str">
        <v>DocumentIDList</v>
      </c>
      <c r="E1" t="str">
        <v>TransmittalIDList</v>
      </c>
      <c r="F1" t="str">
        <v>InstallationIDList</v>
      </c>
      <c r="G1" t="str">
        <v>SystemIDList</v>
      </c>
      <c r="H1" t="str">
        <v>MaterialIDList</v>
      </c>
      <c r="I1" t="str">
        <v>ToolIDList</v>
      </c>
      <c r="J1" t="str">
        <v>TrainingIDList</v>
      </c>
      <c r="K1" t="str">
        <v>PriorTaskList</v>
      </c>
      <c r="L1" t="str">
        <v>TaskNumber</v>
      </c>
      <c r="M1" t="str">
        <v>TaskName</v>
      </c>
      <c r="N1" t="str">
        <v>TaskDescription</v>
      </c>
      <c r="O1" t="str">
        <v>TaskDuration</v>
      </c>
      <c r="P1" t="str">
        <v>TaskDurationUnit</v>
      </c>
      <c r="Q1" t="str">
        <v>TaskStart</v>
      </c>
      <c r="R1" t="str">
        <v>TaskStartUnit</v>
      </c>
      <c r="S1" t="str">
        <v>TaskFrequency</v>
      </c>
      <c r="T1" t="str">
        <v>TaskFrequencyUnit</v>
      </c>
      <c r="U1" t="str">
        <v>CreatedBy</v>
      </c>
      <c r="V1" t="str">
        <v>CreatedDate</v>
      </c>
      <c r="W1" t="str">
        <v>CreatedTime</v>
      </c>
      <c r="X1" t="str">
        <v>ReplacesID</v>
      </c>
      <c r="Y1" t="str">
        <v>Withdrawn</v>
      </c>
    </row>
    <row r="2">
      <c r="A2">
        <f>ROW()-1</f>
        <v>1</v>
      </c>
      <c r="C2" t="str">
        <v>JobStatusType</v>
      </c>
      <c r="P2" t="str">
        <v>DurationUnit</v>
      </c>
      <c r="R2" t="str">
        <v>DurationUnit</v>
      </c>
      <c r="T2" t="str">
        <v>DurationUnit</v>
      </c>
      <c r="U2" t="str">
        <v>ContactIDPick</v>
      </c>
      <c r="V2">
        <f>NOW()</f>
        <v>43698.6363107614</v>
      </c>
      <c r="W2">
        <f>NOW()</f>
        <v>43698.6363107618</v>
      </c>
      <c r="X2" t="str">
        <v>SafetyTaskID</v>
      </c>
      <c r="Y2" t="str">
        <v>No</v>
      </c>
    </row>
    <row r="3">
      <c r="A3">
        <f>ROW()-1</f>
        <v>2</v>
      </c>
      <c r="C3" t="str">
        <v>JobStatusType</v>
      </c>
      <c r="P3" t="str">
        <v>DurationUnit</v>
      </c>
      <c r="R3" t="str">
        <v>DurationUnit</v>
      </c>
      <c r="T3" t="str">
        <v>DurationUnit</v>
      </c>
      <c r="U3" t="str">
        <v>ContactIDPick</v>
      </c>
      <c r="V3">
        <f>NOW()</f>
        <v>43698.6363107623</v>
      </c>
      <c r="W3">
        <f>NOW()</f>
        <v>43698.6363107626</v>
      </c>
      <c r="X3" t="str">
        <v>SafetyTaskID</v>
      </c>
      <c r="Y3" t="str">
        <v>No</v>
      </c>
    </row>
    <row r="4">
      <c r="A4">
        <f>ROW()-1</f>
        <v>3</v>
      </c>
      <c r="C4" t="str">
        <v>JobStatusType</v>
      </c>
      <c r="P4" t="str">
        <v>DurationUnit</v>
      </c>
      <c r="R4" t="str">
        <v>DurationUnit</v>
      </c>
      <c r="T4" t="str">
        <v>DurationUnit</v>
      </c>
      <c r="U4" t="str">
        <v>ContactIDPick</v>
      </c>
      <c r="V4">
        <f>NOW()</f>
        <v>43698.6363107631</v>
      </c>
      <c r="W4">
        <f>NOW()</f>
        <v>43698.6363107634</v>
      </c>
      <c r="X4" t="str">
        <v>SafetyTaskID</v>
      </c>
      <c r="Y4" t="str">
        <v>No</v>
      </c>
    </row>
    <row r="5">
      <c r="A5">
        <f>ROW()-1</f>
        <v>4</v>
      </c>
      <c r="C5" t="str">
        <v>JobStatusType</v>
      </c>
      <c r="P5" t="str">
        <v>DurationUnit</v>
      </c>
      <c r="R5" t="str">
        <v>DurationUnit</v>
      </c>
      <c r="T5" t="str">
        <v>DurationUnit</v>
      </c>
      <c r="U5" t="str">
        <v>ContactIDPick</v>
      </c>
      <c r="V5">
        <f>NOW()</f>
        <v>43698.636310764</v>
      </c>
      <c r="W5">
        <f>NOW()</f>
        <v>43698.6363107643</v>
      </c>
      <c r="X5" t="str">
        <v>SafetyTaskID</v>
      </c>
      <c r="Y5" t="str">
        <v>No</v>
      </c>
    </row>
    <row r="6">
      <c r="A6">
        <f>ROW()-1</f>
        <v>5</v>
      </c>
      <c r="C6" t="str">
        <v>JobStatusType</v>
      </c>
      <c r="P6" t="str">
        <v>DurationUnit</v>
      </c>
      <c r="R6" t="str">
        <v>DurationUnit</v>
      </c>
      <c r="T6" t="str">
        <v>DurationUnit</v>
      </c>
      <c r="U6" t="str">
        <v>ContactIDPick</v>
      </c>
      <c r="V6">
        <f>NOW()</f>
        <v>43698.6363107648</v>
      </c>
      <c r="W6">
        <f>NOW()</f>
        <v>43698.6363107651</v>
      </c>
      <c r="X6" t="str">
        <v>SafetyTaskID</v>
      </c>
      <c r="Y6" t="str">
        <v>No</v>
      </c>
    </row>
    <row r="7">
      <c r="A7">
        <f>ROW()-1</f>
        <v>6</v>
      </c>
      <c r="C7" t="str">
        <v>JobStatusType</v>
      </c>
      <c r="P7" t="str">
        <v>DurationUnit</v>
      </c>
      <c r="R7" t="str">
        <v>DurationUnit</v>
      </c>
      <c r="T7" t="str">
        <v>DurationUnit</v>
      </c>
      <c r="U7" t="str">
        <v>ContactIDPick</v>
      </c>
      <c r="V7">
        <f>NOW()</f>
        <v>43698.6363107656</v>
      </c>
      <c r="W7">
        <f>NOW()</f>
        <v>43698.6363107659</v>
      </c>
      <c r="X7" t="str">
        <v>SafetyTaskID</v>
      </c>
      <c r="Y7" t="str">
        <v>No</v>
      </c>
    </row>
    <row r="8">
      <c r="A8">
        <f>ROW()-1</f>
        <v>7</v>
      </c>
      <c r="C8" t="str">
        <v>JobStatusType</v>
      </c>
      <c r="P8" t="str">
        <v>DurationUnit</v>
      </c>
      <c r="R8" t="str">
        <v>DurationUnit</v>
      </c>
      <c r="T8" t="str">
        <v>DurationUnit</v>
      </c>
      <c r="U8" t="str">
        <v>ContactIDPick</v>
      </c>
      <c r="V8">
        <f>NOW()</f>
        <v>43698.6363107664</v>
      </c>
      <c r="W8">
        <f>NOW()</f>
        <v>43698.6363107668</v>
      </c>
      <c r="X8" t="str">
        <v>SafetyTaskID</v>
      </c>
      <c r="Y8" t="str">
        <v>No</v>
      </c>
    </row>
    <row r="9">
      <c r="A9">
        <f>ROW()-1</f>
        <v>8</v>
      </c>
      <c r="C9" t="str">
        <v>JobStatusType</v>
      </c>
      <c r="P9" t="str">
        <v>DurationUnit</v>
      </c>
      <c r="R9" t="str">
        <v>DurationUnit</v>
      </c>
      <c r="T9" t="str">
        <v>DurationUnit</v>
      </c>
      <c r="U9" t="str">
        <v>ContactIDPick</v>
      </c>
      <c r="V9">
        <f>NOW()</f>
        <v>43698.6363107673</v>
      </c>
      <c r="W9">
        <f>NOW()</f>
        <v>43698.6363107676</v>
      </c>
      <c r="X9" t="str">
        <v>SafetyTaskID</v>
      </c>
      <c r="Y9" t="str">
        <v>No</v>
      </c>
    </row>
    <row r="10">
      <c r="A10">
        <f>ROW()-1</f>
        <v>9</v>
      </c>
      <c r="C10" t="str">
        <v>JobStatusType</v>
      </c>
      <c r="P10" t="str">
        <v>DurationUnit</v>
      </c>
      <c r="R10" t="str">
        <v>DurationUnit</v>
      </c>
      <c r="T10" t="str">
        <v>DurationUnit</v>
      </c>
      <c r="U10" t="str">
        <v>ContactIDPick</v>
      </c>
      <c r="V10">
        <f>NOW()</f>
        <v>43698.6363107681</v>
      </c>
      <c r="W10">
        <f>NOW()</f>
        <v>43698.6363107684</v>
      </c>
      <c r="X10" t="str">
        <v>SafetyTaskID</v>
      </c>
      <c r="Y10" t="str">
        <v>No</v>
      </c>
    </row>
    <row r="11">
      <c r="A11">
        <f>ROW()-1</f>
        <v>10</v>
      </c>
      <c r="C11" t="str">
        <v>JobStatusType</v>
      </c>
      <c r="P11" t="str">
        <v>DurationUnit</v>
      </c>
      <c r="R11" t="str">
        <v>DurationUnit</v>
      </c>
      <c r="T11" t="str">
        <v>DurationUnit</v>
      </c>
      <c r="U11" t="str">
        <v>ContactIDPick</v>
      </c>
      <c r="V11">
        <f>NOW()</f>
        <v>43698.6363107689</v>
      </c>
      <c r="W11">
        <f>NOW()</f>
        <v>43698.6363107693</v>
      </c>
      <c r="X11" t="str">
        <v>SafetyTaskID</v>
      </c>
      <c r="Y11" t="str">
        <v>No</v>
      </c>
    </row>
  </sheetData>
  <pageMargins left="0.75" right="0.75" top="1" bottom="1" header="0.511805555555555" footer="0.511805555555555"/>
  <ignoredErrors>
    <ignoredError numberStoredAsText="1" sqref="A1:Y11"/>
  </ignoredErrors>
</worksheet>
</file>

<file path=xl/worksheets/sheet33.xml><?xml version="1.0" encoding="utf-8"?>
<worksheet xmlns="http://schemas.openxmlformats.org/spreadsheetml/2006/main" xmlns:r="http://schemas.openxmlformats.org/officeDocument/2006/relationships">
  <dimension ref="A1:Y11"/>
  <sheetViews>
    <sheetView workbookViewId="0"/>
  </sheetViews>
  <sheetData>
    <row r="1">
      <c r="A1" t="str">
        <v>TroubleTaskID</v>
      </c>
      <c r="B1" t="str">
        <v>RegisterIDList</v>
      </c>
      <c r="C1" t="str">
        <v>TaskStatus</v>
      </c>
      <c r="D1" t="str">
        <v>DocumentIDList</v>
      </c>
      <c r="E1" t="str">
        <v>TransmittalIDList</v>
      </c>
      <c r="F1" t="str">
        <v>InstallationIDList</v>
      </c>
      <c r="G1" t="str">
        <v>SystemIDList</v>
      </c>
      <c r="H1" t="str">
        <v>MaterialIDList</v>
      </c>
      <c r="I1" t="str">
        <v>ToolIDList</v>
      </c>
      <c r="J1" t="str">
        <v>TrainingIDList</v>
      </c>
      <c r="K1" t="str">
        <v>PriorTaskList</v>
      </c>
      <c r="L1" t="str">
        <v>TaskNumber</v>
      </c>
      <c r="M1" t="str">
        <v>TaskName</v>
      </c>
      <c r="N1" t="str">
        <v>TaskDescription</v>
      </c>
      <c r="O1" t="str">
        <v>TaskDuration</v>
      </c>
      <c r="P1" t="str">
        <v>TaskDurationUnit</v>
      </c>
      <c r="Q1" t="str">
        <v>TaskStart</v>
      </c>
      <c r="R1" t="str">
        <v>TaskStartUnit</v>
      </c>
      <c r="S1" t="str">
        <v>TaskFrequency</v>
      </c>
      <c r="T1" t="str">
        <v>TaskFrequencyUnit</v>
      </c>
      <c r="U1" t="str">
        <v>CreatedBy</v>
      </c>
      <c r="V1" t="str">
        <v>CreatedDate</v>
      </c>
      <c r="W1" t="str">
        <v>CreatedTime</v>
      </c>
      <c r="X1" t="str">
        <v>ReplacesID</v>
      </c>
      <c r="Y1" t="str">
        <v>Withdrawn</v>
      </c>
    </row>
    <row r="2">
      <c r="A2">
        <f>ROW()-1</f>
        <v>1</v>
      </c>
      <c r="C2" t="str">
        <v>JobStatusType</v>
      </c>
      <c r="P2" t="str">
        <v>DurationUnit</v>
      </c>
      <c r="R2" t="str">
        <v>DurationUnit</v>
      </c>
      <c r="T2" t="str">
        <v>DurationUnit</v>
      </c>
      <c r="U2" t="str">
        <v>ContactIDPick</v>
      </c>
      <c r="V2">
        <f>NOW()</f>
        <v>43698.6363107881</v>
      </c>
      <c r="W2">
        <f>NOW()</f>
        <v>43698.6363107884</v>
      </c>
      <c r="X2" t="str">
        <v>TroubleTaskID</v>
      </c>
      <c r="Y2" t="str">
        <v>No</v>
      </c>
    </row>
    <row r="3">
      <c r="A3">
        <f>ROW()-1</f>
        <v>2</v>
      </c>
      <c r="C3" t="str">
        <v>JobStatusType</v>
      </c>
      <c r="P3" t="str">
        <v>DurationUnit</v>
      </c>
      <c r="R3" t="str">
        <v>DurationUnit</v>
      </c>
      <c r="T3" t="str">
        <v>DurationUnit</v>
      </c>
      <c r="U3" t="str">
        <v>ContactIDPick</v>
      </c>
      <c r="V3">
        <f>NOW()</f>
        <v>43698.6363107887</v>
      </c>
      <c r="W3">
        <f>NOW()</f>
        <v>43698.6363107889</v>
      </c>
      <c r="X3" t="str">
        <v>TroubleTaskID</v>
      </c>
      <c r="Y3" t="str">
        <v>No</v>
      </c>
    </row>
    <row r="4">
      <c r="A4">
        <f>ROW()-1</f>
        <v>3</v>
      </c>
      <c r="C4" t="str">
        <v>JobStatusType</v>
      </c>
      <c r="P4" t="str">
        <v>DurationUnit</v>
      </c>
      <c r="R4" t="str">
        <v>DurationUnit</v>
      </c>
      <c r="T4" t="str">
        <v>DurationUnit</v>
      </c>
      <c r="U4" t="str">
        <v>ContactIDPick</v>
      </c>
      <c r="V4">
        <f>NOW()</f>
        <v>43698.6363107893</v>
      </c>
      <c r="W4">
        <f>NOW()</f>
        <v>43698.6363107895</v>
      </c>
      <c r="X4" t="str">
        <v>TroubleTaskID</v>
      </c>
      <c r="Y4" t="str">
        <v>No</v>
      </c>
    </row>
    <row r="5">
      <c r="A5">
        <f>ROW()-1</f>
        <v>4</v>
      </c>
      <c r="C5" t="str">
        <v>JobStatusType</v>
      </c>
      <c r="P5" t="str">
        <v>DurationUnit</v>
      </c>
      <c r="R5" t="str">
        <v>DurationUnit</v>
      </c>
      <c r="T5" t="str">
        <v>DurationUnit</v>
      </c>
      <c r="U5" t="str">
        <v>ContactIDPick</v>
      </c>
      <c r="V5">
        <f>NOW()</f>
        <v>43698.6363107898</v>
      </c>
      <c r="W5">
        <f>NOW()</f>
        <v>43698.6363107909</v>
      </c>
      <c r="X5" t="str">
        <v>TroubleTaskID</v>
      </c>
      <c r="Y5" t="str">
        <v>No</v>
      </c>
    </row>
    <row r="6">
      <c r="A6">
        <f>ROW()-1</f>
        <v>5</v>
      </c>
      <c r="C6" t="str">
        <v>JobStatusType</v>
      </c>
      <c r="P6" t="str">
        <v>DurationUnit</v>
      </c>
      <c r="R6" t="str">
        <v>DurationUnit</v>
      </c>
      <c r="T6" t="str">
        <v>DurationUnit</v>
      </c>
      <c r="U6" t="str">
        <v>ContactIDPick</v>
      </c>
      <c r="V6">
        <f>NOW()</f>
        <v>43698.6363107918</v>
      </c>
      <c r="W6">
        <f>NOW()</f>
        <v>43698.6363107921</v>
      </c>
      <c r="X6" t="str">
        <v>TroubleTaskID</v>
      </c>
      <c r="Y6" t="str">
        <v>No</v>
      </c>
    </row>
    <row r="7">
      <c r="A7">
        <f>ROW()-1</f>
        <v>6</v>
      </c>
      <c r="C7" t="str">
        <v>JobStatusType</v>
      </c>
      <c r="P7" t="str">
        <v>DurationUnit</v>
      </c>
      <c r="R7" t="str">
        <v>DurationUnit</v>
      </c>
      <c r="T7" t="str">
        <v>DurationUnit</v>
      </c>
      <c r="U7" t="str">
        <v>ContactIDPick</v>
      </c>
      <c r="V7">
        <f>NOW()</f>
        <v>43698.6363107925</v>
      </c>
      <c r="W7">
        <f>NOW()</f>
        <v>43698.6363107927</v>
      </c>
      <c r="X7" t="str">
        <v>TroubleTaskID</v>
      </c>
      <c r="Y7" t="str">
        <v>No</v>
      </c>
    </row>
    <row r="8">
      <c r="A8">
        <f>ROW()-1</f>
        <v>7</v>
      </c>
      <c r="C8" t="str">
        <v>JobStatusType</v>
      </c>
      <c r="P8" t="str">
        <v>DurationUnit</v>
      </c>
      <c r="R8" t="str">
        <v>DurationUnit</v>
      </c>
      <c r="T8" t="str">
        <v>DurationUnit</v>
      </c>
      <c r="U8" t="str">
        <v>ContactIDPick</v>
      </c>
      <c r="V8">
        <f>NOW()</f>
        <v>43698.636310793</v>
      </c>
      <c r="W8">
        <f>NOW()</f>
        <v>43698.6363107932</v>
      </c>
      <c r="X8" t="str">
        <v>TroubleTaskID</v>
      </c>
      <c r="Y8" t="str">
        <v>No</v>
      </c>
    </row>
    <row r="9">
      <c r="A9">
        <f>ROW()-1</f>
        <v>8</v>
      </c>
      <c r="C9" t="str">
        <v>JobStatusType</v>
      </c>
      <c r="P9" t="str">
        <v>DurationUnit</v>
      </c>
      <c r="R9" t="str">
        <v>DurationUnit</v>
      </c>
      <c r="T9" t="str">
        <v>DurationUnit</v>
      </c>
      <c r="U9" t="str">
        <v>ContactIDPick</v>
      </c>
      <c r="V9">
        <f>NOW()</f>
        <v>43698.6363107935</v>
      </c>
      <c r="W9">
        <f>NOW()</f>
        <v>43698.6363107937</v>
      </c>
      <c r="X9" t="str">
        <v>TroubleTaskID</v>
      </c>
      <c r="Y9" t="str">
        <v>No</v>
      </c>
    </row>
    <row r="10">
      <c r="A10">
        <f>ROW()-1</f>
        <v>9</v>
      </c>
      <c r="C10" t="str">
        <v>JobStatusType</v>
      </c>
      <c r="P10" t="str">
        <v>DurationUnit</v>
      </c>
      <c r="R10" t="str">
        <v>DurationUnit</v>
      </c>
      <c r="T10" t="str">
        <v>DurationUnit</v>
      </c>
      <c r="U10" t="str">
        <v>ContactIDPick</v>
      </c>
      <c r="V10">
        <f>NOW()</f>
        <v>43698.636310794</v>
      </c>
      <c r="W10">
        <f>NOW()</f>
        <v>43698.6363107942</v>
      </c>
      <c r="X10" t="str">
        <v>TroubleTaskID</v>
      </c>
      <c r="Y10" t="str">
        <v>No</v>
      </c>
    </row>
    <row r="11">
      <c r="A11">
        <f>ROW()-1</f>
        <v>10</v>
      </c>
      <c r="C11" t="str">
        <v>JobStatusType</v>
      </c>
      <c r="P11" t="str">
        <v>DurationUnit</v>
      </c>
      <c r="R11" t="str">
        <v>DurationUnit</v>
      </c>
      <c r="T11" t="str">
        <v>DurationUnit</v>
      </c>
      <c r="U11" t="str">
        <v>ContactIDPick</v>
      </c>
      <c r="V11">
        <f>NOW()</f>
        <v>43698.6363107945</v>
      </c>
      <c r="W11">
        <f>NOW()</f>
        <v>43698.6363107947</v>
      </c>
      <c r="X11" t="str">
        <v>TroubleTaskID</v>
      </c>
      <c r="Y11" t="str">
        <v>No</v>
      </c>
    </row>
  </sheetData>
  <pageMargins left="0.75" right="0.75" top="1" bottom="1" header="0.511805555555555" footer="0.511805555555555"/>
  <ignoredErrors>
    <ignoredError numberStoredAsText="1" sqref="A1:Y11"/>
  </ignoredErrors>
</worksheet>
</file>

<file path=xl/worksheets/sheet34.xml><?xml version="1.0" encoding="utf-8"?>
<worksheet xmlns="http://schemas.openxmlformats.org/spreadsheetml/2006/main" xmlns:r="http://schemas.openxmlformats.org/officeDocument/2006/relationships">
  <dimension ref="A1:Y11"/>
  <sheetViews>
    <sheetView workbookViewId="0"/>
  </sheetViews>
  <sheetData>
    <row r="1">
      <c r="A1" t="str">
        <v>StartUpTaskID</v>
      </c>
      <c r="B1" t="str">
        <v>RegisterIDList</v>
      </c>
      <c r="C1" t="str">
        <v>TaskStatus</v>
      </c>
      <c r="D1" t="str">
        <v>DocumentIDList</v>
      </c>
      <c r="E1" t="str">
        <v>TransmittalIDList</v>
      </c>
      <c r="F1" t="str">
        <v>InstallationIDList</v>
      </c>
      <c r="G1" t="str">
        <v>SystemIDList</v>
      </c>
      <c r="H1" t="str">
        <v>MaterialIDList</v>
      </c>
      <c r="I1" t="str">
        <v>ToolIDList</v>
      </c>
      <c r="J1" t="str">
        <v>TrainingIDList</v>
      </c>
      <c r="K1" t="str">
        <v>PriorTaskList</v>
      </c>
      <c r="L1" t="str">
        <v>TaskNumber</v>
      </c>
      <c r="M1" t="str">
        <v>TaskName</v>
      </c>
      <c r="N1" t="str">
        <v>TaskDescription</v>
      </c>
      <c r="O1" t="str">
        <v>TaskDuration</v>
      </c>
      <c r="P1" t="str">
        <v>TaskDurationUnit</v>
      </c>
      <c r="Q1" t="str">
        <v>TaskStart</v>
      </c>
      <c r="R1" t="str">
        <v>TaskStartUnit</v>
      </c>
      <c r="S1" t="str">
        <v>TaskFrequency</v>
      </c>
      <c r="T1" t="str">
        <v>TaskFrequencyUnit</v>
      </c>
      <c r="U1" t="str">
        <v>CreatedBy</v>
      </c>
      <c r="V1" t="str">
        <v>CreatedDate</v>
      </c>
      <c r="W1" t="str">
        <v>CreatedTime</v>
      </c>
      <c r="X1" t="str">
        <v>ReplacesID</v>
      </c>
      <c r="Y1" t="str">
        <v>Withdrawn</v>
      </c>
    </row>
    <row r="2">
      <c r="A2">
        <f>ROW()-1</f>
        <v>1</v>
      </c>
      <c r="C2" t="str">
        <v>JobStatusType</v>
      </c>
      <c r="P2" t="str">
        <v>DurationUnit</v>
      </c>
      <c r="R2" t="str">
        <v>DurationUnit</v>
      </c>
      <c r="T2" t="str">
        <v>DurationUnit</v>
      </c>
      <c r="U2" t="str">
        <v>ContactIDPick</v>
      </c>
      <c r="V2">
        <f>NOW()</f>
        <v>43698.6363108063</v>
      </c>
      <c r="W2">
        <f>NOW()</f>
        <v>43698.6363108065</v>
      </c>
      <c r="X2" t="str">
        <v>StartUpTaskID</v>
      </c>
      <c r="Y2" t="str">
        <v>No</v>
      </c>
    </row>
    <row r="3">
      <c r="A3">
        <f>ROW()-1</f>
        <v>2</v>
      </c>
      <c r="C3" t="str">
        <v>JobStatusType</v>
      </c>
      <c r="P3" t="str">
        <v>DurationUnit</v>
      </c>
      <c r="R3" t="str">
        <v>DurationUnit</v>
      </c>
      <c r="T3" t="str">
        <v>DurationUnit</v>
      </c>
      <c r="U3" t="str">
        <v>ContactIDPick</v>
      </c>
      <c r="V3">
        <f>NOW()</f>
        <v>43698.6363108068</v>
      </c>
      <c r="W3">
        <f>NOW()</f>
        <v>43698.636310807</v>
      </c>
      <c r="X3" t="str">
        <v>StartUpTaskID</v>
      </c>
      <c r="Y3" t="str">
        <v>No</v>
      </c>
    </row>
    <row r="4">
      <c r="A4">
        <f>ROW()-1</f>
        <v>3</v>
      </c>
      <c r="C4" t="str">
        <v>JobStatusType</v>
      </c>
      <c r="P4" t="str">
        <v>DurationUnit</v>
      </c>
      <c r="R4" t="str">
        <v>DurationUnit</v>
      </c>
      <c r="T4" t="str">
        <v>DurationUnit</v>
      </c>
      <c r="U4" t="str">
        <v>ContactIDPick</v>
      </c>
      <c r="V4">
        <f>NOW()</f>
        <v>43698.6363108073</v>
      </c>
      <c r="W4">
        <f>NOW()</f>
        <v>43698.6363108076</v>
      </c>
      <c r="X4" t="str">
        <v>StartUpTaskID</v>
      </c>
      <c r="Y4" t="str">
        <v>No</v>
      </c>
    </row>
    <row r="5">
      <c r="A5">
        <f>ROW()-1</f>
        <v>4</v>
      </c>
      <c r="C5" t="str">
        <v>JobStatusType</v>
      </c>
      <c r="P5" t="str">
        <v>DurationUnit</v>
      </c>
      <c r="R5" t="str">
        <v>DurationUnit</v>
      </c>
      <c r="T5" t="str">
        <v>DurationUnit</v>
      </c>
      <c r="U5" t="str">
        <v>ContactIDPick</v>
      </c>
      <c r="V5">
        <f>NOW()</f>
        <v>43698.6363108079</v>
      </c>
      <c r="W5">
        <f>NOW()</f>
        <v>43698.6363108081</v>
      </c>
      <c r="X5" t="str">
        <v>StartUpTaskID</v>
      </c>
      <c r="Y5" t="str">
        <v>No</v>
      </c>
    </row>
    <row r="6">
      <c r="A6">
        <f>ROW()-1</f>
        <v>5</v>
      </c>
      <c r="C6" t="str">
        <v>JobStatusType</v>
      </c>
      <c r="P6" t="str">
        <v>DurationUnit</v>
      </c>
      <c r="R6" t="str">
        <v>DurationUnit</v>
      </c>
      <c r="T6" t="str">
        <v>DurationUnit</v>
      </c>
      <c r="U6" t="str">
        <v>ContactIDPick</v>
      </c>
      <c r="V6">
        <f>NOW()</f>
        <v>43698.6363108084</v>
      </c>
      <c r="W6">
        <f>NOW()</f>
        <v>43698.6363108086</v>
      </c>
      <c r="X6" t="str">
        <v>StartUpTaskID</v>
      </c>
      <c r="Y6" t="str">
        <v>No</v>
      </c>
    </row>
    <row r="7">
      <c r="A7">
        <f>ROW()-1</f>
        <v>6</v>
      </c>
      <c r="C7" t="str">
        <v>JobStatusType</v>
      </c>
      <c r="P7" t="str">
        <v>DurationUnit</v>
      </c>
      <c r="R7" t="str">
        <v>DurationUnit</v>
      </c>
      <c r="T7" t="str">
        <v>DurationUnit</v>
      </c>
      <c r="U7" t="str">
        <v>ContactIDPick</v>
      </c>
      <c r="V7">
        <f>NOW()</f>
        <v>43698.6363108089</v>
      </c>
      <c r="W7">
        <f>NOW()</f>
        <v>43698.6363108092</v>
      </c>
      <c r="X7" t="str">
        <v>StartUpTaskID</v>
      </c>
      <c r="Y7" t="str">
        <v>No</v>
      </c>
    </row>
    <row r="8">
      <c r="A8">
        <f>ROW()-1</f>
        <v>7</v>
      </c>
      <c r="C8" t="str">
        <v>JobStatusType</v>
      </c>
      <c r="P8" t="str">
        <v>DurationUnit</v>
      </c>
      <c r="R8" t="str">
        <v>DurationUnit</v>
      </c>
      <c r="T8" t="str">
        <v>DurationUnit</v>
      </c>
      <c r="U8" t="str">
        <v>ContactIDPick</v>
      </c>
      <c r="V8">
        <f>NOW()</f>
        <v>43698.6363108095</v>
      </c>
      <c r="W8">
        <f>NOW()</f>
        <v>43698.6363108097</v>
      </c>
      <c r="X8" t="str">
        <v>StartUpTaskID</v>
      </c>
      <c r="Y8" t="str">
        <v>No</v>
      </c>
    </row>
    <row r="9">
      <c r="A9">
        <f>ROW()-1</f>
        <v>8</v>
      </c>
      <c r="C9" t="str">
        <v>JobStatusType</v>
      </c>
      <c r="P9" t="str">
        <v>DurationUnit</v>
      </c>
      <c r="R9" t="str">
        <v>DurationUnit</v>
      </c>
      <c r="T9" t="str">
        <v>DurationUnit</v>
      </c>
      <c r="U9" t="str">
        <v>ContactIDPick</v>
      </c>
      <c r="V9">
        <f>NOW()</f>
        <v>43698.63631081</v>
      </c>
      <c r="W9">
        <f>NOW()</f>
        <v>43698.6363108102</v>
      </c>
      <c r="X9" t="str">
        <v>StartUpTaskID</v>
      </c>
      <c r="Y9" t="str">
        <v>No</v>
      </c>
    </row>
    <row r="10">
      <c r="A10">
        <f>ROW()-1</f>
        <v>9</v>
      </c>
      <c r="C10" t="str">
        <v>JobStatusType</v>
      </c>
      <c r="P10" t="str">
        <v>DurationUnit</v>
      </c>
      <c r="R10" t="str">
        <v>DurationUnit</v>
      </c>
      <c r="T10" t="str">
        <v>DurationUnit</v>
      </c>
      <c r="U10" t="str">
        <v>ContactIDPick</v>
      </c>
      <c r="V10">
        <f>NOW()</f>
        <v>43698.6363108105</v>
      </c>
      <c r="W10">
        <f>NOW()</f>
        <v>43698.6363108107</v>
      </c>
      <c r="X10" t="str">
        <v>StartUpTaskID</v>
      </c>
      <c r="Y10" t="str">
        <v>No</v>
      </c>
    </row>
    <row r="11">
      <c r="A11">
        <f>ROW()-1</f>
        <v>10</v>
      </c>
      <c r="C11" t="str">
        <v>JobStatusType</v>
      </c>
      <c r="P11" t="str">
        <v>DurationUnit</v>
      </c>
      <c r="R11" t="str">
        <v>DurationUnit</v>
      </c>
      <c r="T11" t="str">
        <v>DurationUnit</v>
      </c>
      <c r="U11" t="str">
        <v>ContactIDPick</v>
      </c>
      <c r="V11">
        <f>NOW()</f>
        <v>43698.636310811</v>
      </c>
      <c r="W11">
        <f>NOW()</f>
        <v>43698.6363108111</v>
      </c>
      <c r="X11" t="str">
        <v>StartUpTaskID</v>
      </c>
      <c r="Y11" t="str">
        <v>No</v>
      </c>
    </row>
  </sheetData>
  <pageMargins left="0.75" right="0.75" top="1" bottom="1" header="0.511805555555555" footer="0.511805555555555"/>
  <ignoredErrors>
    <ignoredError numberStoredAsText="1" sqref="A1:Y11"/>
  </ignoredErrors>
</worksheet>
</file>

<file path=xl/worksheets/sheet35.xml><?xml version="1.0" encoding="utf-8"?>
<worksheet xmlns="http://schemas.openxmlformats.org/spreadsheetml/2006/main" xmlns:r="http://schemas.openxmlformats.org/officeDocument/2006/relationships">
  <dimension ref="A1:Y11"/>
  <sheetViews>
    <sheetView workbookViewId="0"/>
  </sheetViews>
  <sheetData>
    <row r="1">
      <c r="A1" t="str">
        <v>ShutDownTaskID</v>
      </c>
      <c r="B1" t="str">
        <v>RegisterIDList</v>
      </c>
      <c r="C1" t="str">
        <v>TaskStatus</v>
      </c>
      <c r="D1" t="str">
        <v>DocumentIDList</v>
      </c>
      <c r="E1" t="str">
        <v>TransmittalIDList</v>
      </c>
      <c r="F1" t="str">
        <v>InstallationIDList</v>
      </c>
      <c r="G1" t="str">
        <v>SystemIDList</v>
      </c>
      <c r="H1" t="str">
        <v>MaterialIDList</v>
      </c>
      <c r="I1" t="str">
        <v>ToolIDList</v>
      </c>
      <c r="J1" t="str">
        <v>TrainingIDList</v>
      </c>
      <c r="K1" t="str">
        <v>PriorTaskList</v>
      </c>
      <c r="L1" t="str">
        <v>TaskNumber</v>
      </c>
      <c r="M1" t="str">
        <v>TaskName</v>
      </c>
      <c r="N1" t="str">
        <v>TaskDescription</v>
      </c>
      <c r="O1" t="str">
        <v>TaskDuration</v>
      </c>
      <c r="P1" t="str">
        <v>TaskDurationUnit</v>
      </c>
      <c r="Q1" t="str">
        <v>TaskStart</v>
      </c>
      <c r="R1" t="str">
        <v>TaskStartUnit</v>
      </c>
      <c r="S1" t="str">
        <v>TaskFrequency</v>
      </c>
      <c r="T1" t="str">
        <v>TaskFrequencyUnit</v>
      </c>
      <c r="U1" t="str">
        <v>CreatedBy</v>
      </c>
      <c r="V1" t="str">
        <v>CreatedDate</v>
      </c>
      <c r="W1" t="str">
        <v>CreatedTime</v>
      </c>
      <c r="X1" t="str">
        <v>ReplacesID</v>
      </c>
      <c r="Y1" t="str">
        <v>Withdrawn</v>
      </c>
    </row>
    <row r="2">
      <c r="A2">
        <f>ROW()-1</f>
        <v>1</v>
      </c>
      <c r="C2" t="str">
        <v>JobStatusType</v>
      </c>
      <c r="P2" t="str">
        <v>DurationUnit</v>
      </c>
      <c r="R2" t="str">
        <v>DurationUnit</v>
      </c>
      <c r="T2" t="str">
        <v>DurationUnit</v>
      </c>
      <c r="U2" t="str">
        <v>ContactIDPick</v>
      </c>
      <c r="V2">
        <f>NOW()</f>
        <v>43698.6363108225</v>
      </c>
      <c r="W2">
        <f>NOW()</f>
        <v>43698.6363108227</v>
      </c>
      <c r="X2" t="str">
        <v>ShutDownTaskID</v>
      </c>
      <c r="Y2" t="str">
        <v>No</v>
      </c>
    </row>
    <row r="3">
      <c r="A3">
        <f>ROW()-1</f>
        <v>2</v>
      </c>
      <c r="C3" t="str">
        <v>JobStatusType</v>
      </c>
      <c r="P3" t="str">
        <v>DurationUnit</v>
      </c>
      <c r="R3" t="str">
        <v>DurationUnit</v>
      </c>
      <c r="T3" t="str">
        <v>DurationUnit</v>
      </c>
      <c r="U3" t="str">
        <v>ContactIDPick</v>
      </c>
      <c r="V3">
        <f>NOW()</f>
        <v>43698.636310823</v>
      </c>
      <c r="W3">
        <f>NOW()</f>
        <v>43698.6363108232</v>
      </c>
      <c r="X3" t="str">
        <v>ShutDownTaskID</v>
      </c>
      <c r="Y3" t="str">
        <v>No</v>
      </c>
    </row>
    <row r="4">
      <c r="A4">
        <f>ROW()-1</f>
        <v>3</v>
      </c>
      <c r="C4" t="str">
        <v>JobStatusType</v>
      </c>
      <c r="P4" t="str">
        <v>DurationUnit</v>
      </c>
      <c r="R4" t="str">
        <v>DurationUnit</v>
      </c>
      <c r="T4" t="str">
        <v>DurationUnit</v>
      </c>
      <c r="U4" t="str">
        <v>ContactIDPick</v>
      </c>
      <c r="V4">
        <f>NOW()</f>
        <v>43698.6363108235</v>
      </c>
      <c r="W4">
        <f>NOW()</f>
        <v>43698.6363108237</v>
      </c>
      <c r="X4" t="str">
        <v>ShutDownTaskID</v>
      </c>
      <c r="Y4" t="str">
        <v>No</v>
      </c>
    </row>
    <row r="5">
      <c r="A5">
        <f>ROW()-1</f>
        <v>4</v>
      </c>
      <c r="C5" t="str">
        <v>JobStatusType</v>
      </c>
      <c r="P5" t="str">
        <v>DurationUnit</v>
      </c>
      <c r="R5" t="str">
        <v>DurationUnit</v>
      </c>
      <c r="T5" t="str">
        <v>DurationUnit</v>
      </c>
      <c r="U5" t="str">
        <v>ContactIDPick</v>
      </c>
      <c r="V5">
        <f>NOW()</f>
        <v>43698.636310824</v>
      </c>
      <c r="W5">
        <f>NOW()</f>
        <v>43698.6363108242</v>
      </c>
      <c r="X5" t="str">
        <v>ShutDownTaskID</v>
      </c>
      <c r="Y5" t="str">
        <v>No</v>
      </c>
    </row>
    <row r="6">
      <c r="A6">
        <f>ROW()-1</f>
        <v>5</v>
      </c>
      <c r="C6" t="str">
        <v>JobStatusType</v>
      </c>
      <c r="P6" t="str">
        <v>DurationUnit</v>
      </c>
      <c r="R6" t="str">
        <v>DurationUnit</v>
      </c>
      <c r="T6" t="str">
        <v>DurationUnit</v>
      </c>
      <c r="U6" t="str">
        <v>ContactIDPick</v>
      </c>
      <c r="V6">
        <f>NOW()</f>
        <v>43698.6363108244</v>
      </c>
      <c r="W6">
        <f>NOW()</f>
        <v>43698.6363108246</v>
      </c>
      <c r="X6" t="str">
        <v>ShutDownTaskID</v>
      </c>
      <c r="Y6" t="str">
        <v>No</v>
      </c>
    </row>
    <row r="7">
      <c r="A7">
        <f>ROW()-1</f>
        <v>6</v>
      </c>
      <c r="C7" t="str">
        <v>JobStatusType</v>
      </c>
      <c r="P7" t="str">
        <v>DurationUnit</v>
      </c>
      <c r="R7" t="str">
        <v>DurationUnit</v>
      </c>
      <c r="T7" t="str">
        <v>DurationUnit</v>
      </c>
      <c r="U7" t="str">
        <v>ContactIDPick</v>
      </c>
      <c r="V7">
        <f>NOW()</f>
        <v>43698.6363108249</v>
      </c>
      <c r="W7">
        <f>NOW()</f>
        <v>43698.6363108251</v>
      </c>
      <c r="X7" t="str">
        <v>ShutDownTaskID</v>
      </c>
      <c r="Y7" t="str">
        <v>No</v>
      </c>
    </row>
    <row r="8">
      <c r="A8">
        <f>ROW()-1</f>
        <v>7</v>
      </c>
      <c r="C8" t="str">
        <v>JobStatusType</v>
      </c>
      <c r="P8" t="str">
        <v>DurationUnit</v>
      </c>
      <c r="R8" t="str">
        <v>DurationUnit</v>
      </c>
      <c r="T8" t="str">
        <v>DurationUnit</v>
      </c>
      <c r="U8" t="str">
        <v>ContactIDPick</v>
      </c>
      <c r="V8">
        <f>NOW()</f>
        <v>43698.6363108254</v>
      </c>
      <c r="W8">
        <f>NOW()</f>
        <v>43698.6363108256</v>
      </c>
      <c r="X8" t="str">
        <v>ShutDownTaskID</v>
      </c>
      <c r="Y8" t="str">
        <v>No</v>
      </c>
    </row>
    <row r="9">
      <c r="A9">
        <f>ROW()-1</f>
        <v>8</v>
      </c>
      <c r="C9" t="str">
        <v>JobStatusType</v>
      </c>
      <c r="P9" t="str">
        <v>DurationUnit</v>
      </c>
      <c r="R9" t="str">
        <v>DurationUnit</v>
      </c>
      <c r="T9" t="str">
        <v>DurationUnit</v>
      </c>
      <c r="U9" t="str">
        <v>ContactIDPick</v>
      </c>
      <c r="V9">
        <f>NOW()</f>
        <v>43698.6363108259</v>
      </c>
      <c r="W9">
        <f>NOW()</f>
        <v>43698.6363108261</v>
      </c>
      <c r="X9" t="str">
        <v>ShutDownTaskID</v>
      </c>
      <c r="Y9" t="str">
        <v>No</v>
      </c>
    </row>
    <row r="10">
      <c r="A10">
        <f>ROW()-1</f>
        <v>9</v>
      </c>
      <c r="C10" t="str">
        <v>JobStatusType</v>
      </c>
      <c r="P10" t="str">
        <v>DurationUnit</v>
      </c>
      <c r="R10" t="str">
        <v>DurationUnit</v>
      </c>
      <c r="T10" t="str">
        <v>DurationUnit</v>
      </c>
      <c r="U10" t="str">
        <v>ContactIDPick</v>
      </c>
      <c r="V10">
        <f>NOW()</f>
        <v>43698.6363108264</v>
      </c>
      <c r="W10">
        <f>NOW()</f>
        <v>43698.6363108265</v>
      </c>
      <c r="X10" t="str">
        <v>ShutDownTaskID</v>
      </c>
      <c r="Y10" t="str">
        <v>No</v>
      </c>
    </row>
    <row r="11">
      <c r="A11">
        <f>ROW()-1</f>
        <v>10</v>
      </c>
      <c r="C11" t="str">
        <v>JobStatusType</v>
      </c>
      <c r="P11" t="str">
        <v>DurationUnit</v>
      </c>
      <c r="R11" t="str">
        <v>DurationUnit</v>
      </c>
      <c r="T11" t="str">
        <v>DurationUnit</v>
      </c>
      <c r="U11" t="str">
        <v>ContactIDPick</v>
      </c>
      <c r="V11">
        <f>NOW()</f>
        <v>43698.6363108268</v>
      </c>
      <c r="W11">
        <f>NOW()</f>
        <v>43698.636310827</v>
      </c>
      <c r="X11" t="str">
        <v>ShutDownTaskID</v>
      </c>
      <c r="Y11" t="str">
        <v>No</v>
      </c>
    </row>
  </sheetData>
  <pageMargins left="0.75" right="0.75" top="1" bottom="1" header="0.511805555555555" footer="0.511805555555555"/>
  <ignoredErrors>
    <ignoredError numberStoredAsText="1" sqref="A1:Y11"/>
  </ignoredErrors>
</worksheet>
</file>

<file path=xl/worksheets/sheet36.xml><?xml version="1.0" encoding="utf-8"?>
<worksheet xmlns="http://schemas.openxmlformats.org/spreadsheetml/2006/main" xmlns:r="http://schemas.openxmlformats.org/officeDocument/2006/relationships">
  <dimension ref="A1:U11"/>
  <sheetViews>
    <sheetView workbookViewId="0"/>
  </sheetViews>
  <sheetData>
    <row r="1">
      <c r="A1" t="str">
        <v>EmergencyTaskID</v>
      </c>
      <c r="B1" t="str">
        <v>RegisterIDList</v>
      </c>
      <c r="C1" t="str">
        <v>TaskStatus</v>
      </c>
      <c r="D1" t="str">
        <v>DocumentIDList</v>
      </c>
      <c r="E1" t="str">
        <v>TransmittalIDList</v>
      </c>
      <c r="F1" t="str">
        <v>InstallationIDList</v>
      </c>
      <c r="G1" t="str">
        <v>SystemIDList</v>
      </c>
      <c r="H1" t="str">
        <v>MaterialIDList</v>
      </c>
      <c r="I1" t="str">
        <v>ToolIDList</v>
      </c>
      <c r="J1" t="str">
        <v>TrainingIDList</v>
      </c>
      <c r="K1" t="str">
        <v>PriorTaskList</v>
      </c>
      <c r="L1" t="str">
        <v>TaskNumber</v>
      </c>
      <c r="M1" t="str">
        <v>TaskName</v>
      </c>
      <c r="N1" t="str">
        <v>TaskDescription</v>
      </c>
      <c r="O1" t="str">
        <v>TaskDuration</v>
      </c>
      <c r="P1" t="str">
        <v>TaskDurationUnit</v>
      </c>
      <c r="Q1" t="str">
        <v>CreatedBy</v>
      </c>
      <c r="R1" t="str">
        <v>CreatedDate</v>
      </c>
      <c r="S1" t="str">
        <v>CreatedTime</v>
      </c>
      <c r="T1" t="str">
        <v>ReplacesID</v>
      </c>
      <c r="U1" t="str">
        <v>Withdrawn</v>
      </c>
    </row>
    <row r="2">
      <c r="A2">
        <f>ROW()-1</f>
        <v>1</v>
      </c>
      <c r="C2" t="str">
        <v>JobStatusType</v>
      </c>
      <c r="P2" t="str">
        <v>DurationUnit</v>
      </c>
      <c r="Q2" t="str">
        <v>ContactIDPick</v>
      </c>
      <c r="R2">
        <f>NOW()</f>
        <v>43698.6363108392</v>
      </c>
      <c r="S2">
        <f>NOW()</f>
        <v>43698.6363108395</v>
      </c>
      <c r="T2" t="str">
        <v>EmergencyTaskID</v>
      </c>
      <c r="U2" t="str">
        <v>No</v>
      </c>
    </row>
    <row r="3">
      <c r="A3">
        <f>ROW()-1</f>
        <v>2</v>
      </c>
      <c r="C3" t="str">
        <v>JobStatusType</v>
      </c>
      <c r="P3" t="str">
        <v>DurationUnit</v>
      </c>
      <c r="Q3" t="str">
        <v>ContactIDPick</v>
      </c>
      <c r="R3">
        <f>NOW()</f>
        <v>43698.6363108398</v>
      </c>
      <c r="S3">
        <f>NOW()</f>
        <v>43698.63631084</v>
      </c>
      <c r="T3" t="str">
        <v>EmergencyTaskID</v>
      </c>
      <c r="U3" t="str">
        <v>No</v>
      </c>
    </row>
    <row r="4">
      <c r="A4">
        <f>ROW()-1</f>
        <v>3</v>
      </c>
      <c r="C4" t="str">
        <v>JobStatusType</v>
      </c>
      <c r="P4" t="str">
        <v>DurationUnit</v>
      </c>
      <c r="Q4" t="str">
        <v>ContactIDPick</v>
      </c>
      <c r="R4">
        <f>NOW()</f>
        <v>43698.6363108402</v>
      </c>
      <c r="S4">
        <f>NOW()</f>
        <v>43698.6363108404</v>
      </c>
      <c r="T4" t="str">
        <v>EmergencyTaskID</v>
      </c>
      <c r="U4" t="str">
        <v>No</v>
      </c>
    </row>
    <row r="5">
      <c r="A5">
        <f>ROW()-1</f>
        <v>4</v>
      </c>
      <c r="C5" t="str">
        <v>JobStatusType</v>
      </c>
      <c r="P5" t="str">
        <v>DurationUnit</v>
      </c>
      <c r="Q5" t="str">
        <v>ContactIDPick</v>
      </c>
      <c r="R5">
        <f>NOW()</f>
        <v>43698.6363108407</v>
      </c>
      <c r="S5">
        <f>NOW()</f>
        <v>43698.6363108409</v>
      </c>
      <c r="T5" t="str">
        <v>EmergencyTaskID</v>
      </c>
      <c r="U5" t="str">
        <v>No</v>
      </c>
    </row>
    <row r="6">
      <c r="A6">
        <f>ROW()-1</f>
        <v>5</v>
      </c>
      <c r="C6" t="str">
        <v>JobStatusType</v>
      </c>
      <c r="P6" t="str">
        <v>DurationUnit</v>
      </c>
      <c r="Q6" t="str">
        <v>ContactIDPick</v>
      </c>
      <c r="R6">
        <f>NOW()</f>
        <v>43698.6363108412</v>
      </c>
      <c r="S6">
        <f>NOW()</f>
        <v>43698.6363108414</v>
      </c>
      <c r="T6" t="str">
        <v>EmergencyTaskID</v>
      </c>
      <c r="U6" t="str">
        <v>No</v>
      </c>
    </row>
    <row r="7">
      <c r="A7">
        <f>ROW()-1</f>
        <v>6</v>
      </c>
      <c r="C7" t="str">
        <v>JobStatusType</v>
      </c>
      <c r="P7" t="str">
        <v>DurationUnit</v>
      </c>
      <c r="Q7" t="str">
        <v>ContactIDPick</v>
      </c>
      <c r="R7">
        <f>NOW()</f>
        <v>43698.6363108417</v>
      </c>
      <c r="S7">
        <f>NOW()</f>
        <v>43698.6363108418</v>
      </c>
      <c r="T7" t="str">
        <v>EmergencyTaskID</v>
      </c>
      <c r="U7" t="str">
        <v>No</v>
      </c>
    </row>
    <row r="8">
      <c r="A8">
        <f>ROW()-1</f>
        <v>7</v>
      </c>
      <c r="C8" t="str">
        <v>JobStatusType</v>
      </c>
      <c r="P8" t="str">
        <v>DurationUnit</v>
      </c>
      <c r="Q8" t="str">
        <v>ContactIDPick</v>
      </c>
      <c r="R8">
        <f>NOW()</f>
        <v>43698.6363108421</v>
      </c>
      <c r="S8">
        <f>NOW()</f>
        <v>43698.6363108423</v>
      </c>
      <c r="T8" t="str">
        <v>EmergencyTaskID</v>
      </c>
      <c r="U8" t="str">
        <v>No</v>
      </c>
    </row>
    <row r="9">
      <c r="A9">
        <f>ROW()-1</f>
        <v>8</v>
      </c>
      <c r="C9" t="str">
        <v>JobStatusType</v>
      </c>
      <c r="P9" t="str">
        <v>DurationUnit</v>
      </c>
      <c r="Q9" t="str">
        <v>ContactIDPick</v>
      </c>
      <c r="R9">
        <f>NOW()</f>
        <v>43698.6363108426</v>
      </c>
      <c r="S9">
        <f>NOW()</f>
        <v>43698.6363108428</v>
      </c>
      <c r="T9" t="str">
        <v>EmergencyTaskID</v>
      </c>
      <c r="U9" t="str">
        <v>No</v>
      </c>
    </row>
    <row r="10">
      <c r="A10">
        <f>ROW()-1</f>
        <v>9</v>
      </c>
      <c r="C10" t="str">
        <v>JobStatusType</v>
      </c>
      <c r="P10" t="str">
        <v>DurationUnit</v>
      </c>
      <c r="Q10" t="str">
        <v>ContactIDPick</v>
      </c>
      <c r="R10">
        <f>NOW()</f>
        <v>43698.636310843</v>
      </c>
      <c r="S10">
        <f>NOW()</f>
        <v>43698.6363108432</v>
      </c>
      <c r="T10" t="str">
        <v>EmergencyTaskID</v>
      </c>
      <c r="U10" t="str">
        <v>No</v>
      </c>
    </row>
    <row r="11">
      <c r="A11">
        <f>ROW()-1</f>
        <v>10</v>
      </c>
      <c r="C11" t="str">
        <v>JobStatusType</v>
      </c>
      <c r="P11" t="str">
        <v>DurationUnit</v>
      </c>
      <c r="Q11" t="str">
        <v>ContactIDPick</v>
      </c>
      <c r="R11">
        <f>NOW()</f>
        <v>43698.6363108435</v>
      </c>
      <c r="S11">
        <f>NOW()</f>
        <v>43698.6363108437</v>
      </c>
      <c r="T11" t="str">
        <v>EmergencyTaskID</v>
      </c>
      <c r="U11" t="str">
        <v>No</v>
      </c>
    </row>
  </sheetData>
  <pageMargins left="0.75" right="0.75" top="1" bottom="1" header="0.511805555555555" footer="0.511805555555555"/>
  <ignoredErrors>
    <ignoredError numberStoredAsText="1" sqref="A1:U11"/>
  </ignoredErrors>
</worksheet>
</file>

<file path=xl/worksheets/sheet37.xml><?xml version="1.0" encoding="utf-8"?>
<worksheet xmlns="http://schemas.openxmlformats.org/spreadsheetml/2006/main" xmlns:r="http://schemas.openxmlformats.org/officeDocument/2006/relationships">
  <dimension ref="A1:F228"/>
  <sheetViews>
    <sheetView workbookViewId="0"/>
  </sheetViews>
  <sheetData>
    <row r="1">
      <c r="A1" t="str">
        <v>ClassificationID</v>
      </c>
      <c r="B1" t="str">
        <v>KSRGUID</v>
      </c>
      <c r="C1" t="str">
        <v>ResourceID</v>
      </c>
      <c r="D1" t="str">
        <v>ResourceName</v>
      </c>
      <c r="E1" t="str">
        <v>ResourceIDPick</v>
      </c>
      <c r="F1" t="str">
        <v>ClassificationCode</v>
      </c>
    </row>
    <row r="2">
      <c r="C2">
        <v>60</v>
      </c>
      <c r="D2" t="str">
        <v>Бетонные и железобетонные конструкции монолитные</v>
      </c>
      <c r="E2" t="str">
        <v>60,Бетонные и железобетонные конструкции монолитные</v>
      </c>
      <c r="F2" t="str">
        <v/>
      </c>
    </row>
    <row r="3">
      <c r="A3">
        <v>1</v>
      </c>
      <c r="C3">
        <v>25</v>
      </c>
      <c r="D3" t="str">
        <v>Бетон</v>
      </c>
      <c r="E3" t="str">
        <v>25,Бетон</v>
      </c>
      <c r="F3" t="str">
        <v/>
      </c>
    </row>
    <row r="4">
      <c r="A4">
        <v>2</v>
      </c>
      <c r="C4">
        <v>26</v>
      </c>
      <c r="D4" t="str">
        <v>Кирпич</v>
      </c>
      <c r="E4" t="str">
        <v>26,Кирпич</v>
      </c>
      <c r="F4" t="str">
        <v/>
      </c>
    </row>
    <row r="5">
      <c r="C5">
        <v>49</v>
      </c>
      <c r="D5" t="str">
        <v>Свайные работы</v>
      </c>
      <c r="E5" t="str">
        <v>49,Свайные работы</v>
      </c>
      <c r="F5" t="str">
        <v/>
      </c>
    </row>
    <row r="6">
      <c r="C6">
        <v>64</v>
      </c>
      <c r="D6" t="str">
        <v>Ленточный фундамент, монолит</v>
      </c>
      <c r="E6" t="str">
        <v>64,Ленточный фундамент, монолит</v>
      </c>
      <c r="F6" t="str">
        <v/>
      </c>
    </row>
    <row r="7">
      <c r="C7">
        <v>58</v>
      </c>
      <c r="D7" t="str">
        <v>Деревянные сваи</v>
      </c>
      <c r="E7" t="str">
        <v>58,Деревянные сваи</v>
      </c>
      <c r="F7" t="str">
        <v/>
      </c>
    </row>
    <row r="8">
      <c r="C8">
        <v>59</v>
      </c>
      <c r="D8" t="str">
        <v>Стены в грунте</v>
      </c>
      <c r="E8" t="str">
        <v>59,Стены в грунте</v>
      </c>
      <c r="F8" t="str">
        <v/>
      </c>
    </row>
    <row r="9">
      <c r="C9">
        <v>63</v>
      </c>
      <c r="D9" t="str">
        <v>Фундаментная плита, монолит</v>
      </c>
      <c r="E9" t="str">
        <v>63,Фундаментная плита, монолит</v>
      </c>
      <c r="F9" t="str">
        <v/>
      </c>
    </row>
    <row r="10">
      <c r="C10">
        <v>61</v>
      </c>
      <c r="D10" t="str">
        <v>Фундамент под колонны, монолит</v>
      </c>
      <c r="E10" t="str">
        <v>61,Фундамент под колонны, монолит</v>
      </c>
      <c r="F10" t="str">
        <v/>
      </c>
    </row>
    <row r="11">
      <c r="C11">
        <v>62</v>
      </c>
      <c r="D11" t="str">
        <v>Фундамент с подколонниками, монолит</v>
      </c>
      <c r="E11" t="str">
        <v>62,Фундамент с подколонниками, монолит</v>
      </c>
      <c r="F11" t="str">
        <v/>
      </c>
    </row>
    <row r="12">
      <c r="A12">
        <v>1</v>
      </c>
      <c r="C12">
        <v>24</v>
      </c>
      <c r="D12" t="str">
        <v>Лестничный пролет</v>
      </c>
      <c r="E12" t="str">
        <v>24,Лестничный пролет</v>
      </c>
      <c r="F12" t="str">
        <v/>
      </c>
    </row>
    <row r="13">
      <c r="A13">
        <v>4</v>
      </c>
      <c r="C13">
        <v>12</v>
      </c>
      <c r="D13" t="str">
        <v>Гипсокартонная перегородка</v>
      </c>
      <c r="E13" t="str">
        <v>12,Гипсокартонная перегородка</v>
      </c>
      <c r="F13" t="str">
        <v/>
      </c>
    </row>
    <row r="14">
      <c r="A14">
        <v>5</v>
      </c>
      <c r="C14">
        <v>13</v>
      </c>
      <c r="D14" t="str">
        <v>Вентиляционный блок</v>
      </c>
      <c r="E14" t="str">
        <v>13,Вентиляционный блок</v>
      </c>
      <c r="F14" t="str">
        <v/>
      </c>
    </row>
    <row r="15">
      <c r="A15">
        <v>6</v>
      </c>
      <c r="C15">
        <v>14</v>
      </c>
      <c r="D15" t="str">
        <v>Пожарный комлекс</v>
      </c>
      <c r="E15" t="str">
        <v>14,Пожарный комлекс</v>
      </c>
      <c r="F15" t="str">
        <v/>
      </c>
    </row>
    <row r="16">
      <c r="A16">
        <v>8</v>
      </c>
      <c r="C16">
        <v>16</v>
      </c>
      <c r="D16" t="str">
        <v>Колонна в сборе</v>
      </c>
      <c r="E16" t="str">
        <v>16,Колонна в сборе</v>
      </c>
      <c r="F16" t="str">
        <v/>
      </c>
    </row>
    <row r="17">
      <c r="A17">
        <v>1</v>
      </c>
      <c r="C17">
        <v>17</v>
      </c>
      <c r="D17" t="str">
        <v>Лифтовая шахта</v>
      </c>
      <c r="E17" t="str">
        <v>17,Лифтовая шахта</v>
      </c>
      <c r="F17" t="str">
        <v/>
      </c>
    </row>
    <row r="18">
      <c r="C18">
        <v>50</v>
      </c>
      <c r="D18" t="str">
        <v>Сваи</v>
      </c>
      <c r="E18" t="str">
        <v>50,Сваи</v>
      </c>
      <c r="F18" t="str">
        <v/>
      </c>
    </row>
    <row r="19">
      <c r="C19">
        <v>51</v>
      </c>
      <c r="D19" t="str">
        <v>Полые сваи</v>
      </c>
      <c r="E19" t="str">
        <v>51,Полые сваи</v>
      </c>
      <c r="F19" t="str">
        <v/>
      </c>
    </row>
    <row r="20">
      <c r="C20">
        <v>52</v>
      </c>
      <c r="D20" t="str">
        <v>Сваи оболочки</v>
      </c>
      <c r="E20" t="str">
        <v>52,Сваи оболочки</v>
      </c>
      <c r="F20" t="str">
        <v/>
      </c>
    </row>
    <row r="21">
      <c r="C21">
        <v>53</v>
      </c>
      <c r="D21" t="str">
        <v>Сваи-колонны</v>
      </c>
      <c r="E21" t="str">
        <v>53,Сваи-колонны</v>
      </c>
      <c r="F21" t="str">
        <v/>
      </c>
    </row>
    <row r="22">
      <c r="C22">
        <v>55</v>
      </c>
      <c r="D22" t="str">
        <v>Буронабивные сваи</v>
      </c>
      <c r="E22" t="str">
        <v>55,Буронабивные сваи</v>
      </c>
      <c r="F22" t="str">
        <v/>
      </c>
    </row>
    <row r="23">
      <c r="C23">
        <v>54</v>
      </c>
      <c r="D23" t="str">
        <v>Безростверковые свай</v>
      </c>
      <c r="E23" t="str">
        <v>54,Безростверковые свай</v>
      </c>
      <c r="F23" t="str">
        <v/>
      </c>
    </row>
    <row r="24">
      <c r="C24">
        <v>56</v>
      </c>
      <c r="D24" t="str">
        <v>Металлические сваи</v>
      </c>
      <c r="E24" t="str">
        <v>56,Металлические сваи</v>
      </c>
      <c r="F24" t="str">
        <v/>
      </c>
    </row>
    <row r="25">
      <c r="C25">
        <v>57</v>
      </c>
      <c r="D25" t="str">
        <v>Деревометаллические сваи</v>
      </c>
      <c r="E25" t="str">
        <v>57,Деревометаллические сваи</v>
      </c>
      <c r="F25" t="str">
        <v/>
      </c>
    </row>
    <row r="26">
      <c r="C26">
        <v>66</v>
      </c>
      <c r="D26" t="str">
        <v>Стены подвалов и подпорные стены, монолит</v>
      </c>
      <c r="E26" t="str">
        <v>66,Стены подвалов и подпорные стены, монолит</v>
      </c>
      <c r="F26" t="str">
        <v/>
      </c>
    </row>
    <row r="27">
      <c r="C27">
        <v>67</v>
      </c>
      <c r="D27" t="str">
        <v>Колонны, монолит</v>
      </c>
      <c r="E27" t="str">
        <v>67,Колонны, монолит</v>
      </c>
      <c r="F27" t="str">
        <v/>
      </c>
    </row>
    <row r="28">
      <c r="C28">
        <v>65</v>
      </c>
      <c r="D28" t="str">
        <v>Перекрытия, монолит</v>
      </c>
      <c r="E28" t="str">
        <v>65,Перекрытия, монолит</v>
      </c>
      <c r="F28" t="str">
        <v/>
      </c>
    </row>
    <row r="29">
      <c r="A29">
        <v>1</v>
      </c>
      <c r="C29">
        <v>27</v>
      </c>
      <c r="D29" t="str">
        <v>Фундамент</v>
      </c>
      <c r="E29" t="str">
        <v>27,Фундамент</v>
      </c>
      <c r="F29" t="str">
        <v/>
      </c>
    </row>
    <row r="30">
      <c r="C30">
        <v>70</v>
      </c>
      <c r="D30" t="str">
        <v>Балки для перекрытий, монолит</v>
      </c>
      <c r="E30" t="str">
        <v>70,Балки для перекрытий, монолит</v>
      </c>
      <c r="F30" t="str">
        <v/>
      </c>
    </row>
    <row r="31">
      <c r="C31">
        <v>75</v>
      </c>
      <c r="D31" t="str">
        <v>Бетонные и железобетонные конструкции сборные</v>
      </c>
      <c r="E31" t="str">
        <v>75,Бетонные и железобетонные конструкции сборные</v>
      </c>
      <c r="F31" t="str">
        <v/>
      </c>
    </row>
    <row r="32">
      <c r="C32">
        <v>79</v>
      </c>
      <c r="D32" t="str">
        <v>Ригели, сборные</v>
      </c>
      <c r="E32" t="str">
        <v>79,Ригели, сборные</v>
      </c>
      <c r="F32" t="str">
        <v/>
      </c>
    </row>
    <row r="33">
      <c r="C33">
        <v>81</v>
      </c>
      <c r="D33" t="str">
        <v>Стеновые панели, сборные</v>
      </c>
      <c r="E33" t="str">
        <v>81,Стеновые панели, сборные</v>
      </c>
      <c r="F33" t="str">
        <v/>
      </c>
    </row>
    <row r="34">
      <c r="C34">
        <v>93</v>
      </c>
      <c r="D34" t="str">
        <v>Конструкции из кирпича и блоков</v>
      </c>
      <c r="E34" t="str">
        <v>93,Конструкции из кирпича и блоков</v>
      </c>
      <c r="F34" t="str">
        <v/>
      </c>
    </row>
    <row r="35">
      <c r="C35">
        <v>99</v>
      </c>
      <c r="D35" t="str">
        <v>Перегородки из кирпича</v>
      </c>
      <c r="E35" t="str">
        <v>99,Перегородки из кирпича</v>
      </c>
      <c r="F35" t="str">
        <v/>
      </c>
    </row>
    <row r="36">
      <c r="C36">
        <v>109</v>
      </c>
      <c r="D36" t="str">
        <v>TEST</v>
      </c>
      <c r="E36" t="str">
        <v>109,TEST</v>
      </c>
      <c r="F36" t="str">
        <v/>
      </c>
    </row>
    <row r="37">
      <c r="C37">
        <v>69</v>
      </c>
      <c r="D37" t="str">
        <v>Фундаментные балки, монолит</v>
      </c>
      <c r="E37" t="str">
        <v>69,Фундаментные балки, монолит</v>
      </c>
      <c r="F37" t="str">
        <v/>
      </c>
    </row>
    <row r="38">
      <c r="C38">
        <v>71</v>
      </c>
      <c r="D38" t="str">
        <v>Перемычки, монолит</v>
      </c>
      <c r="E38" t="str">
        <v>71,Перемычки, монолит</v>
      </c>
      <c r="F38" t="str">
        <v/>
      </c>
    </row>
    <row r="39">
      <c r="C39">
        <v>72</v>
      </c>
      <c r="D39" t="str">
        <v>Пояса, монолит</v>
      </c>
      <c r="E39" t="str">
        <v>72,Пояса, монолит</v>
      </c>
      <c r="F39" t="str">
        <v/>
      </c>
    </row>
    <row r="40">
      <c r="C40">
        <v>73</v>
      </c>
      <c r="D40" t="str">
        <v>Ригель, монолит</v>
      </c>
      <c r="E40" t="str">
        <v>73,Ригель, монолит</v>
      </c>
      <c r="F40" t="str">
        <v/>
      </c>
    </row>
    <row r="41">
      <c r="C41">
        <v>74</v>
      </c>
      <c r="D41" t="str">
        <v>Лестничный марш, монолит</v>
      </c>
      <c r="E41" t="str">
        <v>74,Лестничный марш, монолит</v>
      </c>
      <c r="F41" t="str">
        <v/>
      </c>
    </row>
    <row r="42">
      <c r="C42">
        <v>76</v>
      </c>
      <c r="D42" t="str">
        <v>Блоки и плиты ленточных фундаментов, сборные</v>
      </c>
      <c r="E42" t="str">
        <v>76,Блоки и плиты ленточных фундаментов, сборные</v>
      </c>
      <c r="F42" t="str">
        <v/>
      </c>
    </row>
    <row r="43">
      <c r="C43">
        <v>77</v>
      </c>
      <c r="D43" t="str">
        <v>Фундамент под колонны, сборные</v>
      </c>
      <c r="E43" t="str">
        <v>77,Фундамент под колонны, сборные</v>
      </c>
      <c r="F43" t="str">
        <v/>
      </c>
    </row>
    <row r="44">
      <c r="C44">
        <v>78</v>
      </c>
      <c r="D44" t="str">
        <v>Балки фундаментные, сборные</v>
      </c>
      <c r="E44" t="str">
        <v>78,Балки фундаментные, сборные</v>
      </c>
      <c r="F44" t="str">
        <v/>
      </c>
    </row>
    <row r="45">
      <c r="C45">
        <v>80</v>
      </c>
      <c r="D45" t="str">
        <v>Плита перекрытия, сборные</v>
      </c>
      <c r="E45" t="str">
        <v>80,Плита перекрытия, сборные</v>
      </c>
      <c r="F45" t="str">
        <v/>
      </c>
    </row>
    <row r="46">
      <c r="C46">
        <v>82</v>
      </c>
      <c r="D46" t="str">
        <v>Колонны, сборные</v>
      </c>
      <c r="E46" t="str">
        <v>82,Колонны, сборные</v>
      </c>
      <c r="F46" t="str">
        <v/>
      </c>
    </row>
    <row r="47">
      <c r="C47">
        <v>83</v>
      </c>
      <c r="D47" t="str">
        <v>Капители, сборные</v>
      </c>
      <c r="E47" t="str">
        <v>83,Капители, сборные</v>
      </c>
      <c r="F47" t="str">
        <v/>
      </c>
    </row>
    <row r="48">
      <c r="C48">
        <v>84</v>
      </c>
      <c r="D48" t="str">
        <v>Балки перекрытия, сборные</v>
      </c>
      <c r="E48" t="str">
        <v>84,Балки перекрытия, сборные</v>
      </c>
      <c r="F48" t="str">
        <v/>
      </c>
    </row>
    <row r="49">
      <c r="C49">
        <v>85</v>
      </c>
      <c r="D49" t="str">
        <v>Перемычки, сборные</v>
      </c>
      <c r="E49" t="str">
        <v>85,Перемычки, сборные</v>
      </c>
      <c r="F49" t="str">
        <v/>
      </c>
    </row>
    <row r="50">
      <c r="C50">
        <v>86</v>
      </c>
      <c r="D50" t="str">
        <v>Стропильные балки и фермы, сборные</v>
      </c>
      <c r="E50" t="str">
        <v>86,Стропильные балки и фермы, сборные</v>
      </c>
      <c r="F50" t="str">
        <v/>
      </c>
    </row>
    <row r="51">
      <c r="C51">
        <v>87</v>
      </c>
      <c r="D51" t="str">
        <v>Панели наружных стен, сборные</v>
      </c>
      <c r="E51" t="str">
        <v>87,Панели наружных стен, сборные</v>
      </c>
      <c r="F51" t="str">
        <v/>
      </c>
    </row>
    <row r="52">
      <c r="A52">
        <v>1</v>
      </c>
      <c r="C52">
        <v>251</v>
      </c>
      <c r="D52" t="str">
        <v>ресурс1</v>
      </c>
      <c r="E52" t="str">
        <v>251,ресурс1</v>
      </c>
      <c r="F52" t="str">
        <v/>
      </c>
    </row>
    <row r="53">
      <c r="C53">
        <v>88</v>
      </c>
      <c r="D53" t="str">
        <v>Панели перегородок, сборные</v>
      </c>
      <c r="E53" t="str">
        <v>88,Панели перегородок, сборные</v>
      </c>
      <c r="F53" t="str">
        <v/>
      </c>
    </row>
    <row r="54">
      <c r="C54">
        <v>89</v>
      </c>
      <c r="D54" t="str">
        <v>Лестничные площадки, сборные</v>
      </c>
      <c r="E54" t="str">
        <v>89,Лестничные площадки, сборные</v>
      </c>
      <c r="F54" t="str">
        <v/>
      </c>
    </row>
    <row r="55">
      <c r="C55">
        <v>90</v>
      </c>
      <c r="D55" t="str">
        <v>Лестничные марши, сборые</v>
      </c>
      <c r="E55" t="str">
        <v>90,Лестничные марши, сборые</v>
      </c>
      <c r="F55" t="str">
        <v/>
      </c>
    </row>
    <row r="56">
      <c r="C56">
        <v>91</v>
      </c>
      <c r="D56" t="str">
        <v>Блоки стен подвалов, сборные</v>
      </c>
      <c r="E56" t="str">
        <v>91,Блоки стен подвалов, сборные</v>
      </c>
      <c r="F56" t="str">
        <v/>
      </c>
    </row>
    <row r="57">
      <c r="C57">
        <v>92</v>
      </c>
      <c r="D57" t="str">
        <v>Диафрагмы жесткости, сборные</v>
      </c>
      <c r="E57" t="str">
        <v>92,Диафрагмы жесткости, сборные</v>
      </c>
      <c r="F57" t="str">
        <v/>
      </c>
    </row>
    <row r="58">
      <c r="C58">
        <v>94</v>
      </c>
      <c r="D58" t="str">
        <v>Ленточный фундамент, камень бутовый</v>
      </c>
      <c r="E58" t="str">
        <v>94,Ленточный фундамент, камень бутовый</v>
      </c>
      <c r="F58" t="str">
        <v/>
      </c>
    </row>
    <row r="59">
      <c r="C59">
        <v>95</v>
      </c>
      <c r="D59" t="str">
        <v>Фундамент столбовой, камень бутовый</v>
      </c>
      <c r="E59" t="str">
        <v>95,Фундамент столбовой, камень бутовый</v>
      </c>
      <c r="F59" t="str">
        <v/>
      </c>
    </row>
    <row r="60">
      <c r="C60">
        <v>96</v>
      </c>
      <c r="D60" t="str">
        <v>Стены, камень бутовый</v>
      </c>
      <c r="E60" t="str">
        <v>96,Стены, камень бутовый</v>
      </c>
      <c r="F60" t="str">
        <v/>
      </c>
    </row>
    <row r="61">
      <c r="C61">
        <v>98</v>
      </c>
      <c r="D61" t="str">
        <v>Стены кирпичные внутренние</v>
      </c>
      <c r="E61" t="str">
        <v>98,Стены кирпичные внутренние</v>
      </c>
      <c r="F61" t="str">
        <v/>
      </c>
    </row>
    <row r="62">
      <c r="C62">
        <v>102</v>
      </c>
      <c r="D62" t="str">
        <v>Металлические колонны</v>
      </c>
      <c r="E62" t="str">
        <v>102,Металлические колонны</v>
      </c>
      <c r="F62" t="str">
        <v/>
      </c>
    </row>
    <row r="63">
      <c r="C63">
        <v>103</v>
      </c>
      <c r="D63" t="str">
        <v>Металлические балки, ригели перекрытий</v>
      </c>
      <c r="E63" t="str">
        <v>103,Металлические балки, ригели перекрытий</v>
      </c>
      <c r="F63" t="str">
        <v/>
      </c>
    </row>
    <row r="64">
      <c r="C64">
        <v>104</v>
      </c>
      <c r="D64" t="str">
        <v>Металлические опорные стойки</v>
      </c>
      <c r="E64" t="str">
        <v>104,Металлические опорные стойки</v>
      </c>
      <c r="F64" t="str">
        <v/>
      </c>
    </row>
    <row r="65">
      <c r="C65">
        <v>105</v>
      </c>
      <c r="D65" t="str">
        <v>Металлические вертикальные связи, фермы</v>
      </c>
      <c r="E65" t="str">
        <v>105,Металлические вертикальные связи, фермы</v>
      </c>
      <c r="F65" t="str">
        <v/>
      </c>
    </row>
    <row r="66">
      <c r="C66">
        <v>106</v>
      </c>
      <c r="D66" t="str">
        <v>Металлические связи, распорки</v>
      </c>
      <c r="E66" t="str">
        <v>106,Металлические связи, распорки</v>
      </c>
      <c r="F66" t="str">
        <v/>
      </c>
    </row>
    <row r="67">
      <c r="C67">
        <v>107</v>
      </c>
      <c r="D67" t="str">
        <v>Металлические прогоны</v>
      </c>
      <c r="E67" t="str">
        <v>107,Металлические прогоны</v>
      </c>
      <c r="F67" t="str">
        <v/>
      </c>
    </row>
    <row r="68">
      <c r="C68">
        <v>108</v>
      </c>
      <c r="D68" t="str">
        <v>Металлические перегородки</v>
      </c>
      <c r="E68" t="str">
        <v>108,Металлические перегородки</v>
      </c>
      <c r="F68" t="str">
        <v/>
      </c>
    </row>
    <row r="69">
      <c r="C69">
        <v>97</v>
      </c>
      <c r="D69" t="str">
        <v>Стены кирпичные наружные</v>
      </c>
      <c r="E69" t="str">
        <v>97,Стены кирпичные наружные</v>
      </c>
      <c r="F69" t="str">
        <v/>
      </c>
    </row>
    <row r="70">
      <c r="C70">
        <v>149</v>
      </c>
      <c r="D70" t="str">
        <v>Унитазы</v>
      </c>
      <c r="E70" t="str">
        <v>149,Унитазы</v>
      </c>
      <c r="F70" t="str">
        <v/>
      </c>
    </row>
    <row r="71">
      <c r="C71">
        <v>100</v>
      </c>
      <c r="D71" t="str">
        <v>Металлические конструкции</v>
      </c>
      <c r="E71" t="str">
        <v>100,Металлические конструкции</v>
      </c>
      <c r="F71" t="str">
        <v/>
      </c>
    </row>
    <row r="72">
      <c r="C72">
        <v>101</v>
      </c>
      <c r="D72" t="str">
        <v>Металлический каркас</v>
      </c>
      <c r="E72" t="str">
        <v>101,Металлический каркас</v>
      </c>
      <c r="F72" t="str">
        <v/>
      </c>
    </row>
    <row r="73">
      <c r="A73">
        <v>3</v>
      </c>
      <c r="C73">
        <v>11</v>
      </c>
      <c r="D73" t="str">
        <v>Стеклопакет</v>
      </c>
      <c r="E73" t="str">
        <v>11,Стеклопакет</v>
      </c>
      <c r="F73" t="str">
        <v/>
      </c>
    </row>
    <row r="74">
      <c r="A74">
        <v>7</v>
      </c>
      <c r="C74">
        <v>15</v>
      </c>
      <c r="D74" t="str">
        <v>Черепица</v>
      </c>
      <c r="E74" t="str">
        <v>15,Черепица</v>
      </c>
      <c r="F74" t="str">
        <v/>
      </c>
    </row>
    <row r="75">
      <c r="C75">
        <v>118</v>
      </c>
      <c r="D75" t="str">
        <v>Кровли</v>
      </c>
      <c r="E75" t="str">
        <v>118,Кровли</v>
      </c>
      <c r="F75" t="str">
        <v/>
      </c>
    </row>
    <row r="76">
      <c r="C76">
        <v>119</v>
      </c>
      <c r="D76" t="str">
        <v>Кровля из рулонных материалов</v>
      </c>
      <c r="E76" t="str">
        <v>119,Кровля из рулонных материалов</v>
      </c>
      <c r="F76" t="str">
        <v/>
      </c>
    </row>
    <row r="77">
      <c r="C77">
        <v>129</v>
      </c>
      <c r="D77" t="str">
        <v>Трубопроводы внутренние</v>
      </c>
      <c r="E77" t="str">
        <v>129,Трубопроводы внутренние</v>
      </c>
      <c r="F77" t="str">
        <v/>
      </c>
    </row>
    <row r="78">
      <c r="C78">
        <v>145</v>
      </c>
      <c r="D78" t="str">
        <v>Умывальники</v>
      </c>
      <c r="E78" t="str">
        <v>145,Умывальники</v>
      </c>
      <c r="F78" t="str">
        <v/>
      </c>
    </row>
    <row r="79">
      <c r="C79">
        <v>142</v>
      </c>
      <c r="D79" t="str">
        <v>Водопровод и канализация - внутренние устройства</v>
      </c>
      <c r="E79" t="str">
        <v>142,Водопровод и канализация - внутренние устройства</v>
      </c>
      <c r="F79" t="str">
        <v/>
      </c>
    </row>
    <row r="80">
      <c r="C80">
        <v>146</v>
      </c>
      <c r="D80" t="str">
        <v>Биде</v>
      </c>
      <c r="E80" t="str">
        <v>146,Биде</v>
      </c>
      <c r="F80" t="str">
        <v/>
      </c>
    </row>
    <row r="81">
      <c r="C81">
        <v>143</v>
      </c>
      <c r="D81" t="str">
        <v>Смесители</v>
      </c>
      <c r="E81" t="str">
        <v>143,Смесители</v>
      </c>
      <c r="F81" t="str">
        <v/>
      </c>
    </row>
    <row r="82">
      <c r="C82">
        <v>110</v>
      </c>
      <c r="D82" t="str">
        <v>Кровельное покрытие, профилированный лист</v>
      </c>
      <c r="E82" t="str">
        <v>110,Кровельное покрытие, профилированный лист</v>
      </c>
      <c r="F82" t="str">
        <v/>
      </c>
    </row>
    <row r="83">
      <c r="C83">
        <v>111</v>
      </c>
      <c r="D83" t="str">
        <v>Фахверк</v>
      </c>
      <c r="E83" t="str">
        <v>111,Фахверк</v>
      </c>
      <c r="F83" t="str">
        <v/>
      </c>
    </row>
    <row r="84">
      <c r="C84">
        <v>112</v>
      </c>
      <c r="D84" t="str">
        <v>Металлические оконные блоки</v>
      </c>
      <c r="E84" t="str">
        <v>112,Металлические оконные блоки</v>
      </c>
      <c r="F84" t="str">
        <v/>
      </c>
    </row>
    <row r="85">
      <c r="C85">
        <v>113</v>
      </c>
      <c r="D85" t="str">
        <v>Металлические дверные блоки</v>
      </c>
      <c r="E85" t="str">
        <v>113,Металлические дверные блоки</v>
      </c>
      <c r="F85" t="str">
        <v/>
      </c>
    </row>
    <row r="86">
      <c r="C86">
        <v>114</v>
      </c>
      <c r="D86" t="str">
        <v>Деревянные конструкции</v>
      </c>
      <c r="E86" t="str">
        <v>114,Деревянные конструкции</v>
      </c>
      <c r="F86" t="str">
        <v/>
      </c>
    </row>
    <row r="87">
      <c r="C87">
        <v>116</v>
      </c>
      <c r="D87" t="str">
        <v>Деревянные дверные блоки</v>
      </c>
      <c r="E87" t="str">
        <v>116,Деревянные дверные блоки</v>
      </c>
      <c r="F87" t="str">
        <v/>
      </c>
    </row>
    <row r="88">
      <c r="C88">
        <v>117</v>
      </c>
      <c r="D88" t="str">
        <v>Деревянные оконные блоки</v>
      </c>
      <c r="E88" t="str">
        <v>117,Деревянные оконные блоки</v>
      </c>
      <c r="F88" t="str">
        <v/>
      </c>
    </row>
    <row r="89">
      <c r="C89">
        <v>115</v>
      </c>
      <c r="D89" t="str">
        <v>Деревянные, гипсокартонные перегородки</v>
      </c>
      <c r="E89" t="str">
        <v>115,Деревянные, гипсокартонные перегородки</v>
      </c>
      <c r="F89" t="str">
        <v/>
      </c>
    </row>
    <row r="90">
      <c r="C90">
        <v>120</v>
      </c>
      <c r="D90" t="str">
        <v>Кровля из наплавляемых материалов</v>
      </c>
      <c r="E90" t="str">
        <v>120,Кровля из наплавляемых материалов</v>
      </c>
      <c r="F90" t="str">
        <v/>
      </c>
    </row>
    <row r="91">
      <c r="C91">
        <v>121</v>
      </c>
      <c r="D91" t="str">
        <v>Кровля из мастичных материалов</v>
      </c>
      <c r="E91" t="str">
        <v>121,Кровля из мастичных материалов</v>
      </c>
      <c r="F91" t="str">
        <v/>
      </c>
    </row>
    <row r="92">
      <c r="C92">
        <v>122</v>
      </c>
      <c r="D92" t="str">
        <v>Кровля из асбестоцементных материалов</v>
      </c>
      <c r="E92" t="str">
        <v>122,Кровля из асбестоцементных материалов</v>
      </c>
      <c r="F92" t="str">
        <v/>
      </c>
    </row>
    <row r="93">
      <c r="C93">
        <v>123</v>
      </c>
      <c r="D93" t="str">
        <v>Кровля из черепицы</v>
      </c>
      <c r="E93" t="str">
        <v>123,Кровля из черепицы</v>
      </c>
      <c r="F93" t="str">
        <v/>
      </c>
    </row>
    <row r="94">
      <c r="C94">
        <v>124</v>
      </c>
      <c r="D94" t="str">
        <v>Кровля из оцинкованной стали</v>
      </c>
      <c r="E94" t="str">
        <v>124,Кровля из оцинкованной стали</v>
      </c>
      <c r="F94" t="str">
        <v/>
      </c>
    </row>
    <row r="95">
      <c r="C95">
        <v>128</v>
      </c>
      <c r="D95" t="str">
        <v>Кровля из волнистых листов</v>
      </c>
      <c r="E95" t="str">
        <v>128,Кровля из волнистых листов</v>
      </c>
      <c r="F95" t="str">
        <v/>
      </c>
    </row>
    <row r="96">
      <c r="C96">
        <v>125</v>
      </c>
      <c r="D96" t="str">
        <v>Кровля из металлочерепицы</v>
      </c>
      <c r="E96" t="str">
        <v>125,Кровля из металлочерепицы</v>
      </c>
      <c r="F96" t="str">
        <v/>
      </c>
    </row>
    <row r="97">
      <c r="C97">
        <v>126</v>
      </c>
      <c r="D97" t="str">
        <v>Кровля из рулонной стали</v>
      </c>
      <c r="E97" t="str">
        <v>126,Кровля из рулонной стали</v>
      </c>
      <c r="F97" t="str">
        <v/>
      </c>
    </row>
    <row r="98">
      <c r="C98">
        <v>127</v>
      </c>
      <c r="D98" t="str">
        <v>Кровля из ПВХ мембран</v>
      </c>
      <c r="E98" t="str">
        <v>127,Кровля из ПВХ мембран</v>
      </c>
      <c r="F98" t="str">
        <v/>
      </c>
    </row>
    <row r="99">
      <c r="C99">
        <v>141</v>
      </c>
      <c r="D99" t="str">
        <v>Чугунные трубы по стенам и в каналах</v>
      </c>
      <c r="E99" t="str">
        <v>141,Чугунные трубы по стенам и в каналах</v>
      </c>
      <c r="F99" t="str">
        <v/>
      </c>
    </row>
    <row r="100">
      <c r="C100">
        <v>130</v>
      </c>
      <c r="D100" t="str">
        <v>Чугунные канализационные трубы</v>
      </c>
      <c r="E100" t="str">
        <v>130,Чугунные канализационные трубы</v>
      </c>
      <c r="F100" t="str">
        <v/>
      </c>
    </row>
    <row r="101">
      <c r="C101">
        <v>131</v>
      </c>
      <c r="D101" t="str">
        <v>Стальные трубы отопления</v>
      </c>
      <c r="E101" t="str">
        <v>131,Стальные трубы отопления</v>
      </c>
      <c r="F101" t="str">
        <v/>
      </c>
    </row>
    <row r="102">
      <c r="C102">
        <v>132</v>
      </c>
      <c r="D102" t="str">
        <v>Стальные трубы водоснабжения</v>
      </c>
      <c r="E102" t="str">
        <v>132,Стальные трубы водоснабжения</v>
      </c>
      <c r="F102" t="str">
        <v/>
      </c>
    </row>
    <row r="103">
      <c r="C103">
        <v>133</v>
      </c>
      <c r="D103" t="str">
        <v>Металлополимерные трубы отопления</v>
      </c>
      <c r="E103" t="str">
        <v>133,Металлополимерные трубы отопления</v>
      </c>
      <c r="F103" t="str">
        <v/>
      </c>
    </row>
    <row r="104">
      <c r="C104">
        <v>134</v>
      </c>
      <c r="D104" t="str">
        <v>Металлополимерные трубы водоснабжения</v>
      </c>
      <c r="E104" t="str">
        <v>134,Металлополимерные трубы водоснабжения</v>
      </c>
      <c r="F104" t="str">
        <v/>
      </c>
    </row>
    <row r="105">
      <c r="C105">
        <v>135</v>
      </c>
      <c r="D105" t="str">
        <v>Полиэтиленовые канализационные трубы</v>
      </c>
      <c r="E105" t="str">
        <v>135,Полиэтиленовые канализационные трубы</v>
      </c>
      <c r="F105" t="str">
        <v/>
      </c>
    </row>
    <row r="106">
      <c r="C106">
        <v>136</v>
      </c>
      <c r="D106" t="str">
        <v>Напорные полиэтиленовые трубы водоснабжения</v>
      </c>
      <c r="E106" t="str">
        <v>136,Напорные полиэтиленовые трубы водоснабжения</v>
      </c>
      <c r="F106" t="str">
        <v/>
      </c>
    </row>
    <row r="107">
      <c r="C107">
        <v>137</v>
      </c>
      <c r="D107" t="str">
        <v>Трубы ХПВХ водоснабжения и отопления</v>
      </c>
      <c r="E107" t="str">
        <v>137,Трубы ХПВХ водоснабжения и отопления</v>
      </c>
      <c r="F107" t="str">
        <v/>
      </c>
    </row>
    <row r="108">
      <c r="C108">
        <v>138</v>
      </c>
      <c r="D108" t="str">
        <v>Полипропиленовые канализационные трубы</v>
      </c>
      <c r="E108" t="str">
        <v>138,Полипропиленовые канализационные трубы</v>
      </c>
      <c r="F108" t="str">
        <v/>
      </c>
    </row>
    <row r="109">
      <c r="C109">
        <v>140</v>
      </c>
      <c r="D109" t="str">
        <v>Водомерный узел</v>
      </c>
      <c r="E109" t="str">
        <v>140,Водомерный узел</v>
      </c>
      <c r="F109" t="str">
        <v/>
      </c>
    </row>
    <row r="110">
      <c r="C110">
        <v>139</v>
      </c>
      <c r="D110" t="str">
        <v>Установка повышения давления</v>
      </c>
      <c r="E110" t="str">
        <v>139,Установка повышения давления</v>
      </c>
      <c r="F110" t="str">
        <v/>
      </c>
    </row>
    <row r="111">
      <c r="C111">
        <v>148</v>
      </c>
      <c r="D111" t="str">
        <v>Кабины душевые</v>
      </c>
      <c r="E111" t="str">
        <v>148,Кабины душевые</v>
      </c>
      <c r="F111" t="str">
        <v/>
      </c>
    </row>
    <row r="112">
      <c r="C112">
        <v>147</v>
      </c>
      <c r="D112" t="str">
        <v>Поддоны душевые</v>
      </c>
      <c r="E112" t="str">
        <v>147,Поддоны душевые</v>
      </c>
      <c r="F112" t="str">
        <v/>
      </c>
    </row>
    <row r="113">
      <c r="C113">
        <v>151</v>
      </c>
      <c r="D113" t="str">
        <v>Мойки</v>
      </c>
      <c r="E113" t="str">
        <v>151,Мойки</v>
      </c>
      <c r="F113" t="str">
        <v/>
      </c>
    </row>
    <row r="114">
      <c r="C114">
        <v>182</v>
      </c>
      <c r="D114" t="str">
        <v>Котлы отопительные</v>
      </c>
      <c r="E114" t="str">
        <v>182,Котлы отопительные</v>
      </c>
      <c r="F114" t="str">
        <v/>
      </c>
    </row>
    <row r="115">
      <c r="C115">
        <v>153</v>
      </c>
      <c r="D115" t="str">
        <v>Вентиляция и кондиционирование воздуха</v>
      </c>
      <c r="E115" t="str">
        <v>153,Вентиляция и кондиционирование воздуха</v>
      </c>
      <c r="F115" t="str">
        <v/>
      </c>
    </row>
    <row r="116">
      <c r="C116">
        <v>177</v>
      </c>
      <c r="D116" t="str">
        <v>Отопление - внутренние устройства</v>
      </c>
      <c r="E116" t="str">
        <v>177,Отопление - внутренние устройства</v>
      </c>
      <c r="F116" t="str">
        <v/>
      </c>
    </row>
    <row r="117">
      <c r="C117">
        <v>179</v>
      </c>
      <c r="D117" t="str">
        <v>Индивидуальный тепловой пункт (ИТП)</v>
      </c>
      <c r="E117" t="str">
        <v>179,Индивидуальный тепловой пункт (ИТП)</v>
      </c>
      <c r="F117" t="str">
        <v/>
      </c>
    </row>
    <row r="118">
      <c r="C118">
        <v>180</v>
      </c>
      <c r="D118" t="str">
        <v>Блочный/модульный тепловой пункт (БТП и МТП)</v>
      </c>
      <c r="E118" t="str">
        <v>180,Блочный/модульный тепловой пункт (БТП и МТП)</v>
      </c>
      <c r="F118" t="str">
        <v/>
      </c>
    </row>
    <row r="119">
      <c r="C119">
        <v>181</v>
      </c>
      <c r="D119" t="str">
        <v>Узел водосмесительный</v>
      </c>
      <c r="E119" t="str">
        <v>181,Узел водосмесительный</v>
      </c>
      <c r="F119" t="str">
        <v/>
      </c>
    </row>
    <row r="120">
      <c r="C120">
        <v>185</v>
      </c>
      <c r="D120" t="str">
        <v>Конвекторы</v>
      </c>
      <c r="E120" t="str">
        <v>185,Конвекторы</v>
      </c>
      <c r="F120" t="str">
        <v/>
      </c>
    </row>
    <row r="121">
      <c r="C121">
        <v>187</v>
      </c>
      <c r="D121" t="str">
        <v>Электротехнические установки</v>
      </c>
      <c r="E121" t="str">
        <v>187,Электротехнические установки</v>
      </c>
      <c r="F121" t="str">
        <v/>
      </c>
    </row>
    <row r="122">
      <c r="C122">
        <v>188</v>
      </c>
      <c r="D122" t="str">
        <v>Вводное устройство (ВУ)</v>
      </c>
      <c r="E122" t="str">
        <v>188,Вводное устройство (ВУ)</v>
      </c>
      <c r="F122" t="str">
        <v/>
      </c>
    </row>
    <row r="123">
      <c r="C123">
        <v>189</v>
      </c>
      <c r="D123" t="str">
        <v>Вводно-распределительное устройство (ВРУ)</v>
      </c>
      <c r="E123" t="str">
        <v>189,Вводно-распределительное устройство (ВРУ)</v>
      </c>
      <c r="F123" t="str">
        <v/>
      </c>
    </row>
    <row r="124">
      <c r="C124">
        <v>191</v>
      </c>
      <c r="D124" t="str">
        <v>Распределительный пункт (РП)</v>
      </c>
      <c r="E124" t="str">
        <v>191,Распределительный пункт (РП)</v>
      </c>
      <c r="F124" t="str">
        <v/>
      </c>
    </row>
    <row r="125">
      <c r="C125">
        <v>192</v>
      </c>
      <c r="D125" t="str">
        <v>Групповой щиток</v>
      </c>
      <c r="E125" t="str">
        <v>192,Групповой щиток</v>
      </c>
      <c r="F125" t="str">
        <v/>
      </c>
    </row>
    <row r="126">
      <c r="C126">
        <v>193</v>
      </c>
      <c r="D126" t="str">
        <v>Квартирный щиток</v>
      </c>
      <c r="E126" t="str">
        <v>193,Квартирный щиток</v>
      </c>
      <c r="F126" t="str">
        <v/>
      </c>
    </row>
    <row r="127">
      <c r="C127">
        <v>194</v>
      </c>
      <c r="D127" t="str">
        <v>Этажный распределительный щиток</v>
      </c>
      <c r="E127" t="str">
        <v>194,Этажный распределительный щиток</v>
      </c>
      <c r="F127" t="str">
        <v/>
      </c>
    </row>
    <row r="128">
      <c r="C128">
        <v>150</v>
      </c>
      <c r="D128" t="str">
        <v>Писсуары</v>
      </c>
      <c r="E128" t="str">
        <v>150,Писсуары</v>
      </c>
      <c r="F128" t="str">
        <v/>
      </c>
    </row>
    <row r="129">
      <c r="C129">
        <v>152</v>
      </c>
      <c r="D129" t="str">
        <v>Раковины</v>
      </c>
      <c r="E129" t="str">
        <v>152,Раковины</v>
      </c>
      <c r="F129" t="str">
        <v/>
      </c>
    </row>
    <row r="130">
      <c r="C130">
        <v>183</v>
      </c>
      <c r="D130" t="str">
        <v>Водонагреватели</v>
      </c>
      <c r="E130" t="str">
        <v>183,Водонагреватели</v>
      </c>
      <c r="F130" t="str">
        <v/>
      </c>
    </row>
    <row r="131">
      <c r="C131">
        <v>184</v>
      </c>
      <c r="D131" t="str">
        <v>Радиаторы</v>
      </c>
      <c r="E131" t="str">
        <v>184,Радиаторы</v>
      </c>
      <c r="F131" t="str">
        <v/>
      </c>
    </row>
    <row r="132">
      <c r="C132">
        <v>186</v>
      </c>
      <c r="D132" t="str">
        <v>Узлы тепловые</v>
      </c>
      <c r="E132" t="str">
        <v>186,Узлы тепловые</v>
      </c>
      <c r="F132" t="str">
        <v/>
      </c>
    </row>
    <row r="133">
      <c r="C133">
        <v>178</v>
      </c>
      <c r="D133" t="str">
        <v>Центральный тепловой пункт (ЦТП)</v>
      </c>
      <c r="E133" t="str">
        <v>178,Центральный тепловой пункт (ЦТП)</v>
      </c>
      <c r="F133" t="str">
        <v/>
      </c>
    </row>
    <row r="134">
      <c r="C134">
        <v>154</v>
      </c>
      <c r="D134" t="str">
        <v>Воздуховоды из листовой, оцинкованной стали и алюминия</v>
      </c>
      <c r="E134" t="str">
        <v>154,Воздуховоды из листовой, оцинкованной стали и алюминия</v>
      </c>
      <c r="F134" t="str">
        <v/>
      </c>
    </row>
    <row r="135">
      <c r="C135">
        <v>155</v>
      </c>
      <c r="D135" t="str">
        <v>Воздухораспределители</v>
      </c>
      <c r="E135" t="str">
        <v>155,Воздухораспределители</v>
      </c>
      <c r="F135" t="str">
        <v/>
      </c>
    </row>
    <row r="136">
      <c r="C136">
        <v>156</v>
      </c>
      <c r="D136" t="str">
        <v>Решетки</v>
      </c>
      <c r="E136" t="str">
        <v>156,Решетки</v>
      </c>
      <c r="F136" t="str">
        <v/>
      </c>
    </row>
    <row r="137">
      <c r="C137">
        <v>157</v>
      </c>
      <c r="D137" t="str">
        <v>Дефлекторы</v>
      </c>
      <c r="E137" t="str">
        <v>157,Дефлекторы</v>
      </c>
      <c r="F137" t="str">
        <v/>
      </c>
    </row>
    <row r="138">
      <c r="C138">
        <v>158</v>
      </c>
      <c r="D138" t="str">
        <v>Вентиляторы радиальные</v>
      </c>
      <c r="E138" t="str">
        <v>158,Вентиляторы радиальные</v>
      </c>
      <c r="F138" t="str">
        <v/>
      </c>
    </row>
    <row r="139">
      <c r="C139">
        <v>159</v>
      </c>
      <c r="D139" t="str">
        <v>Вентиляторы осевые</v>
      </c>
      <c r="E139" t="str">
        <v>159,Вентиляторы осевые</v>
      </c>
      <c r="F139" t="str">
        <v/>
      </c>
    </row>
    <row r="140">
      <c r="C140">
        <v>160</v>
      </c>
      <c r="D140" t="str">
        <v>Вентиляторы крышные</v>
      </c>
      <c r="E140" t="str">
        <v>160,Вентиляторы крышные</v>
      </c>
      <c r="F140" t="str">
        <v/>
      </c>
    </row>
    <row r="141">
      <c r="C141">
        <v>161</v>
      </c>
      <c r="D141" t="str">
        <v>Агрегаты воздушно-отопительные</v>
      </c>
      <c r="E141" t="str">
        <v>161,Агрегаты воздушно-отопительные</v>
      </c>
      <c r="F141" t="str">
        <v/>
      </c>
    </row>
    <row r="142">
      <c r="C142">
        <v>162</v>
      </c>
      <c r="D142" t="str">
        <v>Калориферы</v>
      </c>
      <c r="E142" t="str">
        <v>162,Калориферы</v>
      </c>
      <c r="F142" t="str">
        <v/>
      </c>
    </row>
    <row r="143">
      <c r="C143">
        <v>163</v>
      </c>
      <c r="D143" t="str">
        <v>Скрубберы</v>
      </c>
      <c r="E143" t="str">
        <v>163,Скрубберы</v>
      </c>
      <c r="F143" t="str">
        <v/>
      </c>
    </row>
    <row r="144">
      <c r="C144">
        <v>164</v>
      </c>
      <c r="D144" t="str">
        <v>Циклоны</v>
      </c>
      <c r="E144" t="str">
        <v>164,Циклоны</v>
      </c>
      <c r="F144" t="str">
        <v/>
      </c>
    </row>
    <row r="145">
      <c r="C145">
        <v>165</v>
      </c>
      <c r="D145" t="str">
        <v>Кондиционеры доводчики эжекционные</v>
      </c>
      <c r="E145" t="str">
        <v>165,Кондиционеры доводчики эжекционные</v>
      </c>
      <c r="F145" t="str">
        <v/>
      </c>
    </row>
    <row r="146">
      <c r="C146">
        <v>166</v>
      </c>
      <c r="D146" t="str">
        <v>Камеры приточные</v>
      </c>
      <c r="E146" t="str">
        <v>166,Камеры приточные</v>
      </c>
      <c r="F146" t="str">
        <v/>
      </c>
    </row>
    <row r="147">
      <c r="C147">
        <v>167</v>
      </c>
      <c r="D147" t="str">
        <v>Камеры орошения</v>
      </c>
      <c r="E147" t="str">
        <v>167,Камеры орошения</v>
      </c>
      <c r="F147" t="str">
        <v/>
      </c>
    </row>
    <row r="148">
      <c r="C148">
        <v>168</v>
      </c>
      <c r="D148" t="str">
        <v>Фильтры воздушные</v>
      </c>
      <c r="E148" t="str">
        <v>168,Фильтры воздушные</v>
      </c>
      <c r="F148" t="str">
        <v/>
      </c>
    </row>
    <row r="149">
      <c r="C149">
        <v>169</v>
      </c>
      <c r="D149" t="str">
        <v>Воздухонагреватели</v>
      </c>
      <c r="E149" t="str">
        <v>169,Воздухонагреватели</v>
      </c>
      <c r="F149" t="str">
        <v/>
      </c>
    </row>
    <row r="150">
      <c r="C150">
        <v>170</v>
      </c>
      <c r="D150" t="str">
        <v>Камеры обслуживания</v>
      </c>
      <c r="E150" t="str">
        <v>170,Камеры обслуживания</v>
      </c>
      <c r="F150" t="str">
        <v/>
      </c>
    </row>
    <row r="151">
      <c r="C151">
        <v>171</v>
      </c>
      <c r="D151" t="str">
        <v>Камеры воздушные</v>
      </c>
      <c r="E151" t="str">
        <v>171,Камеры воздушные</v>
      </c>
      <c r="F151" t="str">
        <v/>
      </c>
    </row>
    <row r="152">
      <c r="C152">
        <v>172</v>
      </c>
      <c r="D152" t="str">
        <v>Клапаны воздушные</v>
      </c>
      <c r="E152" t="str">
        <v>172,Клапаны воздушные</v>
      </c>
      <c r="F152" t="str">
        <v/>
      </c>
    </row>
    <row r="153">
      <c r="C153">
        <v>173</v>
      </c>
      <c r="D153" t="str">
        <v>Блоки тепломассообмена</v>
      </c>
      <c r="E153" t="str">
        <v>173,Блоки тепломассообмена</v>
      </c>
      <c r="F153" t="str">
        <v/>
      </c>
    </row>
    <row r="154">
      <c r="C154">
        <v>174</v>
      </c>
      <c r="D154" t="str">
        <v>Агрегаты вентиляторные</v>
      </c>
      <c r="E154" t="str">
        <v>174,Агрегаты вентиляторные</v>
      </c>
      <c r="F154" t="str">
        <v/>
      </c>
    </row>
    <row r="155">
      <c r="C155">
        <v>175</v>
      </c>
      <c r="D155" t="str">
        <v>Блоки присоединительные</v>
      </c>
      <c r="E155" t="str">
        <v>175,Блоки присоединительные</v>
      </c>
      <c r="F155" t="str">
        <v/>
      </c>
    </row>
    <row r="156">
      <c r="C156">
        <v>176</v>
      </c>
      <c r="D156" t="str">
        <v>Блоки приемные</v>
      </c>
      <c r="E156" t="str">
        <v>176,Блоки приемные</v>
      </c>
      <c r="F156" t="str">
        <v/>
      </c>
    </row>
    <row r="157">
      <c r="C157">
        <v>190</v>
      </c>
      <c r="D157" t="str">
        <v>Главный распределительный щит (ГРЩ)</v>
      </c>
      <c r="E157" t="str">
        <v>190,Главный распределительный щит (ГРЩ)</v>
      </c>
      <c r="F157" t="str">
        <v/>
      </c>
    </row>
    <row r="158">
      <c r="C158">
        <v>195</v>
      </c>
      <c r="D158" t="str">
        <v>Светильник</v>
      </c>
      <c r="E158" t="str">
        <v>195,Светильник</v>
      </c>
      <c r="F158" t="str">
        <v/>
      </c>
    </row>
    <row r="159">
      <c r="C159">
        <v>196</v>
      </c>
      <c r="D159" t="str">
        <v>Розетка штепсельная</v>
      </c>
      <c r="E159" t="str">
        <v>196,Розетка штепсельная</v>
      </c>
      <c r="F159" t="str">
        <v/>
      </c>
    </row>
    <row r="160">
      <c r="C160">
        <v>68</v>
      </c>
      <c r="D160" t="str">
        <v>Стены и перегородки, монолит</v>
      </c>
      <c r="E160" t="str">
        <v>68,Стены и перегородки, монолит</v>
      </c>
      <c r="F160" t="str">
        <v/>
      </c>
    </row>
    <row r="161">
      <c r="C161">
        <v>144</v>
      </c>
      <c r="D161" t="str">
        <v>Ванны</v>
      </c>
      <c r="E161" t="str">
        <v>144,Ванны</v>
      </c>
      <c r="F161" t="str">
        <v/>
      </c>
    </row>
    <row r="162">
      <c r="C162">
        <v>197</v>
      </c>
      <c r="D162" t="str">
        <v>Электропроводка</v>
      </c>
      <c r="E162" t="str">
        <v>197,Электропроводка</v>
      </c>
      <c r="F162" t="str">
        <v/>
      </c>
    </row>
    <row r="163">
      <c r="C163">
        <v>198</v>
      </c>
      <c r="D163" t="str">
        <v>Оконные блоки ПВХ</v>
      </c>
      <c r="E163" t="str">
        <v>198,Оконные блоки ПВХ</v>
      </c>
      <c r="F163" t="str">
        <v/>
      </c>
    </row>
    <row r="164">
      <c r="A164">
        <v>1</v>
      </c>
      <c r="C164">
        <v>199</v>
      </c>
      <c r="D164" t="str">
        <v>ресурс1</v>
      </c>
      <c r="E164" t="str">
        <v>199,ресурс1</v>
      </c>
      <c r="F164" t="str">
        <v/>
      </c>
    </row>
    <row r="165">
      <c r="A165">
        <v>1</v>
      </c>
      <c r="C165">
        <v>200</v>
      </c>
      <c r="D165" t="str">
        <v>ресурс2</v>
      </c>
      <c r="E165" t="str">
        <v>200,ресурс2</v>
      </c>
      <c r="F165" t="str">
        <v/>
      </c>
    </row>
    <row r="166">
      <c r="A166">
        <v>1</v>
      </c>
      <c r="C166">
        <v>201</v>
      </c>
      <c r="D166" t="str">
        <v>ресурс1</v>
      </c>
      <c r="E166" t="str">
        <v>201,ресурс1</v>
      </c>
      <c r="F166" t="str">
        <v/>
      </c>
    </row>
    <row r="167">
      <c r="A167">
        <v>1</v>
      </c>
      <c r="C167">
        <v>202</v>
      </c>
      <c r="D167" t="str">
        <v>ресурс2</v>
      </c>
      <c r="E167" t="str">
        <v>202,ресурс2</v>
      </c>
      <c r="F167" t="str">
        <v/>
      </c>
    </row>
    <row r="168">
      <c r="A168">
        <v>1</v>
      </c>
      <c r="C168">
        <v>203</v>
      </c>
      <c r="D168" t="str">
        <v>ресурс1</v>
      </c>
      <c r="E168" t="str">
        <v>203,ресурс1</v>
      </c>
      <c r="F168" t="str">
        <v/>
      </c>
    </row>
    <row r="169">
      <c r="A169">
        <v>1</v>
      </c>
      <c r="C169">
        <v>204</v>
      </c>
      <c r="D169" t="str">
        <v>ресурс2</v>
      </c>
      <c r="E169" t="str">
        <v>204,ресурс2</v>
      </c>
      <c r="F169" t="str">
        <v/>
      </c>
    </row>
    <row r="170">
      <c r="A170">
        <v>1</v>
      </c>
      <c r="C170">
        <v>205</v>
      </c>
      <c r="D170" t="str">
        <v>ресурс1</v>
      </c>
      <c r="E170" t="str">
        <v>205,ресурс1</v>
      </c>
      <c r="F170" t="str">
        <v/>
      </c>
    </row>
    <row r="171">
      <c r="A171">
        <v>1</v>
      </c>
      <c r="C171">
        <v>206</v>
      </c>
      <c r="D171" t="str">
        <v>ресурс2</v>
      </c>
      <c r="E171" t="str">
        <v>206,ресурс2</v>
      </c>
      <c r="F171" t="str">
        <v/>
      </c>
    </row>
    <row r="172">
      <c r="A172">
        <v>1</v>
      </c>
      <c r="C172">
        <v>207</v>
      </c>
      <c r="D172" t="str">
        <v>ресурс1</v>
      </c>
      <c r="E172" t="str">
        <v>207,ресурс1</v>
      </c>
      <c r="F172" t="str">
        <v/>
      </c>
    </row>
    <row r="173">
      <c r="A173">
        <v>1</v>
      </c>
      <c r="C173">
        <v>208</v>
      </c>
      <c r="D173" t="str">
        <v>ресурс2</v>
      </c>
      <c r="E173" t="str">
        <v>208,ресурс2</v>
      </c>
      <c r="F173" t="str">
        <v/>
      </c>
    </row>
    <row r="174">
      <c r="A174">
        <v>1</v>
      </c>
      <c r="C174">
        <v>209</v>
      </c>
      <c r="D174" t="str">
        <v>ресурс1</v>
      </c>
      <c r="E174" t="str">
        <v>209,ресурс1</v>
      </c>
      <c r="F174" t="str">
        <v/>
      </c>
    </row>
    <row r="175">
      <c r="A175">
        <v>1</v>
      </c>
      <c r="C175">
        <v>210</v>
      </c>
      <c r="D175" t="str">
        <v>ресурс2</v>
      </c>
      <c r="E175" t="str">
        <v>210,ресурс2</v>
      </c>
      <c r="F175" t="str">
        <v/>
      </c>
    </row>
    <row r="176">
      <c r="A176">
        <v>1</v>
      </c>
      <c r="C176">
        <v>211</v>
      </c>
      <c r="D176" t="str">
        <v>ресурс1</v>
      </c>
      <c r="E176" t="str">
        <v>211,ресурс1</v>
      </c>
      <c r="F176" t="str">
        <v/>
      </c>
    </row>
    <row r="177">
      <c r="A177">
        <v>1</v>
      </c>
      <c r="C177">
        <v>212</v>
      </c>
      <c r="D177" t="str">
        <v>ресурс2</v>
      </c>
      <c r="E177" t="str">
        <v>212,ресурс2</v>
      </c>
      <c r="F177" t="str">
        <v/>
      </c>
    </row>
    <row r="178">
      <c r="A178">
        <v>1</v>
      </c>
      <c r="C178">
        <v>213</v>
      </c>
      <c r="D178" t="str">
        <v>ресурс1</v>
      </c>
      <c r="E178" t="str">
        <v>213,ресурс1</v>
      </c>
      <c r="F178" t="str">
        <v/>
      </c>
    </row>
    <row r="179">
      <c r="A179">
        <v>1</v>
      </c>
      <c r="C179">
        <v>214</v>
      </c>
      <c r="D179" t="str">
        <v>ресурс2</v>
      </c>
      <c r="E179" t="str">
        <v>214,ресурс2</v>
      </c>
      <c r="F179" t="str">
        <v/>
      </c>
    </row>
    <row r="180">
      <c r="A180">
        <v>1</v>
      </c>
      <c r="C180">
        <v>215</v>
      </c>
      <c r="D180" t="str">
        <v>ресурс1</v>
      </c>
      <c r="E180" t="str">
        <v>215,ресурс1</v>
      </c>
      <c r="F180" t="str">
        <v/>
      </c>
    </row>
    <row r="181">
      <c r="A181">
        <v>1</v>
      </c>
      <c r="C181">
        <v>216</v>
      </c>
      <c r="D181" t="str">
        <v>ресурс2</v>
      </c>
      <c r="E181" t="str">
        <v>216,ресурс2</v>
      </c>
      <c r="F181" t="str">
        <v/>
      </c>
    </row>
    <row r="182">
      <c r="A182">
        <v>1</v>
      </c>
      <c r="C182">
        <v>217</v>
      </c>
      <c r="D182" t="str">
        <v>ресурс1</v>
      </c>
      <c r="E182" t="str">
        <v>217,ресурс1</v>
      </c>
      <c r="F182" t="str">
        <v/>
      </c>
    </row>
    <row r="183">
      <c r="A183">
        <v>1</v>
      </c>
      <c r="C183">
        <v>218</v>
      </c>
      <c r="D183" t="str">
        <v>ресурс2</v>
      </c>
      <c r="E183" t="str">
        <v>218,ресурс2</v>
      </c>
      <c r="F183" t="str">
        <v/>
      </c>
    </row>
    <row r="184">
      <c r="A184">
        <v>1</v>
      </c>
      <c r="C184">
        <v>219</v>
      </c>
      <c r="D184" t="str">
        <v>ресурс1</v>
      </c>
      <c r="E184" t="str">
        <v>219,ресурс1</v>
      </c>
      <c r="F184" t="str">
        <v/>
      </c>
    </row>
    <row r="185">
      <c r="A185">
        <v>1</v>
      </c>
      <c r="C185">
        <v>220</v>
      </c>
      <c r="D185" t="str">
        <v>ресурс2</v>
      </c>
      <c r="E185" t="str">
        <v>220,ресурс2</v>
      </c>
      <c r="F185" t="str">
        <v/>
      </c>
    </row>
    <row r="186">
      <c r="A186">
        <v>1</v>
      </c>
      <c r="C186">
        <v>221</v>
      </c>
      <c r="D186" t="str">
        <v>ресурс1</v>
      </c>
      <c r="E186" t="str">
        <v>221,ресурс1</v>
      </c>
      <c r="F186" t="str">
        <v/>
      </c>
    </row>
    <row r="187">
      <c r="A187">
        <v>1</v>
      </c>
      <c r="C187">
        <v>222</v>
      </c>
      <c r="D187" t="str">
        <v>ресурс2</v>
      </c>
      <c r="E187" t="str">
        <v>222,ресурс2</v>
      </c>
      <c r="F187" t="str">
        <v/>
      </c>
    </row>
    <row r="188">
      <c r="A188">
        <v>1</v>
      </c>
      <c r="C188">
        <v>223</v>
      </c>
      <c r="D188" t="str">
        <v>ресурс1</v>
      </c>
      <c r="E188" t="str">
        <v>223,ресурс1</v>
      </c>
      <c r="F188" t="str">
        <v/>
      </c>
    </row>
    <row r="189">
      <c r="A189">
        <v>1</v>
      </c>
      <c r="C189">
        <v>224</v>
      </c>
      <c r="D189" t="str">
        <v>ресурс2</v>
      </c>
      <c r="E189" t="str">
        <v>224,ресурс2</v>
      </c>
      <c r="F189" t="str">
        <v/>
      </c>
    </row>
    <row r="190">
      <c r="A190">
        <v>1</v>
      </c>
      <c r="C190">
        <v>225</v>
      </c>
      <c r="D190" t="str">
        <v>ресурс1</v>
      </c>
      <c r="E190" t="str">
        <v>225,ресурс1</v>
      </c>
      <c r="F190" t="str">
        <v/>
      </c>
    </row>
    <row r="191">
      <c r="A191">
        <v>1</v>
      </c>
      <c r="C191">
        <v>226</v>
      </c>
      <c r="D191" t="str">
        <v>ресурс2</v>
      </c>
      <c r="E191" t="str">
        <v>226,ресурс2</v>
      </c>
      <c r="F191" t="str">
        <v/>
      </c>
    </row>
    <row r="192">
      <c r="A192">
        <v>1</v>
      </c>
      <c r="C192">
        <v>227</v>
      </c>
      <c r="D192" t="str">
        <v>ресурс1</v>
      </c>
      <c r="E192" t="str">
        <v>227,ресурс1</v>
      </c>
      <c r="F192" t="str">
        <v/>
      </c>
    </row>
    <row r="193">
      <c r="A193">
        <v>1</v>
      </c>
      <c r="C193">
        <v>228</v>
      </c>
      <c r="D193" t="str">
        <v>ресурс1</v>
      </c>
      <c r="E193" t="str">
        <v>228,ресурс1</v>
      </c>
      <c r="F193" t="str">
        <v/>
      </c>
    </row>
    <row r="194">
      <c r="A194">
        <v>1</v>
      </c>
      <c r="C194">
        <v>229</v>
      </c>
      <c r="D194" t="str">
        <v>ресурс1</v>
      </c>
      <c r="E194" t="str">
        <v>229,ресурс1</v>
      </c>
      <c r="F194" t="str">
        <v/>
      </c>
    </row>
    <row r="195">
      <c r="A195">
        <v>1</v>
      </c>
      <c r="C195">
        <v>230</v>
      </c>
      <c r="D195" t="str">
        <v>ресурс1</v>
      </c>
      <c r="E195" t="str">
        <v>230,ресурс1</v>
      </c>
      <c r="F195" t="str">
        <v/>
      </c>
    </row>
    <row r="196">
      <c r="A196">
        <v>1</v>
      </c>
      <c r="C196">
        <v>231</v>
      </c>
      <c r="D196" t="str">
        <v>ресурс1</v>
      </c>
      <c r="E196" t="str">
        <v>231,ресурс1</v>
      </c>
      <c r="F196" t="str">
        <v/>
      </c>
    </row>
    <row r="197">
      <c r="A197">
        <v>1</v>
      </c>
      <c r="C197">
        <v>232</v>
      </c>
      <c r="D197" t="str">
        <v>ресурс1</v>
      </c>
      <c r="E197" t="str">
        <v>232,ресурс1</v>
      </c>
      <c r="F197" t="str">
        <v/>
      </c>
    </row>
    <row r="198">
      <c r="A198">
        <v>1</v>
      </c>
      <c r="C198">
        <v>233</v>
      </c>
      <c r="D198" t="str">
        <v>ресурс1</v>
      </c>
      <c r="E198" t="str">
        <v>233,ресурс1</v>
      </c>
      <c r="F198" t="str">
        <v/>
      </c>
    </row>
    <row r="199">
      <c r="A199">
        <v>1</v>
      </c>
      <c r="C199">
        <v>234</v>
      </c>
      <c r="D199" t="str">
        <v>ресурс1</v>
      </c>
      <c r="E199" t="str">
        <v>234,ресурс1</v>
      </c>
      <c r="F199" t="str">
        <v/>
      </c>
    </row>
    <row r="200">
      <c r="A200">
        <v>1</v>
      </c>
      <c r="C200">
        <v>235</v>
      </c>
      <c r="D200" t="str">
        <v>ресурс1</v>
      </c>
      <c r="E200" t="str">
        <v>235,ресурс1</v>
      </c>
      <c r="F200" t="str">
        <v/>
      </c>
    </row>
    <row r="201">
      <c r="A201">
        <v>1</v>
      </c>
      <c r="C201">
        <v>236</v>
      </c>
      <c r="D201" t="str">
        <v>ресурс2</v>
      </c>
      <c r="E201" t="str">
        <v>236,ресурс2</v>
      </c>
      <c r="F201" t="str">
        <v/>
      </c>
    </row>
    <row r="202">
      <c r="A202">
        <v>1</v>
      </c>
      <c r="C202">
        <v>237</v>
      </c>
      <c r="D202" t="str">
        <v>ресурс1</v>
      </c>
      <c r="E202" t="str">
        <v>237,ресурс1</v>
      </c>
      <c r="F202" t="str">
        <v/>
      </c>
    </row>
    <row r="203">
      <c r="A203">
        <v>1</v>
      </c>
      <c r="C203">
        <v>238</v>
      </c>
      <c r="D203" t="str">
        <v>ресурс2</v>
      </c>
      <c r="E203" t="str">
        <v>238,ресурс2</v>
      </c>
      <c r="F203" t="str">
        <v/>
      </c>
    </row>
    <row r="204">
      <c r="A204">
        <v>1</v>
      </c>
      <c r="C204">
        <v>239</v>
      </c>
      <c r="D204" t="str">
        <v>ресурс1</v>
      </c>
      <c r="E204" t="str">
        <v>239,ресурс1</v>
      </c>
      <c r="F204" t="str">
        <v/>
      </c>
    </row>
    <row r="205">
      <c r="A205">
        <v>1</v>
      </c>
      <c r="C205">
        <v>240</v>
      </c>
      <c r="D205" t="str">
        <v>ресурс1</v>
      </c>
      <c r="E205" t="str">
        <v>240,ресурс1</v>
      </c>
      <c r="F205" t="str">
        <v/>
      </c>
    </row>
    <row r="206">
      <c r="A206">
        <v>1</v>
      </c>
      <c r="C206">
        <v>241</v>
      </c>
      <c r="D206" t="str">
        <v>ресурс1</v>
      </c>
      <c r="E206" t="str">
        <v>241,ресурс1</v>
      </c>
      <c r="F206" t="str">
        <v/>
      </c>
    </row>
    <row r="207">
      <c r="A207">
        <v>1</v>
      </c>
      <c r="C207">
        <v>242</v>
      </c>
      <c r="D207" t="str">
        <v>ресурс1</v>
      </c>
      <c r="E207" t="str">
        <v>242,ресурс1</v>
      </c>
      <c r="F207" t="str">
        <v/>
      </c>
    </row>
    <row r="208">
      <c r="A208">
        <v>1</v>
      </c>
      <c r="C208">
        <v>243</v>
      </c>
      <c r="D208" t="str">
        <v>ресурс1</v>
      </c>
      <c r="E208" t="str">
        <v>243,ресурс1</v>
      </c>
      <c r="F208" t="str">
        <v/>
      </c>
    </row>
    <row r="209">
      <c r="A209">
        <v>1</v>
      </c>
      <c r="C209">
        <v>244</v>
      </c>
      <c r="D209" t="str">
        <v>ресурс1</v>
      </c>
      <c r="E209" t="str">
        <v>244,ресурс1</v>
      </c>
      <c r="F209" t="str">
        <v/>
      </c>
    </row>
    <row r="210">
      <c r="A210">
        <v>1</v>
      </c>
      <c r="C210">
        <v>245</v>
      </c>
      <c r="D210" t="str">
        <v>ресурс1</v>
      </c>
      <c r="E210" t="str">
        <v>245,ресурс1</v>
      </c>
      <c r="F210" t="str">
        <v/>
      </c>
    </row>
    <row r="211">
      <c r="A211">
        <v>1</v>
      </c>
      <c r="C211">
        <v>246</v>
      </c>
      <c r="D211" t="str">
        <v>ресурс1</v>
      </c>
      <c r="E211" t="str">
        <v>246,ресурс1</v>
      </c>
      <c r="F211" t="str">
        <v/>
      </c>
    </row>
    <row r="212">
      <c r="A212">
        <v>1</v>
      </c>
      <c r="C212">
        <v>247</v>
      </c>
      <c r="D212" t="str">
        <v>ресурс1</v>
      </c>
      <c r="E212" t="str">
        <v>247,ресурс1</v>
      </c>
      <c r="F212" t="str">
        <v/>
      </c>
    </row>
    <row r="213">
      <c r="A213">
        <v>1</v>
      </c>
      <c r="C213">
        <v>248</v>
      </c>
      <c r="D213" t="str">
        <v>ресурс1</v>
      </c>
      <c r="E213" t="str">
        <v>248,ресурс1</v>
      </c>
      <c r="F213" t="str">
        <v/>
      </c>
    </row>
    <row r="214">
      <c r="A214">
        <v>1</v>
      </c>
      <c r="C214">
        <v>249</v>
      </c>
      <c r="D214" t="str">
        <v>ресурс1</v>
      </c>
      <c r="E214" t="str">
        <v>249,ресурс1</v>
      </c>
      <c r="F214" t="str">
        <v/>
      </c>
    </row>
    <row r="215">
      <c r="A215">
        <v>1</v>
      </c>
      <c r="C215">
        <v>250</v>
      </c>
      <c r="D215" t="str">
        <v>ресурс1</v>
      </c>
      <c r="E215" t="str">
        <v>250,ресурс1</v>
      </c>
      <c r="F215" t="str">
        <v/>
      </c>
    </row>
    <row r="216">
      <c r="A216">
        <v>1</v>
      </c>
      <c r="C216">
        <v>252</v>
      </c>
      <c r="D216" t="str">
        <v>ресурс1</v>
      </c>
      <c r="E216" t="str">
        <v>252,ресурс1</v>
      </c>
      <c r="F216" t="str">
        <v/>
      </c>
    </row>
    <row r="217">
      <c r="A217">
        <v>1</v>
      </c>
      <c r="C217">
        <v>253</v>
      </c>
      <c r="D217" t="str">
        <v>ресурс1</v>
      </c>
      <c r="E217" t="str">
        <v>253,ресурс1</v>
      </c>
      <c r="F217" t="str">
        <v/>
      </c>
    </row>
    <row r="218">
      <c r="A218">
        <v>1</v>
      </c>
      <c r="C218">
        <v>254</v>
      </c>
      <c r="D218" t="str">
        <v>ресурс1</v>
      </c>
      <c r="E218" t="str">
        <v>254,ресурс1</v>
      </c>
      <c r="F218" t="str">
        <v/>
      </c>
    </row>
    <row r="219">
      <c r="A219">
        <v>1</v>
      </c>
      <c r="C219">
        <v>255</v>
      </c>
      <c r="D219" t="str">
        <v>ресурс1</v>
      </c>
      <c r="E219" t="str">
        <v>255,ресурс1</v>
      </c>
      <c r="F219" t="str">
        <v/>
      </c>
    </row>
    <row r="220">
      <c r="A220">
        <v>1</v>
      </c>
      <c r="C220">
        <v>256</v>
      </c>
      <c r="D220" t="str">
        <v>ресурс1</v>
      </c>
      <c r="E220" t="str">
        <v>256,ресурс1</v>
      </c>
      <c r="F220" t="str">
        <v/>
      </c>
    </row>
    <row r="221">
      <c r="A221">
        <v>1</v>
      </c>
      <c r="C221">
        <v>258</v>
      </c>
      <c r="D221" t="str">
        <v>ресурс1</v>
      </c>
      <c r="E221" t="str">
        <v>258,ресурс1</v>
      </c>
      <c r="F221" t="str">
        <v/>
      </c>
    </row>
    <row r="222">
      <c r="A222">
        <v>1</v>
      </c>
      <c r="C222">
        <v>261</v>
      </c>
      <c r="D222" t="str">
        <v>ресурс2</v>
      </c>
      <c r="E222" t="str">
        <v>261,ресурс2</v>
      </c>
      <c r="F222" t="str">
        <v/>
      </c>
    </row>
    <row r="223">
      <c r="A223">
        <v>1</v>
      </c>
      <c r="C223">
        <v>262</v>
      </c>
      <c r="D223" t="str">
        <v>ресурс1</v>
      </c>
      <c r="E223" t="str">
        <v>262,ресурс1</v>
      </c>
      <c r="F223" t="str">
        <v/>
      </c>
    </row>
    <row r="224">
      <c r="A224">
        <v>1</v>
      </c>
      <c r="C224">
        <v>257</v>
      </c>
      <c r="D224" t="str">
        <v>ресурс2</v>
      </c>
      <c r="E224" t="str">
        <v>257,ресурс2</v>
      </c>
      <c r="F224" t="str">
        <v/>
      </c>
    </row>
    <row r="225">
      <c r="A225">
        <v>1</v>
      </c>
      <c r="C225">
        <v>259</v>
      </c>
      <c r="D225" t="str">
        <v>ресурс2</v>
      </c>
      <c r="E225" t="str">
        <v>259,ресурс2</v>
      </c>
      <c r="F225" t="str">
        <v/>
      </c>
    </row>
    <row r="226">
      <c r="A226">
        <v>1</v>
      </c>
      <c r="C226">
        <v>263</v>
      </c>
      <c r="D226" t="str">
        <v>ресурс2</v>
      </c>
      <c r="E226" t="str">
        <v>263,ресурс2</v>
      </c>
      <c r="F226" t="str">
        <v/>
      </c>
    </row>
    <row r="227">
      <c r="A227">
        <v>1</v>
      </c>
      <c r="C227">
        <v>264</v>
      </c>
      <c r="D227" t="str">
        <v>ресурс1</v>
      </c>
      <c r="E227" t="str">
        <v>264,ресурс1</v>
      </c>
      <c r="F227" t="str">
        <v/>
      </c>
    </row>
    <row r="228">
      <c r="A228">
        <v>1</v>
      </c>
      <c r="C228">
        <v>260</v>
      </c>
      <c r="D228" t="str">
        <v>ресурс1</v>
      </c>
      <c r="E228" t="str">
        <v>260,ресурс1</v>
      </c>
      <c r="F228" t="str">
        <v/>
      </c>
    </row>
  </sheetData>
  <pageMargins left="0.747916666666667" right="0.747916666666667" top="0.984027777777778" bottom="0.984027777777778" header="0.511805555555555" footer="0.511805555555555"/>
  <ignoredErrors>
    <ignoredError numberStoredAsText="1" sqref="A1:F228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Data>
    <row r="1">
      <c r="A1" t="str">
        <v>FloorID</v>
      </c>
      <c r="B1" t="str">
        <v>FacilityIDPick</v>
      </c>
      <c r="C1" t="str">
        <v>FloorReferenceID</v>
      </c>
      <c r="D1" t="str">
        <v>ExternalSystemName</v>
      </c>
      <c r="E1" t="str">
        <v>ExternalNameID</v>
      </c>
      <c r="F1" t="str">
        <v>FloorName</v>
      </c>
      <c r="G1" t="str">
        <v>FloorDescription</v>
      </c>
      <c r="H1" t="str">
        <v>FloorElevation</v>
      </c>
      <c r="I1" t="str">
        <v>FloorElevationUnits</v>
      </c>
      <c r="J1" t="str">
        <v>FloorTotalHeight</v>
      </c>
      <c r="K1" t="str">
        <v>FloorTotalHeightUnits</v>
      </c>
      <c r="L1" t="str">
        <v>ExteriorGrossArea</v>
      </c>
      <c r="M1" t="str">
        <v>ExteriorGrossAreaUnit</v>
      </c>
      <c r="N1" t="str">
        <v>InteriorGrossArea</v>
      </c>
      <c r="O1" t="str">
        <v>InteriorGrossAreaUnit</v>
      </c>
      <c r="P1" t="str">
        <v>PlannableGrossArea</v>
      </c>
      <c r="Q1" t="str">
        <v>PlannableGrossAreaUnit</v>
      </c>
      <c r="R1" t="str">
        <v>RentableAreaUsableArea</v>
      </c>
      <c r="S1" t="str">
        <v>RentableAreaUsableAreaUnits</v>
      </c>
      <c r="T1" t="str">
        <v>InteriorPlannableArea</v>
      </c>
      <c r="U1" t="str">
        <v>InteriorPlannableAreaUnits</v>
      </c>
      <c r="V1" t="str">
        <v>CalculationMethod</v>
      </c>
      <c r="W1" t="str">
        <v>CreatedBy</v>
      </c>
      <c r="X1" t="str">
        <v>CreatedDate</v>
      </c>
      <c r="Y1" t="str">
        <v>CreatedTime</v>
      </c>
      <c r="Z1" t="str">
        <v>ReplacesID</v>
      </c>
      <c r="AA1" t="str">
        <v>Withdrawn</v>
      </c>
      <c r="AB1" t="str">
        <v>FloorIDPick</v>
      </c>
    </row>
    <row r="2">
      <c r="A2">
        <f>ROW()-1</f>
        <v>1</v>
      </c>
      <c r="B2" t="str">
        <v>1,Жилой дом по ул. Горького д. 35 стр. 1</v>
      </c>
      <c r="C2" t="str">
        <v>1,Паркинг</v>
      </c>
      <c r="F2" t="str">
        <v>Фундамент</v>
      </c>
      <c r="G2" t="str">
        <v>Фундамент</v>
      </c>
      <c r="H2">
        <v>-1</v>
      </c>
      <c r="I2" t="str">
        <v>м</v>
      </c>
      <c r="J2">
        <v>2.8</v>
      </c>
      <c r="K2" t="str">
        <v>м</v>
      </c>
      <c r="L2">
        <v>1200</v>
      </c>
      <c r="M2" t="str">
        <v>м2</v>
      </c>
      <c r="O2" t="str">
        <v>м2</v>
      </c>
      <c r="Q2" t="str">
        <v>м2</v>
      </c>
      <c r="S2" t="str">
        <v>м2</v>
      </c>
      <c r="U2" t="str">
        <v>м2</v>
      </c>
      <c r="V2" t="str">
        <v>Не определено</v>
      </c>
      <c r="W2" t="str">
        <v>1,Иванов,Иван,ЛАД</v>
      </c>
      <c r="X2">
        <f>NOW()</f>
        <v>43698.636307895</v>
      </c>
      <c r="Y2">
        <f>NOW()</f>
        <v>43698.6363078953</v>
      </c>
      <c r="Z2" t="str">
        <v>1,Фундамент</v>
      </c>
      <c r="AA2" t="str">
        <v>No</v>
      </c>
      <c r="AB2" t="str">
        <f>A2&amp;","&amp;F2</f>
        <v>1,Фундамент</v>
      </c>
    </row>
    <row r="3">
      <c r="A3">
        <f>ROW()-1</f>
        <v>2</v>
      </c>
      <c r="B3" t="str">
        <v>1,Жилой дом по ул. Горького д. 35 стр. 1</v>
      </c>
      <c r="C3" t="str">
        <v>3,2 этаж</v>
      </c>
      <c r="F3" t="str">
        <v>Паркинг</v>
      </c>
      <c r="G3" t="str">
        <v>Паркинг</v>
      </c>
      <c r="H3">
        <v>0</v>
      </c>
      <c r="I3" t="str">
        <v>м</v>
      </c>
      <c r="J3">
        <v>2.8</v>
      </c>
      <c r="K3" t="str">
        <v>м</v>
      </c>
      <c r="L3">
        <v>900</v>
      </c>
      <c r="M3" t="str">
        <v>м2</v>
      </c>
      <c r="O3" t="str">
        <v>м2</v>
      </c>
      <c r="Q3" t="str">
        <v>м2</v>
      </c>
      <c r="S3" t="str">
        <v>м2</v>
      </c>
      <c r="U3" t="str">
        <v>м2</v>
      </c>
      <c r="V3" t="str">
        <v>Не определено</v>
      </c>
      <c r="W3" t="str">
        <v>1,Иванов,Иван,ЛАД</v>
      </c>
      <c r="X3">
        <f>NOW()</f>
        <v>43698.6363078959</v>
      </c>
      <c r="Y3">
        <f>NOW()</f>
        <v>43698.6363078962</v>
      </c>
      <c r="Z3" t="str">
        <v>2,Паркинг</v>
      </c>
      <c r="AA3" t="str">
        <v>No</v>
      </c>
      <c r="AB3" t="str">
        <f>A3&amp;","&amp;F3</f>
        <v>2,Паркинг</v>
      </c>
    </row>
    <row r="4">
      <c r="A4">
        <f>ROW()-1</f>
        <v>3</v>
      </c>
      <c r="B4" t="str">
        <v>1,Жилой дом по ул. Горького д. 35 стр. 1</v>
      </c>
      <c r="C4" t="str">
        <v>4,3 этаж</v>
      </c>
      <c r="F4" t="str">
        <v>1 этаж</v>
      </c>
      <c r="G4" t="str">
        <v>1 этаж</v>
      </c>
      <c r="H4">
        <v>1</v>
      </c>
      <c r="I4" t="str">
        <v>м</v>
      </c>
      <c r="J4">
        <v>2.8</v>
      </c>
      <c r="K4" t="str">
        <v>м</v>
      </c>
      <c r="L4">
        <v>1000</v>
      </c>
      <c r="M4" t="str">
        <v>м2</v>
      </c>
      <c r="O4" t="str">
        <v>м2</v>
      </c>
      <c r="Q4" t="str">
        <v>м2</v>
      </c>
      <c r="S4" t="str">
        <v>м2</v>
      </c>
      <c r="U4" t="str">
        <v>м2</v>
      </c>
      <c r="V4" t="str">
        <v>Не определено</v>
      </c>
      <c r="W4" t="str">
        <v>1,Иванов,Иван,ЛАД</v>
      </c>
      <c r="X4">
        <f>NOW()</f>
        <v>43698.636307897</v>
      </c>
      <c r="Y4">
        <f>NOW()</f>
        <v>43698.6363078972</v>
      </c>
      <c r="Z4" t="str">
        <v>3,1 этаж</v>
      </c>
      <c r="AA4" t="str">
        <v>No</v>
      </c>
      <c r="AB4" t="str">
        <f>A4&amp;","&amp;F4</f>
        <v>3,1 этаж</v>
      </c>
    </row>
    <row r="5">
      <c r="A5">
        <f>ROW()-1</f>
        <v>4</v>
      </c>
      <c r="B5" t="str">
        <v>1,Жилой дом по ул. Горького д. 35 стр. 1</v>
      </c>
      <c r="C5" t="str">
        <v>5,4 этаж</v>
      </c>
      <c r="F5" t="str">
        <v>2 этаж</v>
      </c>
      <c r="G5" t="str">
        <v>2 этаж</v>
      </c>
      <c r="H5">
        <v>2</v>
      </c>
      <c r="I5" t="str">
        <v>м</v>
      </c>
      <c r="J5">
        <v>2.8</v>
      </c>
      <c r="K5" t="str">
        <v>м</v>
      </c>
      <c r="L5">
        <v>1000</v>
      </c>
      <c r="M5" t="str">
        <v>м2</v>
      </c>
      <c r="O5" t="str">
        <v>м2</v>
      </c>
      <c r="Q5" t="str">
        <v>м2</v>
      </c>
      <c r="S5" t="str">
        <v>м2</v>
      </c>
      <c r="U5" t="str">
        <v>м2</v>
      </c>
      <c r="V5" t="str">
        <v>Не определено</v>
      </c>
      <c r="W5" t="str">
        <v>1,Иванов,Иван,ЛАД</v>
      </c>
      <c r="X5">
        <f>NOW()</f>
        <v>43698.636307898</v>
      </c>
      <c r="Y5">
        <f>NOW()</f>
        <v>43698.6363078982</v>
      </c>
      <c r="Z5" t="str">
        <v>4,2 этаж</v>
      </c>
      <c r="AA5" t="str">
        <v>No</v>
      </c>
      <c r="AB5" t="str">
        <f>A5&amp;","&amp;F5</f>
        <v>4,2 этаж</v>
      </c>
    </row>
    <row r="6">
      <c r="A6">
        <f>ROW()-1</f>
        <v>5</v>
      </c>
      <c r="B6" t="str">
        <v>1,Жилой дом по ул. Горького д. 35 стр. 1</v>
      </c>
      <c r="C6" t="str">
        <v>6,5 этаж</v>
      </c>
      <c r="F6" t="str">
        <v>3 этаж</v>
      </c>
      <c r="G6" t="str">
        <v>3 этаж</v>
      </c>
      <c r="H6">
        <v>3</v>
      </c>
      <c r="I6" t="str">
        <v>м</v>
      </c>
      <c r="J6">
        <v>2.8</v>
      </c>
      <c r="K6" t="str">
        <v>м</v>
      </c>
      <c r="L6">
        <v>1000</v>
      </c>
      <c r="M6" t="str">
        <v>м2</v>
      </c>
      <c r="O6" t="str">
        <v>м2</v>
      </c>
      <c r="Q6" t="str">
        <v>м2</v>
      </c>
      <c r="S6" t="str">
        <v>м2</v>
      </c>
      <c r="U6" t="str">
        <v>м2</v>
      </c>
      <c r="V6" t="str">
        <v>Не определено</v>
      </c>
      <c r="W6" t="str">
        <v>1,Иванов,Иван,ЛАД</v>
      </c>
      <c r="X6">
        <f>NOW()</f>
        <v>43698.636307899</v>
      </c>
      <c r="Y6">
        <f>NOW()</f>
        <v>43698.6363078992</v>
      </c>
      <c r="Z6" t="str">
        <v>5,3 этаж</v>
      </c>
      <c r="AA6" t="str">
        <v>No</v>
      </c>
      <c r="AB6" t="str">
        <f>A6&amp;","&amp;F6</f>
        <v>5,3 этаж</v>
      </c>
    </row>
    <row r="7">
      <c r="A7">
        <f>ROW()-1</f>
        <v>6</v>
      </c>
      <c r="B7" t="str">
        <v>1,Жилой дом по ул. Горького д. 35 стр. 1</v>
      </c>
      <c r="C7" t="str">
        <v>7,6 этаж</v>
      </c>
      <c r="F7" t="str">
        <v>Крыша</v>
      </c>
      <c r="G7" t="str">
        <v>Крыша</v>
      </c>
      <c r="H7">
        <v>4</v>
      </c>
      <c r="I7" t="str">
        <v>м</v>
      </c>
      <c r="J7">
        <v>2.8</v>
      </c>
      <c r="K7" t="str">
        <v>м</v>
      </c>
      <c r="L7">
        <v>1000</v>
      </c>
      <c r="M7" t="str">
        <v>м2</v>
      </c>
      <c r="O7" t="str">
        <v>м2</v>
      </c>
      <c r="Q7" t="str">
        <v>м2</v>
      </c>
      <c r="S7" t="str">
        <v>м2</v>
      </c>
      <c r="U7" t="str">
        <v>м2</v>
      </c>
      <c r="V7" t="str">
        <v>Не определено</v>
      </c>
      <c r="W7" t="str">
        <v>1,Иванов,Иван,ЛАД</v>
      </c>
      <c r="X7">
        <f>NOW()</f>
        <v>43698.6363079002</v>
      </c>
      <c r="Y7">
        <f>NOW()</f>
        <v>43698.6363079005</v>
      </c>
      <c r="Z7" t="str">
        <v>6,Крыша</v>
      </c>
      <c r="AA7" t="str">
        <v>No</v>
      </c>
      <c r="AB7" t="str">
        <f>A7&amp;","&amp;F7</f>
        <v>6,Крыша</v>
      </c>
    </row>
  </sheetData>
  <pageMargins left="0.75" right="0.75" top="1" bottom="1" header="0.511805555555555" footer="0.511805555555555"/>
  <ignoredErrors>
    <ignoredError numberStoredAsText="1" sqref="A1:AB7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AB13"/>
  <sheetViews>
    <sheetView workbookViewId="0"/>
  </sheetViews>
  <sheetData>
    <row r="1">
      <c r="A1" t="str">
        <v>SpaceID</v>
      </c>
      <c r="B1" t="str">
        <v>FloorIDPick</v>
      </c>
      <c r="C1" t="str">
        <v>SpaceFunction</v>
      </c>
      <c r="D1" t="str">
        <v>SpaceReferenceID</v>
      </c>
      <c r="E1" t="str">
        <v>ExternalSystemName</v>
      </c>
      <c r="F1" t="str">
        <v>ExternalNameID</v>
      </c>
      <c r="G1" t="str">
        <v>SpaceNumber</v>
      </c>
      <c r="H1" t="str">
        <v>SpaceName</v>
      </c>
      <c r="I1" t="str">
        <v>SpaceDescription</v>
      </c>
      <c r="J1" t="str">
        <v>SpaceUsableHeight</v>
      </c>
      <c r="K1" t="str">
        <v>SpaceUsableHeightUnits</v>
      </c>
      <c r="L1" t="str">
        <v>ExteriorGrossArea</v>
      </c>
      <c r="M1" t="str">
        <v>ExteriorGrossAreaUnit</v>
      </c>
      <c r="N1" t="str">
        <v>InteriorGrossArea</v>
      </c>
      <c r="O1" t="str">
        <v>InteriorGrossAreaUnit</v>
      </c>
      <c r="P1" t="str">
        <v>PlannableGrossArea</v>
      </c>
      <c r="Q1" t="str">
        <v>PlannableGrossAreaUnit</v>
      </c>
      <c r="R1" t="str">
        <v>RentableAreaUsableArea</v>
      </c>
      <c r="S1" t="str">
        <v>RentableAreaUsableAreaUnits</v>
      </c>
      <c r="T1" t="str">
        <v>InteriorPlannableArea</v>
      </c>
      <c r="U1" t="str">
        <v>InteriorPlannableAreaUnits</v>
      </c>
      <c r="V1" t="str">
        <v>CalculationMethod</v>
      </c>
      <c r="W1" t="str">
        <v>CreatedBy</v>
      </c>
      <c r="X1" t="str">
        <v>CreatedDate</v>
      </c>
      <c r="Y1" t="str">
        <v>CreatedTime</v>
      </c>
      <c r="Z1" t="str">
        <v>ReplacesID</v>
      </c>
      <c r="AA1" t="str">
        <v>Withdrawn</v>
      </c>
      <c r="AB1" t="str">
        <v>SpaceIDPick</v>
      </c>
    </row>
    <row r="2">
      <c r="A2">
        <f>ROW()-1</f>
        <v>1</v>
      </c>
      <c r="B2" t="str">
        <v>2,Паркинг</v>
      </c>
      <c r="C2" t="str">
        <v>13-11 00 00 Interaction Spaces</v>
      </c>
      <c r="G2" t="str">
        <v>001</v>
      </c>
      <c r="H2" t="str">
        <v>Паркинг</v>
      </c>
      <c r="I2" t="str">
        <v>Подземная автостоянка</v>
      </c>
      <c r="J2">
        <v>2.8</v>
      </c>
      <c r="K2" t="str">
        <v>м</v>
      </c>
      <c r="L2">
        <v>900</v>
      </c>
      <c r="M2" t="str">
        <v>м2</v>
      </c>
      <c r="O2" t="str">
        <v>м2</v>
      </c>
      <c r="Q2" t="str">
        <v>м2</v>
      </c>
      <c r="S2" t="str">
        <v>м2</v>
      </c>
      <c r="U2" t="str">
        <v>м2</v>
      </c>
      <c r="V2" t="str">
        <v>Не определено</v>
      </c>
      <c r="W2" t="str">
        <v>1,Воронов,Иван,ЛАД</v>
      </c>
      <c r="X2">
        <f>NOW()</f>
        <v>43698.6363079162</v>
      </c>
      <c r="Y2">
        <f>NOW()</f>
        <v>43698.6363079168</v>
      </c>
      <c r="Z2" t="str">
        <v>2-2,Паркинг/002/Паркинг</v>
      </c>
      <c r="AA2" t="str">
        <v>No</v>
      </c>
      <c r="AB2" t="str">
        <f>A2&amp;"-"&amp;B2&amp;"/"&amp;G2&amp;"/"&amp;H2</f>
        <v>1-2,Паркинг/001/Паркинг</v>
      </c>
    </row>
    <row r="3">
      <c r="A3">
        <f>ROW()-1</f>
        <v>2</v>
      </c>
      <c r="B3" t="str">
        <v>3,1 этаж</v>
      </c>
      <c r="C3" t="str">
        <v>13-11 00 00 Interaction Spaces</v>
      </c>
      <c r="G3" t="str">
        <v>002</v>
      </c>
      <c r="H3" t="str">
        <v>Офис № 356</v>
      </c>
      <c r="I3" t="str">
        <v>Офисное помещение</v>
      </c>
      <c r="J3">
        <v>2.8</v>
      </c>
      <c r="K3" t="str">
        <v>м</v>
      </c>
      <c r="L3">
        <v>400</v>
      </c>
      <c r="M3" t="str">
        <v>м2</v>
      </c>
      <c r="O3" t="str">
        <v>м2</v>
      </c>
      <c r="Q3" t="str">
        <v>м2</v>
      </c>
      <c r="S3" t="str">
        <v>м2</v>
      </c>
      <c r="U3" t="str">
        <v>м2</v>
      </c>
      <c r="V3" t="str">
        <v>Не определено</v>
      </c>
      <c r="W3" t="str">
        <v>1,Воронов,Иван,ЛАД</v>
      </c>
      <c r="X3">
        <f>NOW()</f>
        <v>43698.6363079187</v>
      </c>
      <c r="Y3">
        <f>NOW()</f>
        <v>43698.6363079189</v>
      </c>
      <c r="Z3" t="str">
        <v>3-3,1 этаж/003/Офис № 356</v>
      </c>
      <c r="AA3" t="str">
        <v>No</v>
      </c>
      <c r="AB3" t="str">
        <f>A3&amp;"-"&amp;B3&amp;"/"&amp;G3&amp;"/"&amp;H3</f>
        <v>2-3,1 этаж/002/Офис № 356</v>
      </c>
    </row>
    <row r="4">
      <c r="A4">
        <f>ROW()-1</f>
        <v>3</v>
      </c>
      <c r="B4" t="str">
        <v>3,1 этаж</v>
      </c>
      <c r="C4" t="str">
        <v>13-11 00 00 Interaction Spaces</v>
      </c>
      <c r="G4" t="str">
        <v>003</v>
      </c>
      <c r="H4" t="str">
        <v>Офис № 357</v>
      </c>
      <c r="I4" t="str">
        <v>Офисное помещение</v>
      </c>
      <c r="J4">
        <v>2.8</v>
      </c>
      <c r="K4" t="str">
        <v>м</v>
      </c>
      <c r="L4">
        <v>300</v>
      </c>
      <c r="M4" t="str">
        <v>м2</v>
      </c>
      <c r="O4" t="str">
        <v>м2</v>
      </c>
      <c r="Q4" t="str">
        <v>м2</v>
      </c>
      <c r="S4" t="str">
        <v>м2</v>
      </c>
      <c r="U4" t="str">
        <v>м2</v>
      </c>
      <c r="V4" t="str">
        <v>Не определено</v>
      </c>
      <c r="W4" t="str">
        <v>1,Воронов,Иван,ЛАД</v>
      </c>
      <c r="X4">
        <f>NOW()</f>
        <v>43698.6363079204</v>
      </c>
      <c r="Y4">
        <f>NOW()</f>
        <v>43698.6363079206</v>
      </c>
      <c r="Z4" t="str">
        <v>4-3,1 этаж/004/Офис № 357</v>
      </c>
      <c r="AA4" t="str">
        <v>No</v>
      </c>
      <c r="AB4" t="str">
        <f>A4&amp;"-"&amp;B4&amp;"/"&amp;G4&amp;"/"&amp;H4</f>
        <v>3-3,1 этаж/003/Офис № 357</v>
      </c>
    </row>
    <row r="5">
      <c r="A5">
        <f>ROW()-1</f>
        <v>4</v>
      </c>
      <c r="B5" t="str">
        <v>3,1 этаж</v>
      </c>
      <c r="C5" t="str">
        <v>13-11 00 00 Interaction Spaces</v>
      </c>
      <c r="G5" t="str">
        <v>004</v>
      </c>
      <c r="H5" t="str">
        <v>Офис № 358</v>
      </c>
      <c r="I5" t="str">
        <v>Офисное помещение</v>
      </c>
      <c r="J5">
        <v>2.8</v>
      </c>
      <c r="K5" t="str">
        <v>м</v>
      </c>
      <c r="L5">
        <v>300</v>
      </c>
      <c r="M5" t="str">
        <v>м2</v>
      </c>
      <c r="O5" t="str">
        <v>м2</v>
      </c>
      <c r="Q5" t="str">
        <v>м2</v>
      </c>
      <c r="S5" t="str">
        <v>м2</v>
      </c>
      <c r="U5" t="str">
        <v>м2</v>
      </c>
      <c r="V5" t="str">
        <v>Не определено</v>
      </c>
      <c r="W5" t="str">
        <v>1,Воронов,Иван,ЛАД</v>
      </c>
      <c r="X5">
        <f>NOW()</f>
        <v>43698.6363079216</v>
      </c>
      <c r="Y5">
        <f>NOW()</f>
        <v>43698.6363079218</v>
      </c>
      <c r="Z5" t="str">
        <v>5-3,1 этаж/005/Офис № 358</v>
      </c>
      <c r="AA5" t="str">
        <v>No</v>
      </c>
      <c r="AB5" t="str">
        <f>A5&amp;"-"&amp;B5&amp;"/"&amp;G5&amp;"/"&amp;H5</f>
        <v>4-3,1 этаж/004/Офис № 358</v>
      </c>
    </row>
    <row r="6">
      <c r="A6">
        <f>ROW()-1</f>
        <v>5</v>
      </c>
      <c r="B6" t="str">
        <v>4,2 этаж</v>
      </c>
      <c r="C6" t="str">
        <v>13-11 00 00 Interaction Spaces</v>
      </c>
      <c r="G6" t="str">
        <v>005</v>
      </c>
      <c r="H6" t="str">
        <v>Квартира № 51</v>
      </c>
      <c r="I6" t="str">
        <v>Жилье</v>
      </c>
      <c r="J6">
        <v>2.8</v>
      </c>
      <c r="K6" t="str">
        <v>м</v>
      </c>
      <c r="L6">
        <v>200</v>
      </c>
      <c r="M6" t="str">
        <v>м2</v>
      </c>
      <c r="O6" t="str">
        <v>м2</v>
      </c>
      <c r="Q6" t="str">
        <v>м2</v>
      </c>
      <c r="S6" t="str">
        <v>м2</v>
      </c>
      <c r="U6" t="str">
        <v>м2</v>
      </c>
      <c r="V6" t="str">
        <v>Не определено</v>
      </c>
      <c r="W6" t="str">
        <v>1,Воронов,Иван,ЛАД</v>
      </c>
      <c r="X6">
        <f>NOW()</f>
        <v>43698.6363079229</v>
      </c>
      <c r="Y6">
        <f>NOW()</f>
        <v>43698.6363079231</v>
      </c>
      <c r="Z6" t="str">
        <v>6-4,2 этаж/006/Квартира № 51</v>
      </c>
      <c r="AA6" t="str">
        <v>No</v>
      </c>
      <c r="AB6" t="str">
        <f>A6&amp;"-"&amp;B6&amp;"/"&amp;G6&amp;"/"&amp;H6</f>
        <v>5-4,2 этаж/005/Квартира № 51</v>
      </c>
    </row>
    <row r="7">
      <c r="A7">
        <f>ROW()-1</f>
        <v>6</v>
      </c>
      <c r="B7" t="str">
        <v>4,2 этаж</v>
      </c>
      <c r="C7" t="str">
        <v>13-11 00 00 Interaction Spaces</v>
      </c>
      <c r="G7" t="str">
        <v>006</v>
      </c>
      <c r="H7" t="str">
        <v>Кваритра № 52</v>
      </c>
      <c r="I7" t="str">
        <v>Жилье</v>
      </c>
      <c r="J7">
        <v>2.8</v>
      </c>
      <c r="K7" t="str">
        <v>м</v>
      </c>
      <c r="L7">
        <v>200</v>
      </c>
      <c r="M7" t="str">
        <v>м2</v>
      </c>
      <c r="O7" t="str">
        <v>м2</v>
      </c>
      <c r="Q7" t="str">
        <v>м2</v>
      </c>
      <c r="S7" t="str">
        <v>м2</v>
      </c>
      <c r="U7" t="str">
        <v>м2</v>
      </c>
      <c r="V7" t="str">
        <v>Не определено</v>
      </c>
      <c r="W7" t="str">
        <v>1,Воронов,Иван,ЛАД</v>
      </c>
      <c r="X7">
        <f>NOW()</f>
        <v>43698.6363079241</v>
      </c>
      <c r="Y7">
        <f>NOW()</f>
        <v>43698.6363079243</v>
      </c>
      <c r="Z7" t="str">
        <v>7-4,2 этаж/007/Кваритра № 52</v>
      </c>
      <c r="AA7" t="str">
        <v>No</v>
      </c>
      <c r="AB7" t="str">
        <f>A7&amp;"-"&amp;B7&amp;"/"&amp;G7&amp;"/"&amp;H7</f>
        <v>6-4,2 этаж/006/Кваритра № 52</v>
      </c>
    </row>
    <row r="8">
      <c r="A8">
        <f>ROW()-1</f>
        <v>7</v>
      </c>
      <c r="B8" t="str">
        <v>4,2 этаж</v>
      </c>
      <c r="C8" t="str">
        <v>13-11 00 00 Interaction Spaces</v>
      </c>
      <c r="G8" t="str">
        <v>007</v>
      </c>
      <c r="H8" t="str">
        <v>Квартира № 53</v>
      </c>
      <c r="I8" t="str">
        <v>Жилье</v>
      </c>
      <c r="J8">
        <v>2.8</v>
      </c>
      <c r="K8" t="str">
        <v>м</v>
      </c>
      <c r="L8">
        <v>300</v>
      </c>
      <c r="M8" t="str">
        <v>м2</v>
      </c>
      <c r="O8" t="str">
        <v>м2</v>
      </c>
      <c r="Q8" t="str">
        <v>м2</v>
      </c>
      <c r="S8" t="str">
        <v>м2</v>
      </c>
      <c r="U8" t="str">
        <v>м2</v>
      </c>
      <c r="V8" t="str">
        <v>Не определено</v>
      </c>
      <c r="W8" t="str">
        <v>1,Воронов,Иван,ЛАД</v>
      </c>
      <c r="X8">
        <f>NOW()</f>
        <v>43698.6363079252</v>
      </c>
      <c r="Y8">
        <f>NOW()</f>
        <v>43698.6363079255</v>
      </c>
      <c r="Z8" t="str">
        <v>8-4,2 этаж/008/Квартира № 53</v>
      </c>
      <c r="AA8" t="str">
        <v>No</v>
      </c>
      <c r="AB8" t="str">
        <f>A8&amp;"-"&amp;B8&amp;"/"&amp;G8&amp;"/"&amp;H8</f>
        <v>7-4,2 этаж/007/Квартира № 53</v>
      </c>
    </row>
    <row r="9">
      <c r="A9">
        <f>ROW()-1</f>
        <v>8</v>
      </c>
      <c r="B9" t="str">
        <v>4,2 этаж</v>
      </c>
      <c r="C9" t="str">
        <v>13-11 00 00 Interaction Spaces</v>
      </c>
      <c r="G9" t="str">
        <v>008</v>
      </c>
      <c r="H9" t="str">
        <v>Квартира № 54</v>
      </c>
      <c r="I9" t="str">
        <v>Жилье</v>
      </c>
      <c r="J9">
        <v>2.8</v>
      </c>
      <c r="K9" t="str">
        <v>м</v>
      </c>
      <c r="L9">
        <v>100</v>
      </c>
      <c r="M9" t="str">
        <v>м2</v>
      </c>
      <c r="O9" t="str">
        <v>м2</v>
      </c>
      <c r="Q9" t="str">
        <v>м2</v>
      </c>
      <c r="S9" t="str">
        <v>м2</v>
      </c>
      <c r="U9" t="str">
        <v>м2</v>
      </c>
      <c r="V9" t="str">
        <v>Не определено</v>
      </c>
      <c r="W9" t="str">
        <v>1,Воронов,Иван,ЛАД</v>
      </c>
      <c r="X9">
        <f>NOW()</f>
        <v>43698.6363079265</v>
      </c>
      <c r="Y9">
        <f>NOW()</f>
        <v>43698.6363079267</v>
      </c>
      <c r="Z9" t="str">
        <v>9-4,2 этаж/009/Квартира № 54</v>
      </c>
      <c r="AA9" t="str">
        <v>No</v>
      </c>
      <c r="AB9" t="str">
        <f>A9&amp;"-"&amp;B9&amp;"/"&amp;G9&amp;"/"&amp;H9</f>
        <v>8-4,2 этаж/008/Квартира № 54</v>
      </c>
    </row>
    <row r="10">
      <c r="A10">
        <f>ROW()-1</f>
        <v>9</v>
      </c>
      <c r="B10" t="str">
        <v>4,2 этаж</v>
      </c>
      <c r="C10" t="str">
        <v>13-11 00 00 Interaction Spaces</v>
      </c>
      <c r="G10" t="str">
        <v>009</v>
      </c>
      <c r="H10" t="str">
        <v>Квартира № 55</v>
      </c>
      <c r="I10" t="str">
        <v>Жилье</v>
      </c>
      <c r="J10">
        <v>2.8</v>
      </c>
      <c r="K10" t="str">
        <v>м</v>
      </c>
      <c r="L10">
        <v>200</v>
      </c>
      <c r="M10" t="str">
        <v>м2</v>
      </c>
      <c r="O10" t="str">
        <v>м2</v>
      </c>
      <c r="Q10" t="str">
        <v>м2</v>
      </c>
      <c r="S10" t="str">
        <v>м2</v>
      </c>
      <c r="U10" t="str">
        <v>м2</v>
      </c>
      <c r="V10" t="str">
        <v>Не определено</v>
      </c>
      <c r="W10" t="str">
        <v>1,Воронов,Иван,ЛАД</v>
      </c>
      <c r="X10">
        <f>NOW()</f>
        <v>43698.6363079274</v>
      </c>
      <c r="Y10">
        <f>NOW()</f>
        <v>43698.6363079276</v>
      </c>
      <c r="Z10" t="str">
        <v>10-4,2 этаж/010/Квартира № 55</v>
      </c>
      <c r="AA10" t="str">
        <v>No</v>
      </c>
      <c r="AB10" t="str">
        <f>A10&amp;"-"&amp;B10&amp;"/"&amp;G10&amp;"/"&amp;H10</f>
        <v>9-4,2 этаж/009/Квартира № 55</v>
      </c>
    </row>
    <row r="11">
      <c r="A11">
        <f>ROW()-1</f>
        <v>10</v>
      </c>
      <c r="B11" t="str">
        <v>5,3 этаж</v>
      </c>
      <c r="C11" t="str">
        <v>13-11 00 00 Interaction Spaces</v>
      </c>
      <c r="G11" t="str">
        <v>010</v>
      </c>
      <c r="H11" t="str">
        <v>Квартира № 56</v>
      </c>
      <c r="I11" t="str">
        <v>Жилье</v>
      </c>
      <c r="J11">
        <v>2.8</v>
      </c>
      <c r="K11" t="str">
        <v>м</v>
      </c>
      <c r="L11">
        <v>350</v>
      </c>
      <c r="M11" t="str">
        <v>м2</v>
      </c>
      <c r="O11" t="str">
        <v>м2</v>
      </c>
      <c r="Q11" t="str">
        <v>м2</v>
      </c>
      <c r="S11" t="str">
        <v>м2</v>
      </c>
      <c r="U11" t="str">
        <v>м2</v>
      </c>
      <c r="V11" t="str">
        <v>Не определено</v>
      </c>
      <c r="W11" t="str">
        <v>1,Воронов,Иван,ЛАД</v>
      </c>
      <c r="X11">
        <f>NOW()</f>
        <v>43698.6363079294</v>
      </c>
      <c r="Y11">
        <f>NOW()</f>
        <v>43698.6363079296</v>
      </c>
      <c r="Z11" t="str">
        <v>11-5,3 этаж/011/Квартира № 56</v>
      </c>
      <c r="AA11" t="str">
        <v>No</v>
      </c>
      <c r="AB11" t="str">
        <f>A11&amp;"-"&amp;B11&amp;"/"&amp;G11&amp;"/"&amp;H11</f>
        <v>10-5,3 этаж/010/Квартира № 56</v>
      </c>
    </row>
    <row r="12">
      <c r="A12">
        <f>ROW()-1</f>
        <v>11</v>
      </c>
      <c r="B12" t="str">
        <v>5,3 этаж</v>
      </c>
      <c r="C12" t="str">
        <v>13-11 00 00 Interaction Spaces</v>
      </c>
      <c r="G12" t="str">
        <v>011</v>
      </c>
      <c r="H12" t="str">
        <v>Квартира № 57</v>
      </c>
      <c r="I12" t="str">
        <v>Жилье</v>
      </c>
      <c r="J12">
        <v>2.8</v>
      </c>
      <c r="K12" t="str">
        <v>м</v>
      </c>
      <c r="L12">
        <v>350</v>
      </c>
      <c r="M12" t="str">
        <v>м2</v>
      </c>
      <c r="O12" t="str">
        <v>м2</v>
      </c>
      <c r="Q12" t="str">
        <v>м2</v>
      </c>
      <c r="S12" t="str">
        <v>м2</v>
      </c>
      <c r="U12" t="str">
        <v>м2</v>
      </c>
      <c r="V12" t="str">
        <v>Не определено</v>
      </c>
      <c r="W12" t="str">
        <v>1,Воронов,Иван,ЛАД</v>
      </c>
      <c r="X12">
        <f>NOW()</f>
        <v>43698.6363079307</v>
      </c>
      <c r="Y12">
        <f>NOW()</f>
        <v>43698.6363079309</v>
      </c>
      <c r="Z12" t="str">
        <v>12-5,3 этаж/012/Квартира № 57</v>
      </c>
      <c r="AA12" t="str">
        <v>No</v>
      </c>
      <c r="AB12" t="str">
        <f>A12&amp;"-"&amp;B12&amp;"/"&amp;G12&amp;"/"&amp;H12</f>
        <v>11-5,3 этаж/011/Квартира № 57</v>
      </c>
    </row>
    <row r="13">
      <c r="A13">
        <f>ROW()-1</f>
        <v>12</v>
      </c>
      <c r="B13" t="str">
        <v>5,3 этаж</v>
      </c>
      <c r="C13" t="str">
        <v>13-11 00 00 Interaction Spaces</v>
      </c>
      <c r="G13" t="str">
        <v>012</v>
      </c>
      <c r="H13" t="str">
        <v>Квартира № 58</v>
      </c>
      <c r="I13" t="str">
        <v>Жилье</v>
      </c>
      <c r="J13">
        <v>2.8</v>
      </c>
      <c r="K13" t="str">
        <v>м</v>
      </c>
      <c r="L13">
        <v>300</v>
      </c>
      <c r="M13" t="str">
        <v>м2</v>
      </c>
      <c r="O13" t="str">
        <v>м2</v>
      </c>
      <c r="Q13" t="str">
        <v>м2</v>
      </c>
      <c r="S13" t="str">
        <v>м2</v>
      </c>
      <c r="U13" t="str">
        <v>м2</v>
      </c>
      <c r="V13" t="str">
        <v>Не определено</v>
      </c>
      <c r="W13" t="str">
        <v>1,Воронов,Иван,ЛАД</v>
      </c>
      <c r="X13">
        <f>NOW()</f>
        <v>43698.6363079316</v>
      </c>
      <c r="Y13">
        <f>NOW()</f>
        <v>43698.6363079318</v>
      </c>
      <c r="Z13" t="str">
        <v>13-5,3 этаж/013/Квартира № 58</v>
      </c>
      <c r="AA13" t="str">
        <v>No</v>
      </c>
      <c r="AB13" t="str">
        <f>A13&amp;"-"&amp;B13&amp;"/"&amp;G13&amp;"/"&amp;H13</f>
        <v>12-5,3 этаж/012/Квартира № 58</v>
      </c>
    </row>
  </sheetData>
  <pageMargins left="0.75" right="0.75" top="1" bottom="1" header="0.511805555555555" footer="0.511805555555555"/>
  <ignoredErrors>
    <ignoredError numberStoredAsText="1" sqref="A1:AB13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N200"/>
  <sheetViews>
    <sheetView workbookViewId="0"/>
  </sheetViews>
  <sheetData>
    <row r="1">
      <c r="A1" t="str">
        <v>SystemID</v>
      </c>
      <c r="B1" t="str">
        <v>FacilityID</v>
      </c>
      <c r="C1" t="str">
        <v>SystemFunction</v>
      </c>
      <c r="D1" t="str">
        <v>SystemReferenceID</v>
      </c>
      <c r="E1" t="str">
        <v>ExternalSystemName</v>
      </c>
      <c r="F1" t="str">
        <v>ExternalNameID</v>
      </c>
      <c r="G1" t="str">
        <v>SystemName</v>
      </c>
      <c r="H1" t="str">
        <v>SystemDescription</v>
      </c>
      <c r="I1" t="str">
        <v>CreatedBy</v>
      </c>
      <c r="J1" t="str">
        <v>CreatedDate</v>
      </c>
      <c r="K1" t="str">
        <v>CreatedTime</v>
      </c>
      <c r="L1" t="str">
        <v>ReplacesID</v>
      </c>
      <c r="M1" t="str">
        <v>Withdrawn</v>
      </c>
      <c r="N1" t="str">
        <v>SystemIDPick</v>
      </c>
    </row>
    <row r="2">
      <c r="A2">
        <f>ROW()-1</f>
        <v>1</v>
      </c>
      <c r="B2" t="str">
        <v>Многоквартиный жилой дом</v>
      </c>
      <c r="C2" t="str">
        <v>Строительная площадка</v>
      </c>
      <c r="D2" t="str">
        <v>1,Подготовка строительной площадки</v>
      </c>
      <c r="G2" t="str">
        <v>Подготовка строительной площадки</v>
      </c>
      <c r="I2" t="str">
        <v>1,Иванов,Иван,ЛАД</v>
      </c>
      <c r="J2">
        <f>NOW()</f>
        <v>43698.6363079539</v>
      </c>
      <c r="K2">
        <f>NOW()</f>
        <v>43698.6363079542</v>
      </c>
      <c r="L2" t="str">
        <v>1,Подготовка строительной площадки</v>
      </c>
      <c r="M2" t="str">
        <v>No</v>
      </c>
      <c r="N2" t="str">
        <f>A2&amp;","&amp;G2</f>
        <v>1,Подготовка строительной площадки</v>
      </c>
    </row>
    <row r="3">
      <c r="A3">
        <f>ROW()-1</f>
        <v>2</v>
      </c>
      <c r="B3" t="str">
        <v>Многоквартиный жилой дом</v>
      </c>
      <c r="C3" t="str">
        <v>Специальные конструкции и демонтаж</v>
      </c>
      <c r="D3" t="str">
        <v>2,Демонтаж конструкций</v>
      </c>
      <c r="G3" t="str">
        <v>Демонтаж конструкций</v>
      </c>
      <c r="I3" t="str">
        <v>1,Иванов,Иван,ЛАД</v>
      </c>
      <c r="J3">
        <f>NOW()</f>
        <v>43698.6363079549</v>
      </c>
      <c r="K3">
        <f>NOW()</f>
        <v>43698.6363079551</v>
      </c>
      <c r="L3" t="str">
        <v>2,Демонтаж</v>
      </c>
      <c r="M3" t="str">
        <v>No</v>
      </c>
      <c r="N3" t="str">
        <f>A3&amp;","&amp;G3</f>
        <v>2,Демонтаж конструкций</v>
      </c>
    </row>
    <row r="4">
      <c r="A4">
        <f>ROW()-1</f>
        <v>3</v>
      </c>
      <c r="B4" t="str">
        <v>Многоквартиный жилой дом</v>
      </c>
      <c r="C4" t="str">
        <v>Основание и фундаменты</v>
      </c>
      <c r="D4" t="str">
        <v>3,Возведение фундаментов</v>
      </c>
      <c r="G4" t="str">
        <v>Возведение фундаментов</v>
      </c>
      <c r="I4" t="str">
        <v>1,Иванов,Иван,ЛАД</v>
      </c>
      <c r="J4">
        <f>NOW()</f>
        <v>43698.6363079556</v>
      </c>
      <c r="K4">
        <f>NOW()</f>
        <v>43698.6363079558</v>
      </c>
      <c r="L4" t="str">
        <v>3,Фундаменты</v>
      </c>
      <c r="M4" t="str">
        <v>No</v>
      </c>
      <c r="N4" t="str">
        <f>A4&amp;","&amp;G4</f>
        <v>3,Возведение фундаментов</v>
      </c>
    </row>
    <row r="5">
      <c r="A5">
        <f>ROW()-1</f>
        <v>4</v>
      </c>
      <c r="B5" t="str">
        <v>Многоквартиный жилой дом</v>
      </c>
      <c r="C5" t="str">
        <v>Несущие и ограждающие конструкции</v>
      </c>
      <c r="D5" t="str">
        <v>4,Возведение несущих и ограждающих конструкций</v>
      </c>
      <c r="G5" t="str">
        <v>Возведение несущих и ограждающих конструкций</v>
      </c>
      <c r="I5" t="str">
        <v>1,Иванов,Иван,ЛАД</v>
      </c>
      <c r="J5">
        <f>NOW()</f>
        <v>43698.6363079563</v>
      </c>
      <c r="K5">
        <f>NOW()</f>
        <v>43698.6363079565</v>
      </c>
      <c r="L5" t="str">
        <v>4,Возведение несущих и ограждающих конструкций</v>
      </c>
      <c r="M5" t="str">
        <v>No</v>
      </c>
      <c r="N5" t="str">
        <f>A5&amp;","&amp;G5</f>
        <v>4,Возведение несущих и ограждающих конструкций</v>
      </c>
    </row>
    <row r="6">
      <c r="A6">
        <f>ROW()-1</f>
        <v>5</v>
      </c>
      <c r="B6" t="str">
        <v>Многоквартиный жилой дом</v>
      </c>
      <c r="C6" t="str">
        <v>Внутренние элементы ненесущие (перегородки, двери, отделка)</v>
      </c>
      <c r="D6" t="str">
        <v>5,Возведение внутренних конструкций</v>
      </c>
      <c r="G6" t="str">
        <v>Возведение внутренних конструкций</v>
      </c>
      <c r="I6" t="str">
        <v>1,Иванов,Иван,ЛАД</v>
      </c>
      <c r="J6">
        <f>NOW()</f>
        <v>43698.636307957</v>
      </c>
      <c r="K6">
        <f>NOW()</f>
        <v>43698.6363079572</v>
      </c>
      <c r="L6" t="str">
        <v>5,Возведение внутренних конструкций</v>
      </c>
      <c r="M6" t="str">
        <v>No</v>
      </c>
      <c r="N6" t="str">
        <f>A6&amp;","&amp;G6</f>
        <v>5,Возведение внутренних конструкций</v>
      </c>
    </row>
    <row r="7">
      <c r="A7">
        <f>ROW()-1</f>
        <v>6</v>
      </c>
      <c r="B7" t="str">
        <v>Многоквартиный жилой дом</v>
      </c>
      <c r="C7" t="str">
        <v>Обслуживающее оборудование, вспомогательное</v>
      </c>
      <c r="D7" t="str">
        <v>6,Монтаж оборудования</v>
      </c>
      <c r="G7" t="str">
        <v>Монтаж оборудования</v>
      </c>
      <c r="I7" t="str">
        <v>1,Иванов,Иван,ЛАД</v>
      </c>
      <c r="J7">
        <f>NOW()</f>
        <v>43698.636307958</v>
      </c>
      <c r="K7">
        <f>NOW()</f>
        <v>43698.6363079582</v>
      </c>
      <c r="L7" t="str">
        <v>6,Монтаж оборудования</v>
      </c>
      <c r="M7" t="str">
        <v>No</v>
      </c>
      <c r="N7" t="str">
        <f>A7&amp;","&amp;G7</f>
        <v>6,Монтаж оборудования</v>
      </c>
    </row>
    <row r="8">
      <c r="A8">
        <f>ROW()-1</f>
        <v>7</v>
      </c>
      <c r="B8" t="str">
        <v>Многоквартиный жилой дом</v>
      </c>
      <c r="C8" t="str">
        <v>Оборудование и мебель</v>
      </c>
      <c r="D8" t="str">
        <v>7,Подготовка строительной площадки</v>
      </c>
      <c r="G8" t="str">
        <v>Монтаж вспомогательного оборудования</v>
      </c>
      <c r="I8" t="str">
        <v>1,Иванов,Иван,ЛАД</v>
      </c>
      <c r="J8">
        <f>NOW()</f>
        <v>43698.6363079586</v>
      </c>
      <c r="K8">
        <f>NOW()</f>
        <v>43698.6363079592</v>
      </c>
      <c r="L8" t="str">
        <v>7,Подготовка строительной площадки</v>
      </c>
      <c r="M8" t="str">
        <v>No</v>
      </c>
      <c r="N8" t="str">
        <f>A8&amp;","&amp;G8</f>
        <v>7,Монтаж вспомогательного оборудования</v>
      </c>
    </row>
    <row r="160">
      <c r="D160" t="str">
        <v>SystemIDPick</v>
      </c>
      <c r="I160" t="str">
        <v>ContactIDPick</v>
      </c>
      <c r="J160">
        <f>NOW()</f>
        <v>43698.6363079616</v>
      </c>
      <c r="K160">
        <f>NOW()</f>
        <v>43698.636307962</v>
      </c>
      <c r="L160" t="str">
        <v>SystemIDPick</v>
      </c>
      <c r="M160" t="str">
        <v>No</v>
      </c>
      <c r="N160" t="str">
        <f>A160&amp;","&amp;G160</f>
        <v>,</v>
      </c>
    </row>
    <row r="161">
      <c r="D161" t="str">
        <v>SystemIDPick</v>
      </c>
      <c r="I161" t="str">
        <v>ContactIDPick</v>
      </c>
      <c r="J161">
        <f>NOW()</f>
        <v>43698.636307963</v>
      </c>
      <c r="K161">
        <f>NOW()</f>
        <v>43698.6363079633</v>
      </c>
      <c r="L161" t="str">
        <v>SystemIDPick</v>
      </c>
      <c r="M161" t="str">
        <v>No</v>
      </c>
      <c r="N161" t="str">
        <f>A161&amp;","&amp;G161</f>
        <v>,</v>
      </c>
    </row>
    <row r="162">
      <c r="D162" t="str">
        <v>SystemIDPick</v>
      </c>
      <c r="I162" t="str">
        <v>ContactIDPick</v>
      </c>
      <c r="J162">
        <f>NOW()</f>
        <v>43698.6363079639</v>
      </c>
      <c r="K162">
        <f>NOW()</f>
        <v>43698.6363079643</v>
      </c>
      <c r="L162" t="str">
        <v>SystemIDPick</v>
      </c>
      <c r="M162" t="str">
        <v>No</v>
      </c>
      <c r="N162" t="str">
        <f>A162&amp;","&amp;G162</f>
        <v>,</v>
      </c>
    </row>
    <row r="163">
      <c r="D163" t="str">
        <v>SystemIDPick</v>
      </c>
      <c r="I163" t="str">
        <v>ContactIDPick</v>
      </c>
      <c r="J163">
        <f>NOW()</f>
        <v>43698.6363079651</v>
      </c>
      <c r="K163">
        <f>NOW()</f>
        <v>43698.6363079654</v>
      </c>
      <c r="L163" t="str">
        <v>SystemIDPick</v>
      </c>
      <c r="M163" t="str">
        <v>No</v>
      </c>
      <c r="N163" t="str">
        <f>A163&amp;","&amp;G163</f>
        <v>,</v>
      </c>
    </row>
    <row r="164">
      <c r="D164" t="str">
        <v>SystemIDPick</v>
      </c>
      <c r="I164" t="str">
        <v>ContactIDPick</v>
      </c>
      <c r="J164">
        <f>NOW()</f>
        <v>43698.6363079665</v>
      </c>
      <c r="K164">
        <f>NOW()</f>
        <v>43698.6363079668</v>
      </c>
      <c r="L164" t="str">
        <v>SystemIDPick</v>
      </c>
      <c r="M164" t="str">
        <v>No</v>
      </c>
      <c r="N164" t="str">
        <f>A164&amp;","&amp;G164</f>
        <v>,</v>
      </c>
    </row>
    <row r="165">
      <c r="D165" t="str">
        <v>SystemIDPick</v>
      </c>
      <c r="I165" t="str">
        <v>ContactIDPick</v>
      </c>
      <c r="J165">
        <f>NOW()</f>
        <v>43698.6363079671</v>
      </c>
      <c r="K165">
        <f>NOW()</f>
        <v>43698.6363079674</v>
      </c>
      <c r="L165" t="str">
        <v>SystemIDPick</v>
      </c>
      <c r="M165" t="str">
        <v>No</v>
      </c>
      <c r="N165" t="str">
        <f>A165&amp;","&amp;G165</f>
        <v>,</v>
      </c>
    </row>
    <row r="166">
      <c r="D166" t="str">
        <v>SystemIDPick</v>
      </c>
      <c r="I166" t="str">
        <v>ContactIDPick</v>
      </c>
      <c r="J166">
        <f>NOW()</f>
        <v>43698.6363079686</v>
      </c>
      <c r="K166">
        <f>NOW()</f>
        <v>43698.6363079699</v>
      </c>
      <c r="L166" t="str">
        <v>SystemIDPick</v>
      </c>
      <c r="M166" t="str">
        <v>No</v>
      </c>
      <c r="N166" t="str">
        <f>A166&amp;","&amp;G166</f>
        <v>,</v>
      </c>
    </row>
    <row r="167">
      <c r="D167" t="str">
        <v>SystemIDPick</v>
      </c>
      <c r="I167" t="str">
        <v>ContactIDPick</v>
      </c>
      <c r="J167">
        <f>NOW()</f>
        <v>43698.6363079705</v>
      </c>
      <c r="K167">
        <f>NOW()</f>
        <v>43698.6363079707</v>
      </c>
      <c r="L167" t="str">
        <v>SystemIDPick</v>
      </c>
      <c r="M167" t="str">
        <v>No</v>
      </c>
      <c r="N167" t="str">
        <f>A167&amp;","&amp;G167</f>
        <v>,</v>
      </c>
    </row>
    <row r="168">
      <c r="D168" t="str">
        <v>SystemIDPick</v>
      </c>
      <c r="I168" t="str">
        <v>ContactIDPick</v>
      </c>
      <c r="J168">
        <f>NOW()</f>
        <v>43698.6363079714</v>
      </c>
      <c r="K168">
        <f>NOW()</f>
        <v>43698.6363079717</v>
      </c>
      <c r="L168" t="str">
        <v>SystemIDPick</v>
      </c>
      <c r="M168" t="str">
        <v>No</v>
      </c>
      <c r="N168" t="str">
        <f>A168&amp;","&amp;G168</f>
        <v>,</v>
      </c>
    </row>
    <row r="169">
      <c r="D169" t="str">
        <v>SystemIDPick</v>
      </c>
      <c r="I169" t="str">
        <v>ContactIDPick</v>
      </c>
      <c r="J169">
        <f>NOW()</f>
        <v>43698.6363079721</v>
      </c>
      <c r="K169">
        <f>NOW()</f>
        <v>43698.6363079723</v>
      </c>
      <c r="L169" t="str">
        <v>SystemIDPick</v>
      </c>
      <c r="M169" t="str">
        <v>No</v>
      </c>
      <c r="N169" t="str">
        <f>A169&amp;","&amp;G169</f>
        <v>,</v>
      </c>
    </row>
    <row r="170">
      <c r="D170" t="str">
        <v>SystemIDPick</v>
      </c>
      <c r="I170" t="str">
        <v>ContactIDPick</v>
      </c>
      <c r="J170">
        <f>NOW()</f>
        <v>43698.6363079726</v>
      </c>
      <c r="K170">
        <f>NOW()</f>
        <v>43698.6363079728</v>
      </c>
      <c r="L170" t="str">
        <v>SystemIDPick</v>
      </c>
      <c r="M170" t="str">
        <v>No</v>
      </c>
      <c r="N170" t="str">
        <f>A170&amp;","&amp;G170</f>
        <v>,</v>
      </c>
    </row>
    <row r="171">
      <c r="D171" t="str">
        <v>SystemIDPick</v>
      </c>
      <c r="I171" t="str">
        <v>ContactIDPick</v>
      </c>
      <c r="J171">
        <f>NOW()</f>
        <v>43698.6363079732</v>
      </c>
      <c r="K171">
        <f>NOW()</f>
        <v>43698.6363079734</v>
      </c>
      <c r="L171" t="str">
        <v>SystemIDPick</v>
      </c>
      <c r="M171" t="str">
        <v>No</v>
      </c>
      <c r="N171" t="str">
        <f>A171&amp;","&amp;G171</f>
        <v>,</v>
      </c>
    </row>
    <row r="172">
      <c r="D172" t="str">
        <v>SystemIDPick</v>
      </c>
      <c r="I172" t="str">
        <v>ContactIDPick</v>
      </c>
      <c r="J172">
        <f>NOW()</f>
        <v>43698.6363079738</v>
      </c>
      <c r="K172">
        <f>NOW()</f>
        <v>43698.636307974</v>
      </c>
      <c r="L172" t="str">
        <v>SystemIDPick</v>
      </c>
      <c r="M172" t="str">
        <v>No</v>
      </c>
      <c r="N172" t="str">
        <f>A172&amp;","&amp;G172</f>
        <v>,</v>
      </c>
    </row>
    <row r="173">
      <c r="D173" t="str">
        <v>SystemIDPick</v>
      </c>
      <c r="I173" t="str">
        <v>ContactIDPick</v>
      </c>
      <c r="J173">
        <f>NOW()</f>
        <v>43698.6363079743</v>
      </c>
      <c r="K173">
        <f>NOW()</f>
        <v>43698.6363079746</v>
      </c>
      <c r="L173" t="str">
        <v>SystemIDPick</v>
      </c>
      <c r="M173" t="str">
        <v>No</v>
      </c>
      <c r="N173" t="str">
        <f>A173&amp;","&amp;G173</f>
        <v>,</v>
      </c>
    </row>
    <row r="174">
      <c r="D174" t="str">
        <v>SystemIDPick</v>
      </c>
      <c r="I174" t="str">
        <v>ContactIDPick</v>
      </c>
      <c r="J174">
        <f>NOW()</f>
        <v>43698.6363079749</v>
      </c>
      <c r="K174">
        <f>NOW()</f>
        <v>43698.6363079751</v>
      </c>
      <c r="L174" t="str">
        <v>SystemIDPick</v>
      </c>
      <c r="M174" t="str">
        <v>No</v>
      </c>
      <c r="N174" t="str">
        <f>A174&amp;","&amp;G174</f>
        <v>,</v>
      </c>
    </row>
    <row r="175">
      <c r="D175" t="str">
        <v>SystemIDPick</v>
      </c>
      <c r="I175" t="str">
        <v>ContactIDPick</v>
      </c>
      <c r="J175">
        <f>NOW()</f>
        <v>43698.6363079756</v>
      </c>
      <c r="K175">
        <f>NOW()</f>
        <v>43698.6363079758</v>
      </c>
      <c r="L175" t="str">
        <v>SystemIDPick</v>
      </c>
      <c r="M175" t="str">
        <v>No</v>
      </c>
      <c r="N175" t="str">
        <f>A175&amp;","&amp;G175</f>
        <v>,</v>
      </c>
    </row>
    <row r="176">
      <c r="D176" t="str">
        <v>SystemIDPick</v>
      </c>
      <c r="I176" t="str">
        <v>ContactIDPick</v>
      </c>
      <c r="J176">
        <f>NOW()</f>
        <v>43698.6363079762</v>
      </c>
      <c r="K176">
        <f>NOW()</f>
        <v>43698.6363079764</v>
      </c>
      <c r="L176" t="str">
        <v>SystemIDPick</v>
      </c>
      <c r="M176" t="str">
        <v>No</v>
      </c>
      <c r="N176" t="str">
        <f>A176&amp;","&amp;G176</f>
        <v>,</v>
      </c>
    </row>
    <row r="177">
      <c r="D177" t="str">
        <v>SystemIDPick</v>
      </c>
      <c r="I177" t="str">
        <v>ContactIDPick</v>
      </c>
      <c r="J177">
        <f>NOW()</f>
        <v>43698.6363079768</v>
      </c>
      <c r="K177">
        <f>NOW()</f>
        <v>43698.636307977</v>
      </c>
      <c r="L177" t="str">
        <v>SystemIDPick</v>
      </c>
      <c r="M177" t="str">
        <v>No</v>
      </c>
      <c r="N177" t="str">
        <f>A177&amp;","&amp;G177</f>
        <v>,</v>
      </c>
    </row>
    <row r="178">
      <c r="D178" t="str">
        <v>SystemIDPick</v>
      </c>
      <c r="I178" t="str">
        <v>ContactIDPick</v>
      </c>
      <c r="J178">
        <f>NOW()</f>
        <v>43698.6363079774</v>
      </c>
      <c r="K178">
        <f>NOW()</f>
        <v>43698.6363079776</v>
      </c>
      <c r="L178" t="str">
        <v>SystemIDPick</v>
      </c>
      <c r="M178" t="str">
        <v>No</v>
      </c>
      <c r="N178" t="str">
        <f>A178&amp;","&amp;G178</f>
        <v>,</v>
      </c>
    </row>
    <row r="179">
      <c r="D179" t="str">
        <v>SystemIDPick</v>
      </c>
      <c r="I179" t="str">
        <v>ContactIDPick</v>
      </c>
      <c r="J179">
        <f>NOW()</f>
        <v>43698.6363079781</v>
      </c>
      <c r="K179">
        <f>NOW()</f>
        <v>43698.6363079784</v>
      </c>
      <c r="L179" t="str">
        <v>SystemIDPick</v>
      </c>
      <c r="M179" t="str">
        <v>No</v>
      </c>
      <c r="N179" t="str">
        <f>A179&amp;","&amp;G179</f>
        <v>,</v>
      </c>
    </row>
    <row r="180">
      <c r="D180" t="str">
        <v>SystemIDPick</v>
      </c>
      <c r="I180" t="str">
        <v>ContactIDPick</v>
      </c>
      <c r="J180">
        <f>NOW()</f>
        <v>43698.6363079789</v>
      </c>
      <c r="K180">
        <f>NOW()</f>
        <v>43698.6363079791</v>
      </c>
      <c r="L180" t="str">
        <v>SystemIDPick</v>
      </c>
      <c r="M180" t="str">
        <v>No</v>
      </c>
      <c r="N180" t="str">
        <f>A180&amp;","&amp;G180</f>
        <v>,</v>
      </c>
    </row>
    <row r="181">
      <c r="D181" t="str">
        <v>SystemIDPick</v>
      </c>
      <c r="I181" t="str">
        <v>ContactIDPick</v>
      </c>
      <c r="J181">
        <f>NOW()</f>
        <v>43698.6363079795</v>
      </c>
      <c r="K181">
        <f>NOW()</f>
        <v>43698.6363079796</v>
      </c>
      <c r="L181" t="str">
        <v>SystemIDPick</v>
      </c>
      <c r="M181" t="str">
        <v>No</v>
      </c>
      <c r="N181" t="str">
        <f>A181&amp;","&amp;G181</f>
        <v>,</v>
      </c>
    </row>
    <row r="182">
      <c r="D182" t="str">
        <v>SystemIDPick</v>
      </c>
      <c r="I182" t="str">
        <v>ContactIDPick</v>
      </c>
      <c r="J182">
        <f>NOW()</f>
        <v>43698.63630798</v>
      </c>
      <c r="K182">
        <f>NOW()</f>
        <v>43698.6363079802</v>
      </c>
      <c r="L182" t="str">
        <v>SystemIDPick</v>
      </c>
      <c r="M182" t="str">
        <v>No</v>
      </c>
      <c r="N182" t="str">
        <f>A182&amp;","&amp;G182</f>
        <v>,</v>
      </c>
    </row>
    <row r="183">
      <c r="D183" t="str">
        <v>SystemIDPick</v>
      </c>
      <c r="I183" t="str">
        <v>ContactIDPick</v>
      </c>
      <c r="J183">
        <f>NOW()</f>
        <v>43698.6363079806</v>
      </c>
      <c r="K183">
        <f>NOW()</f>
        <v>43698.6363079808</v>
      </c>
      <c r="L183" t="str">
        <v>SystemIDPick</v>
      </c>
      <c r="M183" t="str">
        <v>No</v>
      </c>
      <c r="N183" t="str">
        <f>A183&amp;","&amp;G183</f>
        <v>,</v>
      </c>
    </row>
    <row r="184">
      <c r="D184" t="str">
        <v>SystemIDPick</v>
      </c>
      <c r="I184" t="str">
        <v>ContactIDPick</v>
      </c>
      <c r="J184">
        <f>NOW()</f>
        <v>43698.6363079812</v>
      </c>
      <c r="K184">
        <f>NOW()</f>
        <v>43698.6363079813</v>
      </c>
      <c r="L184" t="str">
        <v>SystemIDPick</v>
      </c>
      <c r="M184" t="str">
        <v>No</v>
      </c>
      <c r="N184" t="str">
        <f>A184&amp;","&amp;G184</f>
        <v>,</v>
      </c>
    </row>
    <row r="185">
      <c r="D185" t="str">
        <v>SystemIDPick</v>
      </c>
      <c r="I185" t="str">
        <v>ContactIDPick</v>
      </c>
      <c r="J185">
        <f>NOW()</f>
        <v>43698.6363079817</v>
      </c>
      <c r="K185">
        <f>NOW()</f>
        <v>43698.6363079819</v>
      </c>
      <c r="L185" t="str">
        <v>SystemIDPick</v>
      </c>
      <c r="M185" t="str">
        <v>No</v>
      </c>
      <c r="N185" t="str">
        <f>A185&amp;","&amp;G185</f>
        <v>,</v>
      </c>
    </row>
    <row r="186">
      <c r="D186" t="str">
        <v>SystemIDPick</v>
      </c>
      <c r="I186" t="str">
        <v>ContactIDPick</v>
      </c>
      <c r="J186">
        <f>NOW()</f>
        <v>43698.6363079823</v>
      </c>
      <c r="K186">
        <f>NOW()</f>
        <v>43698.6363079825</v>
      </c>
      <c r="L186" t="str">
        <v>SystemIDPick</v>
      </c>
      <c r="M186" t="str">
        <v>No</v>
      </c>
      <c r="N186" t="str">
        <f>A186&amp;","&amp;G186</f>
        <v>,</v>
      </c>
    </row>
    <row r="187">
      <c r="D187" t="str">
        <v>SystemIDPick</v>
      </c>
      <c r="I187" t="str">
        <v>ContactIDPick</v>
      </c>
      <c r="J187">
        <f>NOW()</f>
        <v>43698.6363079829</v>
      </c>
      <c r="K187">
        <f>NOW()</f>
        <v>43698.6363079831</v>
      </c>
      <c r="L187" t="str">
        <v>SystemIDPick</v>
      </c>
      <c r="M187" t="str">
        <v>No</v>
      </c>
      <c r="N187" t="str">
        <f>A187&amp;","&amp;G187</f>
        <v>,</v>
      </c>
    </row>
    <row r="188">
      <c r="D188" t="str">
        <v>SystemIDPick</v>
      </c>
      <c r="I188" t="str">
        <v>ContactIDPick</v>
      </c>
      <c r="J188">
        <f>NOW()</f>
        <v>43698.6363079834</v>
      </c>
      <c r="K188">
        <f>NOW()</f>
        <v>43698.6363079838</v>
      </c>
      <c r="L188" t="str">
        <v>SystemIDPick</v>
      </c>
      <c r="M188" t="str">
        <v>No</v>
      </c>
      <c r="N188" t="str">
        <f>A188&amp;","&amp;G188</f>
        <v>,</v>
      </c>
    </row>
    <row r="189">
      <c r="D189" t="str">
        <v>SystemIDPick</v>
      </c>
      <c r="I189" t="str">
        <v>ContactIDPick</v>
      </c>
      <c r="J189">
        <f>NOW()</f>
        <v>43698.6363079842</v>
      </c>
      <c r="K189">
        <f>NOW()</f>
        <v>43698.6363079844</v>
      </c>
      <c r="L189" t="str">
        <v>SystemIDPick</v>
      </c>
      <c r="M189" t="str">
        <v>No</v>
      </c>
      <c r="N189" t="str">
        <f>A189&amp;","&amp;G189</f>
        <v>,</v>
      </c>
    </row>
    <row r="190">
      <c r="D190" t="str">
        <v>SystemIDPick</v>
      </c>
      <c r="I190" t="str">
        <v>ContactIDPick</v>
      </c>
      <c r="J190">
        <f>NOW()</f>
        <v>43698.6363079849</v>
      </c>
      <c r="K190">
        <f>NOW()</f>
        <v>43698.6363079851</v>
      </c>
      <c r="L190" t="str">
        <v>SystemIDPick</v>
      </c>
      <c r="M190" t="str">
        <v>No</v>
      </c>
      <c r="N190" t="str">
        <f>A190&amp;","&amp;G190</f>
        <v>,</v>
      </c>
    </row>
    <row r="191">
      <c r="D191" t="str">
        <v>SystemIDPick</v>
      </c>
      <c r="I191" t="str">
        <v>ContactIDPick</v>
      </c>
      <c r="J191">
        <f>NOW()</f>
        <v>43698.6363079855</v>
      </c>
      <c r="K191">
        <f>NOW()</f>
        <v>43698.6363079858</v>
      </c>
      <c r="L191" t="str">
        <v>SystemIDPick</v>
      </c>
      <c r="M191" t="str">
        <v>No</v>
      </c>
      <c r="N191" t="str">
        <f>A191&amp;","&amp;G191</f>
        <v>,</v>
      </c>
    </row>
    <row r="192">
      <c r="D192" t="str">
        <v>SystemIDPick</v>
      </c>
      <c r="I192" t="str">
        <v>ContactIDPick</v>
      </c>
      <c r="J192">
        <f>NOW()</f>
        <v>43698.6363079865</v>
      </c>
      <c r="K192">
        <f>NOW()</f>
        <v>43698.6363079868</v>
      </c>
      <c r="L192" t="str">
        <v>SystemIDPick</v>
      </c>
      <c r="M192" t="str">
        <v>No</v>
      </c>
      <c r="N192" t="str">
        <f>A192&amp;","&amp;G192</f>
        <v>,</v>
      </c>
    </row>
    <row r="193">
      <c r="D193" t="str">
        <v>SystemIDPick</v>
      </c>
      <c r="I193" t="str">
        <v>ContactIDPick</v>
      </c>
      <c r="J193">
        <f>NOW()</f>
        <v>43698.6363079873</v>
      </c>
      <c r="K193">
        <f>NOW()</f>
        <v>43698.6363079876</v>
      </c>
      <c r="L193" t="str">
        <v>SystemIDPick</v>
      </c>
      <c r="M193" t="str">
        <v>No</v>
      </c>
      <c r="N193" t="str">
        <f>A193&amp;","&amp;G193</f>
        <v>,</v>
      </c>
    </row>
    <row r="194">
      <c r="D194" t="str">
        <v>SystemIDPick</v>
      </c>
      <c r="I194" t="str">
        <v>ContactIDPick</v>
      </c>
      <c r="J194">
        <f>NOW()</f>
        <v>43698.6363079879</v>
      </c>
      <c r="K194">
        <f>NOW()</f>
        <v>43698.6363079881</v>
      </c>
      <c r="L194" t="str">
        <v>SystemIDPick</v>
      </c>
      <c r="M194" t="str">
        <v>No</v>
      </c>
      <c r="N194" t="str">
        <f>A194&amp;","&amp;G194</f>
        <v>,</v>
      </c>
    </row>
    <row r="195">
      <c r="D195" t="str">
        <v>SystemIDPick</v>
      </c>
      <c r="I195" t="str">
        <v>ContactIDPick</v>
      </c>
      <c r="J195">
        <f>NOW()</f>
        <v>43698.6363079885</v>
      </c>
      <c r="K195">
        <f>NOW()</f>
        <v>43698.6363079887</v>
      </c>
      <c r="L195" t="str">
        <v>SystemIDPick</v>
      </c>
      <c r="M195" t="str">
        <v>No</v>
      </c>
      <c r="N195" t="str">
        <f>A195&amp;","&amp;G195</f>
        <v>,</v>
      </c>
    </row>
    <row r="196">
      <c r="D196" t="str">
        <v>SystemIDPick</v>
      </c>
      <c r="I196" t="str">
        <v>ContactIDPick</v>
      </c>
      <c r="J196">
        <f>NOW()</f>
        <v>43698.6363079891</v>
      </c>
      <c r="K196">
        <f>NOW()</f>
        <v>43698.6363079893</v>
      </c>
      <c r="L196" t="str">
        <v>SystemIDPick</v>
      </c>
      <c r="M196" t="str">
        <v>No</v>
      </c>
      <c r="N196" t="str">
        <f>A196&amp;","&amp;G196</f>
        <v>,</v>
      </c>
    </row>
    <row r="197">
      <c r="D197" t="str">
        <v>SystemIDPick</v>
      </c>
      <c r="I197" t="str">
        <v>ContactIDPick</v>
      </c>
      <c r="J197">
        <f>NOW()</f>
        <v>43698.6363079896</v>
      </c>
      <c r="K197">
        <f>NOW()</f>
        <v>43698.6363079898</v>
      </c>
      <c r="L197" t="str">
        <v>SystemIDPick</v>
      </c>
      <c r="M197" t="str">
        <v>No</v>
      </c>
      <c r="N197" t="str">
        <f>A197&amp;","&amp;G197</f>
        <v>,</v>
      </c>
    </row>
    <row r="198">
      <c r="D198" t="str">
        <v>SystemIDPick</v>
      </c>
      <c r="I198" t="str">
        <v>ContactIDPick</v>
      </c>
      <c r="J198">
        <f>NOW()</f>
        <v>43698.6363079902</v>
      </c>
      <c r="K198">
        <f>NOW()</f>
        <v>43698.6363079904</v>
      </c>
      <c r="L198" t="str">
        <v>SystemIDPick</v>
      </c>
      <c r="M198" t="str">
        <v>No</v>
      </c>
      <c r="N198" t="str">
        <f>A198&amp;","&amp;G198</f>
        <v>,</v>
      </c>
    </row>
    <row r="199">
      <c r="D199" t="str">
        <v>SystemIDPick</v>
      </c>
      <c r="I199" t="str">
        <v>ContactIDPick</v>
      </c>
      <c r="J199">
        <f>NOW()</f>
        <v>43698.6363079908</v>
      </c>
      <c r="K199">
        <f>NOW()</f>
        <v>43698.636307991</v>
      </c>
      <c r="L199" t="str">
        <v>SystemIDPick</v>
      </c>
      <c r="M199" t="str">
        <v>No</v>
      </c>
      <c r="N199" t="str">
        <f>A199&amp;","&amp;G199</f>
        <v>,</v>
      </c>
    </row>
    <row r="200">
      <c r="D200" t="str">
        <v>SystemIDPick</v>
      </c>
      <c r="I200" t="str">
        <v>ContactIDPick</v>
      </c>
      <c r="J200">
        <f>NOW()</f>
        <v>43698.6363079913</v>
      </c>
      <c r="K200">
        <f>NOW()</f>
        <v>43698.6363079915</v>
      </c>
      <c r="L200" t="str">
        <v>SystemIDPick</v>
      </c>
      <c r="M200" t="str">
        <v>No</v>
      </c>
      <c r="N200" t="str">
        <f>A200&amp;","&amp;G200</f>
        <v>,</v>
      </c>
    </row>
  </sheetData>
  <pageMargins left="0.75" right="0.75" top="1" bottom="1" header="0.511805555555555" footer="0.511805555555555"/>
  <ignoredErrors>
    <ignoredError numberStoredAsText="1" sqref="A1:N200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Q6"/>
  <sheetViews>
    <sheetView workbookViewId="0"/>
  </sheetViews>
  <sheetData>
    <row r="1">
      <c r="A1" t="str">
        <v>SystemID</v>
      </c>
      <c r="B1" t="str">
        <v>FacilityIDPick</v>
      </c>
      <c r="C1" t="str">
        <v>FloorIDPick</v>
      </c>
      <c r="D1" t="str">
        <v>SpaceIDPick</v>
      </c>
      <c r="E1" t="str">
        <v>FloorName</v>
      </c>
      <c r="F1" t="str">
        <v>SystemFunction</v>
      </c>
      <c r="G1" t="str">
        <v>SystemReferenceID</v>
      </c>
      <c r="H1" t="str">
        <v>ExternalSystemName</v>
      </c>
      <c r="I1" t="str">
        <v>ExternalNameID</v>
      </c>
      <c r="J1" t="str">
        <v>SystemName</v>
      </c>
      <c r="K1" t="str">
        <v>SystemDescription</v>
      </c>
      <c r="L1" t="str">
        <v>CreatedBy</v>
      </c>
      <c r="M1" t="str">
        <v>CreatedDate</v>
      </c>
      <c r="N1" t="str">
        <v>CreatedTime</v>
      </c>
      <c r="O1" t="str">
        <v>ReplacesID</v>
      </c>
      <c r="P1" t="str">
        <v>Withdrawn</v>
      </c>
      <c r="Q1" t="str">
        <v>SystemIDPick</v>
      </c>
    </row>
    <row r="2">
      <c r="A2">
        <f>ROW()-1</f>
        <v>1</v>
      </c>
      <c r="B2" t="str">
        <v>1,Жилой дом по ул. Горького д. 35 стр. 1</v>
      </c>
      <c r="E2" t="str">
        <v>Паркинг</v>
      </c>
      <c r="F2" t="str">
        <v>Вентиляция</v>
      </c>
      <c r="G2" t="str">
        <v>1,Вентиляция</v>
      </c>
      <c r="J2" t="str">
        <v>Вентиляция</v>
      </c>
      <c r="L2" t="str">
        <v>1,Воронов,Иван,ЛАД</v>
      </c>
      <c r="M2">
        <f>NOW()</f>
        <v>43698.6363080034</v>
      </c>
      <c r="N2">
        <f>NOW()</f>
        <v>43698.6363080037</v>
      </c>
      <c r="O2" t="str">
        <v>1,Вентиляция</v>
      </c>
      <c r="P2" t="str">
        <v>No</v>
      </c>
      <c r="Q2" t="str">
        <f>A2&amp;","&amp;J2</f>
        <v>1,Вентиляция</v>
      </c>
    </row>
    <row r="3">
      <c r="A3">
        <f>ROW()-1</f>
        <v>2</v>
      </c>
      <c r="C3" t="str">
        <v>1,Паркинг</v>
      </c>
      <c r="E3" t="str">
        <v>1 этаж</v>
      </c>
      <c r="F3" t="str">
        <v>Пожарная сигнализация Паркинга</v>
      </c>
      <c r="G3" t="str">
        <v>2,Монтаж вспомогательного оборудования</v>
      </c>
      <c r="J3" t="str">
        <v>Пожарная сигнализация Паркинга</v>
      </c>
      <c r="L3" t="str">
        <v>1,Воронов,Иван,ЛАД</v>
      </c>
      <c r="M3">
        <f>NOW()</f>
        <v>43698.6363080042</v>
      </c>
      <c r="N3">
        <f>NOW()</f>
        <v>43698.6363080044</v>
      </c>
      <c r="O3" t="str">
        <v>2,Пожарная сигнализация Паркинга</v>
      </c>
      <c r="P3" t="str">
        <v>No</v>
      </c>
      <c r="Q3" t="str">
        <f>A3&amp;","&amp;J3</f>
        <v>2,Пожарная сигнализация Паркинга</v>
      </c>
    </row>
    <row r="4">
      <c r="A4">
        <f>ROW()-1</f>
        <v>3</v>
      </c>
      <c r="C4" t="str">
        <v>3,1 этаж</v>
      </c>
      <c r="E4" t="str">
        <v>1 этаж</v>
      </c>
      <c r="F4" t="str">
        <v>Пожарная сигнализация 1 этажа</v>
      </c>
      <c r="G4" t="str">
        <v>2,Монтаж вспомогательного оборудования</v>
      </c>
      <c r="J4" t="str">
        <v>Пожарная сигнализация 1 этажа</v>
      </c>
      <c r="L4" t="str">
        <v>1,Воронов,Иван,ЛАД</v>
      </c>
      <c r="M4">
        <f>NOW()</f>
        <v>43698.6363080049</v>
      </c>
      <c r="N4">
        <f>NOW()</f>
        <v>43698.6363080051</v>
      </c>
      <c r="O4" t="str">
        <v>3,Пожарная сигнализация 1 этажа</v>
      </c>
      <c r="P4" t="str">
        <v>No</v>
      </c>
      <c r="Q4" t="str">
        <f>A4&amp;","&amp;J4</f>
        <v>3,Пожарная сигнализация 1 этажа</v>
      </c>
    </row>
    <row r="5">
      <c r="A5">
        <f>ROW()-1</f>
        <v>4</v>
      </c>
      <c r="C5" t="str">
        <v>4,2 этаж</v>
      </c>
      <c r="E5" t="str">
        <v>1 этаж</v>
      </c>
      <c r="F5" t="str">
        <v>Пожарная сигнализация 2 этажа</v>
      </c>
      <c r="G5" t="str">
        <v>2,Монтаж вспомогательного оборудования</v>
      </c>
      <c r="J5" t="str">
        <v>Пожарная сигнализация 2 этажа</v>
      </c>
      <c r="L5" t="str">
        <v>1,Воронов,Иван,ЛАД</v>
      </c>
      <c r="M5">
        <f>NOW()</f>
        <v>43698.6363080055</v>
      </c>
      <c r="N5">
        <f>NOW()</f>
        <v>43698.6363080057</v>
      </c>
      <c r="O5" t="str">
        <v>4,Пожарная сигнализация 2 этажа</v>
      </c>
      <c r="P5" t="str">
        <v>No</v>
      </c>
      <c r="Q5" t="str">
        <f>A5&amp;","&amp;J5</f>
        <v>4,Пожарная сигнализация 2 этажа</v>
      </c>
    </row>
    <row r="6">
      <c r="A6">
        <f>ROW()-1</f>
        <v>5</v>
      </c>
      <c r="C6" t="str">
        <v>5,3 этаж</v>
      </c>
      <c r="E6" t="str">
        <v>1 этаж</v>
      </c>
      <c r="F6" t="str">
        <v>Пожарная сигнализация 3 этажа</v>
      </c>
      <c r="G6" t="str">
        <v>2,Монтаж вспомогательного оборудования</v>
      </c>
      <c r="J6" t="str">
        <v>Пожарная сигнализация 3 этажа</v>
      </c>
      <c r="L6" t="str">
        <v>1,Воронов,Иван,ЛАД</v>
      </c>
      <c r="M6">
        <f>NOW()</f>
        <v>43698.6363080062</v>
      </c>
      <c r="N6">
        <f>NOW()</f>
        <v>43698.6363080064</v>
      </c>
      <c r="O6" t="str">
        <v>5,Пожарная сигнализация 3 этажа</v>
      </c>
      <c r="P6" t="str">
        <v>No</v>
      </c>
      <c r="Q6" t="str">
        <f>A6&amp;","&amp;J6</f>
        <v>5,Пожарная сигнализация 3 этажа</v>
      </c>
    </row>
  </sheetData>
  <pageMargins left="0.75" right="0.75" top="1" bottom="1" header="0.511805555555555" footer="0.511805555555555"/>
  <ignoredErrors>
    <ignoredError numberStoredAsText="1" sqref="A1:Q6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V8"/>
  <sheetViews>
    <sheetView workbookViewId="0"/>
  </sheetViews>
  <sheetData>
    <row r="1">
      <c r="A1" t="str">
        <v>RegisterID</v>
      </c>
      <c r="B1" t="str">
        <v>FacilityIDPick</v>
      </c>
      <c r="C1" t="str">
        <v>ProductType</v>
      </c>
      <c r="D1" t="str">
        <v>RegisterType</v>
      </c>
      <c r="E1" t="str">
        <v>AssetType</v>
      </c>
      <c r="F1" t="str">
        <v>RegisterApprovalBy</v>
      </c>
      <c r="G1" t="str">
        <v>SystemIDList</v>
      </c>
      <c r="H1" t="str">
        <v>SpaceIDList</v>
      </c>
      <c r="I1" t="str">
        <v>ExternalSystemName</v>
      </c>
      <c r="J1" t="str">
        <v>ExternalNameID</v>
      </c>
      <c r="K1" t="str">
        <v>RegisterName</v>
      </c>
      <c r="L1" t="str">
        <v>RegisterReference</v>
      </c>
      <c r="M1" t="str">
        <v>ReplacementCost</v>
      </c>
      <c r="N1" t="str">
        <v>ReplacementCostUnit</v>
      </c>
      <c r="O1" t="str">
        <v>ExpectedLife</v>
      </c>
      <c r="P1" t="str">
        <v>ExpectedLifeUnit</v>
      </c>
      <c r="Q1" t="str">
        <v>CreatedBy</v>
      </c>
      <c r="R1" t="str">
        <v>CreatedDate</v>
      </c>
      <c r="S1" t="str">
        <v>CreatedTime</v>
      </c>
      <c r="T1" t="str">
        <v>ReplacesID</v>
      </c>
      <c r="U1" t="str">
        <v>Withdrawn</v>
      </c>
      <c r="V1" t="str">
        <v>RegisterIDPick</v>
      </c>
    </row>
    <row r="2">
      <c r="A2">
        <f>ROW()-1</f>
        <v>1</v>
      </c>
      <c r="B2" t="str">
        <v>1,Жилой дом по ул. Горького д. 35 стр. 1</v>
      </c>
      <c r="C2" t="str">
        <v>Фундаменты</v>
      </c>
      <c r="D2" t="str">
        <v>Design Data</v>
      </c>
      <c r="E2" t="str">
        <v>Fixed</v>
      </c>
      <c r="F2" t="str">
        <v>Contractor Certified</v>
      </c>
      <c r="K2" t="str">
        <v>Фундамент</v>
      </c>
      <c r="N2" t="str">
        <v>Рубли</v>
      </c>
      <c r="P2" t="str">
        <v>день</v>
      </c>
      <c r="Q2" t="str">
        <v>1,Иванов,Иван,ЛАД</v>
      </c>
      <c r="R2">
        <f>NOW()</f>
        <v>43698.6363080178</v>
      </c>
      <c r="S2">
        <f>NOW()</f>
        <v>43698.636308018</v>
      </c>
      <c r="T2" t="str">
        <v>1,Фундамент</v>
      </c>
      <c r="U2" t="str">
        <v>No</v>
      </c>
      <c r="V2" t="str">
        <f>A2&amp;","&amp;K2</f>
        <v>1,Фундамент</v>
      </c>
    </row>
    <row r="3">
      <c r="A3">
        <f>ROW()-1</f>
        <v>2</v>
      </c>
      <c r="B3" t="str">
        <v>1,Жилой дом по ул. Горького д. 35 стр. 1</v>
      </c>
      <c r="C3" t="str">
        <v>Несущие стены - Сборная бетонная</v>
      </c>
      <c r="D3" t="str">
        <v>Design Data</v>
      </c>
      <c r="E3" t="str">
        <v>Fixed</v>
      </c>
      <c r="F3" t="str">
        <v>Contractor Certified</v>
      </c>
      <c r="K3" t="str">
        <v>Стены</v>
      </c>
      <c r="N3" t="str">
        <v>Рубли</v>
      </c>
      <c r="P3" t="str">
        <v>день</v>
      </c>
      <c r="Q3" t="str">
        <v>1,Иванов,Иван,ЛАД</v>
      </c>
      <c r="R3">
        <f>NOW()</f>
        <v>43698.6363080185</v>
      </c>
      <c r="S3">
        <f>NOW()</f>
        <v>43698.6363080188</v>
      </c>
      <c r="T3" t="str">
        <v>2,Стены</v>
      </c>
      <c r="U3" t="str">
        <v>No</v>
      </c>
      <c r="V3" t="str">
        <f>A3&amp;","&amp;K3</f>
        <v>2,Стены</v>
      </c>
    </row>
    <row r="4">
      <c r="A4">
        <f>ROW()-1</f>
        <v>3</v>
      </c>
      <c r="B4" t="str">
        <v>1,Жилой дом по ул. Горького д. 35 стр. 1</v>
      </c>
      <c r="C4" t="str">
        <v>Наружные окна</v>
      </c>
      <c r="D4" t="str">
        <v>Design Data</v>
      </c>
      <c r="E4" t="str">
        <v>Fixed</v>
      </c>
      <c r="F4" t="str">
        <v>Contractor Certified</v>
      </c>
      <c r="K4" t="str">
        <v>Окна</v>
      </c>
      <c r="N4" t="str">
        <v>Рубли</v>
      </c>
      <c r="P4" t="str">
        <v>день</v>
      </c>
      <c r="Q4" t="str">
        <v>1,Иванов,Иван,ЛАД</v>
      </c>
      <c r="R4">
        <f>NOW()</f>
        <v>43698.6363080199</v>
      </c>
      <c r="S4">
        <f>NOW()</f>
        <v>43698.6363080202</v>
      </c>
      <c r="T4" t="str">
        <v>3,Окна</v>
      </c>
      <c r="U4" t="str">
        <v>No</v>
      </c>
      <c r="V4" t="str">
        <f>A4&amp;","&amp;K4</f>
        <v>3,Окна</v>
      </c>
    </row>
    <row r="5">
      <c r="A5">
        <f>ROW()-1</f>
        <v>4</v>
      </c>
      <c r="B5" t="str">
        <v>1,Жилой дом по ул. Горького д. 35 стр. 1</v>
      </c>
      <c r="C5" t="str">
        <v>Перегородки</v>
      </c>
      <c r="D5" t="str">
        <v>Design Data</v>
      </c>
      <c r="E5" t="str">
        <v>Fixed</v>
      </c>
      <c r="F5" t="str">
        <v>Contractor Certified</v>
      </c>
      <c r="K5" t="str">
        <v>Перегородки</v>
      </c>
      <c r="N5" t="str">
        <v>Рубли</v>
      </c>
      <c r="P5" t="str">
        <v>день</v>
      </c>
      <c r="Q5" t="str">
        <v>1,Иванов,Иван,ЛАД</v>
      </c>
      <c r="R5">
        <f>NOW()</f>
        <v>43698.6363080213</v>
      </c>
      <c r="S5">
        <f>NOW()</f>
        <v>43698.6363080221</v>
      </c>
      <c r="T5" t="str">
        <v>4,Перегородки</v>
      </c>
      <c r="U5" t="str">
        <v>No</v>
      </c>
      <c r="V5" t="str">
        <f>A5&amp;","&amp;K5</f>
        <v>4,Перегородки</v>
      </c>
    </row>
    <row r="6">
      <c r="A6">
        <f>ROW()-1</f>
        <v>5</v>
      </c>
      <c r="B6" t="str">
        <v>1,Жилой дом по ул. Горького д. 35 стр. 1</v>
      </c>
      <c r="C6" t="str">
        <v>Отопление, вентиляция и кондеционирование</v>
      </c>
      <c r="D6" t="str">
        <v>Design Data</v>
      </c>
      <c r="E6" t="str">
        <v>Fixed</v>
      </c>
      <c r="F6" t="str">
        <v>Contractor Certified</v>
      </c>
      <c r="K6" t="str">
        <v>Вентиляция</v>
      </c>
      <c r="N6" t="str">
        <v>Рубли</v>
      </c>
      <c r="P6" t="str">
        <v>день</v>
      </c>
      <c r="Q6" t="str">
        <v>1,Иванов,Иван,ЛАД</v>
      </c>
      <c r="R6">
        <f>NOW()</f>
        <v>43698.6363080231</v>
      </c>
      <c r="S6">
        <f>NOW()</f>
        <v>43698.6363080233</v>
      </c>
      <c r="T6" t="str">
        <v>5,Вентиляция</v>
      </c>
      <c r="U6" t="str">
        <v>No</v>
      </c>
      <c r="V6" t="str">
        <f>A6&amp;","&amp;K6</f>
        <v>5,Вентиляция</v>
      </c>
    </row>
    <row r="7">
      <c r="A7">
        <f>ROW()-1</f>
        <v>6</v>
      </c>
      <c r="B7" t="str">
        <v>1,Жилой дом по ул. Горького д. 35 стр. 1</v>
      </c>
      <c r="C7" t="str">
        <v>Специализированная противопожарная защита</v>
      </c>
      <c r="D7" t="str">
        <v>Design Data</v>
      </c>
      <c r="E7" t="str">
        <v>Fixed</v>
      </c>
      <c r="F7" t="str">
        <v>Contractor Certified</v>
      </c>
      <c r="K7" t="str">
        <v>Пожарная защита</v>
      </c>
      <c r="N7" t="str">
        <v>Рубли</v>
      </c>
      <c r="P7" t="str">
        <v>день</v>
      </c>
      <c r="Q7" t="str">
        <v>1,Иванов,Иван,ЛАД</v>
      </c>
      <c r="R7">
        <f>NOW()</f>
        <v>43698.6363080239</v>
      </c>
      <c r="S7">
        <f>NOW()</f>
        <v>43698.6363080241</v>
      </c>
      <c r="T7" t="str">
        <v>6,Пожарная защита</v>
      </c>
      <c r="U7" t="str">
        <v>No</v>
      </c>
      <c r="V7" t="str">
        <f>A7&amp;","&amp;K7</f>
        <v>6,Пожарная защита</v>
      </c>
    </row>
    <row r="8">
      <c r="A8">
        <f>ROW()-1</f>
        <v>7</v>
      </c>
      <c r="B8" t="str">
        <v>1,Жилой дом по ул. Горького д. 35 стр. 1</v>
      </c>
      <c r="C8" t="str">
        <v>Кровля</v>
      </c>
      <c r="D8" t="str">
        <v>Design Data</v>
      </c>
      <c r="E8" t="str">
        <v>Fixed</v>
      </c>
      <c r="F8" t="str">
        <v>Contractor Certified</v>
      </c>
      <c r="K8" t="str">
        <v>Кровля</v>
      </c>
      <c r="N8" t="str">
        <v>Рубли</v>
      </c>
      <c r="P8" t="str">
        <v>день</v>
      </c>
      <c r="Q8" t="str">
        <v>1,Иванов,Иван,ЛАД</v>
      </c>
      <c r="R8">
        <f>NOW()</f>
        <v>43698.6363080246</v>
      </c>
      <c r="S8">
        <f>NOW()</f>
        <v>43698.6363080248</v>
      </c>
      <c r="T8" t="str">
        <v>7,Кровля</v>
      </c>
      <c r="U8" t="str">
        <v>No</v>
      </c>
      <c r="V8" t="str">
        <f>A8&amp;","&amp;K8</f>
        <v>7,Кровля</v>
      </c>
    </row>
  </sheetData>
  <pageMargins left="0.75" right="0.75" top="1" bottom="1" header="0.511805555555555" footer="0.511805555555555"/>
  <ignoredErrors>
    <ignoredError numberStoredAsText="1" sqref="A1:V8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R41"/>
  <sheetViews>
    <sheetView workbookViewId="0"/>
  </sheetViews>
  <sheetData>
    <row r="1">
      <c r="A1" t="str">
        <v>ComponentID</v>
      </c>
      <c r="B1" t="str">
        <v>FacilityIDPick</v>
      </c>
      <c r="C1" t="str">
        <v>FloorIDPick</v>
      </c>
      <c r="D1" t="str">
        <v>SpaceIDPick</v>
      </c>
      <c r="E1" t="str">
        <v>SystemIDPick</v>
      </c>
      <c r="F1" t="str">
        <v>RegisterIDPick</v>
      </c>
      <c r="G1" t="str">
        <v>RegisterID</v>
      </c>
      <c r="H1" t="str">
        <v>ExternalSystemName</v>
      </c>
      <c r="I1" t="str">
        <v>ExternalNameID</v>
      </c>
      <c r="J1" t="str">
        <v>ComponentName</v>
      </c>
      <c r="K1" t="str">
        <v>Кол</v>
      </c>
      <c r="L1" t="str">
        <v>ComponentDescription</v>
      </c>
      <c r="M1" t="str">
        <v>CreatedBy</v>
      </c>
      <c r="N1" t="str">
        <v>CreatedDate</v>
      </c>
      <c r="O1" t="str">
        <v>CreatedTime</v>
      </c>
      <c r="P1" t="str">
        <v>ReplacesID</v>
      </c>
      <c r="Q1" t="str">
        <v>Withdrawn</v>
      </c>
      <c r="R1" t="str">
        <v>ComponentIDPick</v>
      </c>
    </row>
    <row r="2">
      <c r="A2">
        <v>1</v>
      </c>
      <c r="B2" t="str">
        <v>1,Жилой дом по ул. Горького д. 35 стр. 1</v>
      </c>
      <c r="F2" t="str">
        <v>7,Кровля</v>
      </c>
      <c r="J2" t="str">
        <v>Кровля</v>
      </c>
      <c r="L2" t="str">
        <v>Кровля</v>
      </c>
      <c r="M2" t="str">
        <v>1,Воронов,Иван,ЛАД</v>
      </c>
      <c r="N2">
        <f>NOW()</f>
        <v>43698.6363080409</v>
      </c>
      <c r="O2">
        <f>NOW()</f>
        <v>43698.6363080412</v>
      </c>
      <c r="P2" t="str">
        <v>1,Кровля</v>
      </c>
      <c r="Q2" t="str">
        <v>No</v>
      </c>
      <c r="R2" t="str">
        <f>A2&amp;","&amp;J2</f>
        <v>1,Кровля</v>
      </c>
    </row>
    <row r="3">
      <c r="A3">
        <f>ROW()-1</f>
        <v>2</v>
      </c>
      <c r="C3" t="str">
        <v>1,Фундамент</v>
      </c>
      <c r="F3" t="str">
        <v>1,Фундамент</v>
      </c>
      <c r="J3" t="str">
        <v>Фундамент</v>
      </c>
      <c r="L3" t="str">
        <v>Фундамент</v>
      </c>
      <c r="M3" t="str">
        <v>1,Воронов,Иван,ЛАД</v>
      </c>
      <c r="N3">
        <f>NOW()</f>
        <v>43698.6363080417</v>
      </c>
      <c r="O3">
        <f>NOW()</f>
        <v>43698.6363080418</v>
      </c>
      <c r="P3" t="str">
        <v>2,Фундамент</v>
      </c>
      <c r="Q3" t="str">
        <v>No</v>
      </c>
      <c r="R3" t="str">
        <f>A3&amp;","&amp;J3</f>
        <v>2,Фундамент</v>
      </c>
    </row>
    <row r="4">
      <c r="A4">
        <f>ROW()-1</f>
        <v>3</v>
      </c>
      <c r="D4" t="str">
        <v>2-3,1 этаж/002/Офис № 356</v>
      </c>
      <c r="F4" t="str">
        <v>2,Стены</v>
      </c>
      <c r="J4" t="str">
        <v>Стены наружные</v>
      </c>
      <c r="L4" t="str">
        <v>Стены наружные</v>
      </c>
      <c r="M4" t="str">
        <v>1,Воронов,Иван,ЛАД</v>
      </c>
      <c r="N4">
        <f>NOW()</f>
        <v>43698.6363080423</v>
      </c>
      <c r="O4">
        <f>NOW()</f>
        <v>43698.6363080425</v>
      </c>
      <c r="P4" t="str">
        <v>3,Стены наружные</v>
      </c>
      <c r="Q4" t="str">
        <v>No</v>
      </c>
      <c r="R4" t="str">
        <f>A4&amp;","&amp;J4</f>
        <v>3,Стены наружные</v>
      </c>
    </row>
    <row r="5">
      <c r="A5">
        <f>ROW()-1</f>
        <v>4</v>
      </c>
      <c r="D5" t="str">
        <v>2-3,1 этаж/002/Офис № 356</v>
      </c>
      <c r="F5" t="str">
        <v>3,Окна</v>
      </c>
      <c r="J5" t="str">
        <v>Окна</v>
      </c>
      <c r="L5" t="str">
        <v>Окна</v>
      </c>
      <c r="M5" t="str">
        <v>1,Воронов,Иван,ЛАД</v>
      </c>
      <c r="N5">
        <f>NOW()</f>
        <v>43698.636308043</v>
      </c>
      <c r="O5">
        <f>NOW()</f>
        <v>43698.6363080431</v>
      </c>
      <c r="P5" t="str">
        <v>4,Окна</v>
      </c>
      <c r="Q5" t="str">
        <v>No</v>
      </c>
      <c r="R5" t="str">
        <f>A5&amp;","&amp;J5</f>
        <v>4,Окна</v>
      </c>
    </row>
    <row r="6">
      <c r="A6">
        <f>ROW()-1</f>
        <v>5</v>
      </c>
      <c r="D6" t="str">
        <v>2-3,1 этаж/002/Офис № 356</v>
      </c>
      <c r="F6" t="str">
        <v>4,Перегородки</v>
      </c>
      <c r="J6" t="str">
        <v>Перегородки</v>
      </c>
      <c r="L6" t="str">
        <v>Перегородки</v>
      </c>
      <c r="M6" t="str">
        <v>1,Воронов,Иван,ЛАД</v>
      </c>
      <c r="N6">
        <f>NOW()</f>
        <v>43698.6363080436</v>
      </c>
      <c r="O6">
        <f>NOW()</f>
        <v>43698.6363080438</v>
      </c>
      <c r="P6" t="str">
        <v>5,Перегородки</v>
      </c>
      <c r="Q6" t="str">
        <v>No</v>
      </c>
      <c r="R6" t="str">
        <f>A6&amp;","&amp;J6</f>
        <v>5,Перегородки</v>
      </c>
    </row>
    <row r="7">
      <c r="A7">
        <f>ROW()-1</f>
        <v>6</v>
      </c>
      <c r="D7" t="str">
        <v>3-3,1 этаж/003/Офис № 357</v>
      </c>
      <c r="F7" t="str">
        <v>2,Стены</v>
      </c>
      <c r="J7" t="str">
        <v>Стены наружные</v>
      </c>
      <c r="L7" t="str">
        <v>Стены наружные</v>
      </c>
      <c r="M7" t="str">
        <v>1,Воронов,Иван,ЛАД</v>
      </c>
      <c r="N7">
        <f>NOW()</f>
        <v>43698.6363080442</v>
      </c>
      <c r="O7">
        <f>NOW()</f>
        <v>43698.6363080444</v>
      </c>
      <c r="P7" t="str">
        <v>6,Стены наружные</v>
      </c>
      <c r="Q7" t="str">
        <v>No</v>
      </c>
      <c r="R7" t="str">
        <f>A7&amp;","&amp;J7</f>
        <v>6,Стены наружные</v>
      </c>
    </row>
    <row r="8">
      <c r="A8">
        <f>ROW()-1</f>
        <v>7</v>
      </c>
      <c r="D8" t="str">
        <v>3-3,1 этаж/003/Офис № 357</v>
      </c>
      <c r="F8" t="str">
        <v>3,Окна</v>
      </c>
      <c r="J8" t="str">
        <v>Окна</v>
      </c>
      <c r="L8" t="str">
        <v>Окна</v>
      </c>
      <c r="M8" t="str">
        <v>1,Воронов,Иван,ЛАД</v>
      </c>
      <c r="N8">
        <f>NOW()</f>
        <v>43698.6363080449</v>
      </c>
      <c r="O8">
        <f>NOW()</f>
        <v>43698.6363080451</v>
      </c>
      <c r="P8" t="str">
        <v>7,Окна</v>
      </c>
      <c r="Q8" t="str">
        <v>No</v>
      </c>
      <c r="R8" t="str">
        <f>A8&amp;","&amp;J8</f>
        <v>7,Окна</v>
      </c>
    </row>
    <row r="9">
      <c r="A9">
        <f>ROW()-1</f>
        <v>8</v>
      </c>
      <c r="D9" t="str">
        <v>3-3,1 этаж/003/Офис № 357</v>
      </c>
      <c r="F9" t="str">
        <v>4,Перегородки</v>
      </c>
      <c r="J9" t="str">
        <v>Перегородки</v>
      </c>
      <c r="L9" t="str">
        <v>Перегородки</v>
      </c>
      <c r="M9" t="str">
        <v>1,Воронов,Иван,ЛАД</v>
      </c>
      <c r="N9">
        <f>NOW()</f>
        <v>43698.6363080455</v>
      </c>
      <c r="O9">
        <f>NOW()</f>
        <v>43698.6363080457</v>
      </c>
      <c r="P9" t="str">
        <v>8,Перегородки</v>
      </c>
      <c r="Q9" t="str">
        <v>No</v>
      </c>
      <c r="R9" t="str">
        <f>A9&amp;","&amp;J9</f>
        <v>8,Перегородки</v>
      </c>
    </row>
    <row r="10">
      <c r="A10">
        <f>ROW()-1</f>
        <v>9</v>
      </c>
      <c r="D10" t="str">
        <v>4-3,1 этаж/004/Офис № 358</v>
      </c>
      <c r="F10" t="str">
        <v>2,Стены</v>
      </c>
      <c r="J10" t="str">
        <v>Стены наружные</v>
      </c>
      <c r="L10" t="str">
        <v>Стены наружные</v>
      </c>
      <c r="M10" t="str">
        <v>1,Воронов,Иван,ЛАД</v>
      </c>
      <c r="N10">
        <f>NOW()</f>
        <v>43698.6363080462</v>
      </c>
      <c r="O10">
        <f>NOW()</f>
        <v>43698.6363080464</v>
      </c>
      <c r="P10" t="str">
        <v>9,Стены наружные</v>
      </c>
      <c r="Q10" t="str">
        <v>No</v>
      </c>
      <c r="R10" t="str">
        <f>A10&amp;","&amp;J10</f>
        <v>9,Стены наружные</v>
      </c>
    </row>
    <row r="11">
      <c r="A11">
        <f>ROW()-1</f>
        <v>10</v>
      </c>
      <c r="D11" t="str">
        <v>4-3,1 этаж/004/Офис № 358</v>
      </c>
      <c r="F11" t="str">
        <v>3,Окна</v>
      </c>
      <c r="J11" t="str">
        <v>Окна</v>
      </c>
      <c r="L11" t="str">
        <v>Окна</v>
      </c>
      <c r="M11" t="str">
        <v>1,Воронов,Иван,ЛАД</v>
      </c>
      <c r="N11">
        <f>NOW()</f>
        <v>43698.6363080471</v>
      </c>
      <c r="O11">
        <f>NOW()</f>
        <v>43698.6363080473</v>
      </c>
      <c r="P11" t="str">
        <v>10,Окна</v>
      </c>
      <c r="Q11" t="str">
        <v>No</v>
      </c>
      <c r="R11" t="str">
        <f>A11&amp;","&amp;J11</f>
        <v>10,Окна</v>
      </c>
    </row>
    <row r="12">
      <c r="A12">
        <f>ROW()-1</f>
        <v>11</v>
      </c>
      <c r="D12" t="str">
        <v>4-3,1 этаж/004/Офис № 358</v>
      </c>
      <c r="F12" t="str">
        <v>4,Перегородки</v>
      </c>
      <c r="J12" t="str">
        <v>Перегородки</v>
      </c>
      <c r="L12" t="str">
        <v>Перегородки</v>
      </c>
      <c r="M12" t="str">
        <v>1,Воронов,Иван,ЛАД</v>
      </c>
      <c r="N12">
        <f>NOW()</f>
        <v>43698.6363080478</v>
      </c>
      <c r="O12">
        <f>NOW()</f>
        <v>43698.6363080479</v>
      </c>
      <c r="P12" t="str">
        <v>10,Перегородки</v>
      </c>
      <c r="Q12" t="str">
        <v>No</v>
      </c>
      <c r="R12" t="str">
        <f>A12&amp;","&amp;J12</f>
        <v>11,Перегородки</v>
      </c>
    </row>
    <row r="13">
      <c r="A13">
        <f>ROW()-1</f>
        <v>12</v>
      </c>
      <c r="D13" t="str">
        <v>5-4,2 этаж/005/Квартира № 51</v>
      </c>
      <c r="F13" t="str">
        <v>2,Стены</v>
      </c>
      <c r="J13" t="str">
        <v>Стены наружные</v>
      </c>
      <c r="L13" t="str">
        <v>Стены наружные</v>
      </c>
      <c r="M13" t="str">
        <v>1,Воронов,Иван,ЛАД</v>
      </c>
      <c r="N13">
        <f>NOW()</f>
        <v>43698.6363080485</v>
      </c>
      <c r="O13">
        <f>NOW()</f>
        <v>43698.6363080486</v>
      </c>
      <c r="P13" t="str">
        <v>11,Стены наружные</v>
      </c>
      <c r="Q13" t="str">
        <v>No</v>
      </c>
      <c r="R13" t="str">
        <f>A13&amp;","&amp;J13</f>
        <v>12,Стены наружные</v>
      </c>
    </row>
    <row r="14">
      <c r="A14">
        <f>ROW()-1</f>
        <v>13</v>
      </c>
      <c r="D14" t="str">
        <v>5-4,2 этаж/005/Квартира № 51</v>
      </c>
      <c r="F14" t="str">
        <v>3,Окна</v>
      </c>
      <c r="J14" t="str">
        <v>Окна</v>
      </c>
      <c r="L14" t="str">
        <v>Окна</v>
      </c>
      <c r="M14" t="str">
        <v>1,Воронов,Иван,ЛАД</v>
      </c>
      <c r="N14">
        <f>NOW()</f>
        <v>43698.6363080491</v>
      </c>
      <c r="O14">
        <f>NOW()</f>
        <v>43698.6363080493</v>
      </c>
      <c r="P14" t="str">
        <v>12,Окна</v>
      </c>
      <c r="Q14" t="str">
        <v>No</v>
      </c>
      <c r="R14" t="str">
        <f>A14&amp;","&amp;J14</f>
        <v>13,Окна</v>
      </c>
    </row>
    <row r="15">
      <c r="A15">
        <f>ROW()-1</f>
        <v>14</v>
      </c>
      <c r="D15" t="str">
        <v>5-4,2 этаж/005/Квартира № 51</v>
      </c>
      <c r="F15" t="str">
        <v>4,Перегородки</v>
      </c>
      <c r="J15" t="str">
        <v>Перегородки</v>
      </c>
      <c r="L15" t="str">
        <v>Перегородки</v>
      </c>
      <c r="M15" t="str">
        <v>1,Воронов,Иван,ЛАД</v>
      </c>
      <c r="N15">
        <f>NOW()</f>
        <v>43698.6363080498</v>
      </c>
      <c r="O15">
        <f>NOW()</f>
        <v>43698.63630805</v>
      </c>
      <c r="P15" t="str">
        <v>13,Перегородки</v>
      </c>
      <c r="Q15" t="str">
        <v>No</v>
      </c>
      <c r="R15" t="str">
        <f>A15&amp;","&amp;J15</f>
        <v>14,Перегородки</v>
      </c>
    </row>
    <row r="16">
      <c r="A16">
        <f>ROW()-1</f>
        <v>15</v>
      </c>
      <c r="D16" t="str">
        <v>6-4,2 этаж/006/Кваритра № 52</v>
      </c>
      <c r="F16" t="str">
        <v>2,Стены</v>
      </c>
      <c r="J16" t="str">
        <v>Стены наружные</v>
      </c>
      <c r="L16" t="str">
        <v>Стены наружные</v>
      </c>
      <c r="M16" t="str">
        <v>1,Воронов,Иван,ЛАД</v>
      </c>
      <c r="N16">
        <f>NOW()</f>
        <v>43698.6363080505</v>
      </c>
      <c r="O16">
        <f>NOW()</f>
        <v>43698.6363080507</v>
      </c>
      <c r="P16" t="str">
        <v>14,Стены наружные</v>
      </c>
      <c r="Q16" t="str">
        <v>No</v>
      </c>
      <c r="R16" t="str">
        <f>A16&amp;","&amp;J16</f>
        <v>15,Стены наружные</v>
      </c>
    </row>
    <row r="17">
      <c r="A17">
        <f>ROW()-1</f>
        <v>16</v>
      </c>
      <c r="D17" t="str">
        <v>6-4,2 этаж/006/Кваритра № 52</v>
      </c>
      <c r="F17" t="str">
        <v>3,Окна</v>
      </c>
      <c r="J17" t="str">
        <v>Окна</v>
      </c>
      <c r="L17" t="str">
        <v>Окна</v>
      </c>
      <c r="M17" t="str">
        <v>1,Воронов,Иван,ЛАД</v>
      </c>
      <c r="N17">
        <f>NOW()</f>
        <v>43698.6363080512</v>
      </c>
      <c r="O17">
        <f>NOW()</f>
        <v>43698.6363080514</v>
      </c>
      <c r="P17" t="str">
        <v>15,Окна</v>
      </c>
      <c r="Q17" t="str">
        <v>No</v>
      </c>
      <c r="R17" t="str">
        <f>A17&amp;","&amp;J17</f>
        <v>16,Окна</v>
      </c>
    </row>
    <row r="18">
      <c r="A18">
        <f>ROW()-1</f>
        <v>17</v>
      </c>
      <c r="D18" t="str">
        <v>6-4,2 этаж/006/Кваритра № 52</v>
      </c>
      <c r="F18" t="str">
        <v>4,Перегородки</v>
      </c>
      <c r="J18" t="str">
        <v>Перегородки</v>
      </c>
      <c r="L18" t="str">
        <v>Перегородки</v>
      </c>
      <c r="M18" t="str">
        <v>1,Воронов,Иван,ЛАД</v>
      </c>
      <c r="N18">
        <f>NOW()</f>
        <v>43698.6363080519</v>
      </c>
      <c r="O18">
        <f>NOW()</f>
        <v>43698.6363080521</v>
      </c>
      <c r="P18" t="str">
        <v>16,Перегородки</v>
      </c>
      <c r="Q18" t="str">
        <v>No</v>
      </c>
      <c r="R18" t="str">
        <f>A18&amp;","&amp;J18</f>
        <v>17,Перегородки</v>
      </c>
    </row>
    <row r="19">
      <c r="A19">
        <f>ROW()-1</f>
        <v>18</v>
      </c>
      <c r="D19" t="str">
        <v>7-4,2 этаж/007/Квартира № 53</v>
      </c>
      <c r="F19" t="str">
        <v>2,Стены</v>
      </c>
      <c r="J19" t="str">
        <v>Стены наружные</v>
      </c>
      <c r="L19" t="str">
        <v>Стены наружные</v>
      </c>
      <c r="M19" t="str">
        <v>1,Воронов,Иван,ЛАД</v>
      </c>
      <c r="N19">
        <f>NOW()</f>
        <v>43698.6363080526</v>
      </c>
      <c r="O19">
        <f>NOW()</f>
        <v>43698.6363080527</v>
      </c>
      <c r="P19" t="str">
        <v>17,Стены наружные</v>
      </c>
      <c r="Q19" t="str">
        <v>No</v>
      </c>
      <c r="R19" t="str">
        <f>A19&amp;","&amp;J19</f>
        <v>18,Стены наружные</v>
      </c>
    </row>
    <row r="20">
      <c r="A20">
        <f>ROW()-1</f>
        <v>19</v>
      </c>
      <c r="D20" t="str">
        <v>7-4,2 этаж/007/Квартира № 53</v>
      </c>
      <c r="F20" t="str">
        <v>3,Окна</v>
      </c>
      <c r="J20" t="str">
        <v>Окна</v>
      </c>
      <c r="L20" t="str">
        <v>Окна</v>
      </c>
      <c r="M20" t="str">
        <v>1,Воронов,Иван,ЛАД</v>
      </c>
      <c r="N20">
        <f>NOW()</f>
        <v>43698.6363080532</v>
      </c>
      <c r="O20">
        <f>NOW()</f>
        <v>43698.6363080534</v>
      </c>
      <c r="P20" t="str">
        <v>18,Окна</v>
      </c>
      <c r="Q20" t="str">
        <v>No</v>
      </c>
      <c r="R20" t="str">
        <f>A20&amp;","&amp;J20</f>
        <v>19,Окна</v>
      </c>
    </row>
    <row r="21">
      <c r="A21">
        <f>ROW()-1</f>
        <v>20</v>
      </c>
      <c r="D21" t="str">
        <v>7-4,2 этаж/007/Квартира № 53</v>
      </c>
      <c r="F21" t="str">
        <v>4,Перегородки</v>
      </c>
      <c r="J21" t="str">
        <v>Перегородки</v>
      </c>
      <c r="L21" t="str">
        <v>Перегородки</v>
      </c>
      <c r="M21" t="str">
        <v>1,Воронов,Иван,ЛАД</v>
      </c>
      <c r="N21">
        <f>NOW()</f>
        <v>43698.6363080539</v>
      </c>
      <c r="O21">
        <f>NOW()</f>
        <v>43698.6363080541</v>
      </c>
      <c r="P21" t="str">
        <v>19,Перегородки</v>
      </c>
      <c r="Q21" t="str">
        <v>No</v>
      </c>
      <c r="R21" t="str">
        <f>A21&amp;","&amp;J21</f>
        <v>20,Перегородки</v>
      </c>
    </row>
    <row r="22">
      <c r="A22">
        <f>ROW()-1</f>
        <v>21</v>
      </c>
      <c r="D22" t="str">
        <v>8-4,2 этаж/008/Квартира № 54</v>
      </c>
      <c r="F22" t="str">
        <v>2,Стены</v>
      </c>
      <c r="J22" t="str">
        <v>Стены наружные</v>
      </c>
      <c r="L22" t="str">
        <v>Стены наружные</v>
      </c>
      <c r="M22" t="str">
        <v>1,Воронов,Иван,ЛАД</v>
      </c>
      <c r="N22">
        <f>NOW()</f>
        <v>43698.6363080546</v>
      </c>
      <c r="O22">
        <f>NOW()</f>
        <v>43698.6363080548</v>
      </c>
      <c r="P22" t="str">
        <v>20,Стены наружные</v>
      </c>
      <c r="Q22" t="str">
        <v>No</v>
      </c>
      <c r="R22" t="str">
        <f>A22&amp;","&amp;J22</f>
        <v>21,Стены наружные</v>
      </c>
    </row>
    <row r="23">
      <c r="A23">
        <f>ROW()-1</f>
        <v>22</v>
      </c>
      <c r="D23" t="str">
        <v>8-4,2 этаж/008/Квартира № 54</v>
      </c>
      <c r="F23" t="str">
        <v>3,Окна</v>
      </c>
      <c r="J23" t="str">
        <v>Окна</v>
      </c>
      <c r="L23" t="str">
        <v>Окна</v>
      </c>
      <c r="M23" t="str">
        <v>1,Воронов,Иван,ЛАД</v>
      </c>
      <c r="N23">
        <f>NOW()</f>
        <v>43698.6363080553</v>
      </c>
      <c r="O23">
        <f>NOW()</f>
        <v>43698.6363080555</v>
      </c>
      <c r="P23" t="str">
        <v>21,Окна</v>
      </c>
      <c r="Q23" t="str">
        <v>No</v>
      </c>
      <c r="R23" t="str">
        <f>A23&amp;","&amp;J23</f>
        <v>22,Окна</v>
      </c>
    </row>
    <row r="24">
      <c r="A24">
        <f>ROW()-1</f>
        <v>23</v>
      </c>
      <c r="D24" t="str">
        <v>8-4,2 этаж/008/Квартира № 54</v>
      </c>
      <c r="F24" t="str">
        <v>4,Перегородки</v>
      </c>
      <c r="J24" t="str">
        <v>Перегородки</v>
      </c>
      <c r="L24" t="str">
        <v>Перегородки</v>
      </c>
      <c r="M24" t="str">
        <v>1,Воронов,Иван,ЛАД</v>
      </c>
      <c r="N24">
        <f>NOW()</f>
        <v>43698.636308056</v>
      </c>
      <c r="O24">
        <f>NOW()</f>
        <v>43698.6363080562</v>
      </c>
      <c r="P24" t="str">
        <v>22,Перегородки</v>
      </c>
      <c r="Q24" t="str">
        <v>No</v>
      </c>
      <c r="R24" t="str">
        <f>A24&amp;","&amp;J24</f>
        <v>23,Перегородки</v>
      </c>
    </row>
    <row r="25">
      <c r="A25">
        <f>ROW()-1</f>
        <v>24</v>
      </c>
      <c r="D25" t="str">
        <v>9-4,2 этаж/009/Квартира № 55</v>
      </c>
      <c r="F25" t="str">
        <v>2,Стены</v>
      </c>
      <c r="J25" t="str">
        <v>Стены наружные</v>
      </c>
      <c r="L25" t="str">
        <v>Стены наружные</v>
      </c>
      <c r="M25" t="str">
        <v>1,Воронов,Иван,ЛАД</v>
      </c>
      <c r="N25">
        <f>NOW()</f>
        <v>43698.6363080567</v>
      </c>
      <c r="O25">
        <f>NOW()</f>
        <v>43698.6363080569</v>
      </c>
      <c r="P25" t="str">
        <v>23,Стены наружные</v>
      </c>
      <c r="Q25" t="str">
        <v>No</v>
      </c>
      <c r="R25" t="str">
        <f>A25&amp;","&amp;J25</f>
        <v>24,Стены наружные</v>
      </c>
    </row>
    <row r="26">
      <c r="A26">
        <f>ROW()-1</f>
        <v>25</v>
      </c>
      <c r="D26" t="str">
        <v>9-4,2 этаж/009/Квартира № 55</v>
      </c>
      <c r="F26" t="str">
        <v>3,Окна</v>
      </c>
      <c r="J26" t="str">
        <v>Окна</v>
      </c>
      <c r="L26" t="str">
        <v>Окна</v>
      </c>
      <c r="M26" t="str">
        <v>1,Воронов,Иван,ЛАД</v>
      </c>
      <c r="N26">
        <f>NOW()</f>
        <v>43698.6363080574</v>
      </c>
      <c r="O26">
        <f>NOW()</f>
        <v>43698.6363080576</v>
      </c>
      <c r="P26" t="str">
        <v>24,Окна</v>
      </c>
      <c r="Q26" t="str">
        <v>No</v>
      </c>
      <c r="R26" t="str">
        <f>A26&amp;","&amp;J26</f>
        <v>25,Окна</v>
      </c>
    </row>
    <row r="27">
      <c r="A27">
        <f>ROW()-1</f>
        <v>26</v>
      </c>
      <c r="D27" t="str">
        <v>9-4,2 этаж/009/Квартира № 55</v>
      </c>
      <c r="F27" t="str">
        <v>4,Перегородки</v>
      </c>
      <c r="J27" t="str">
        <v>Перегородки</v>
      </c>
      <c r="L27" t="str">
        <v>Перегородки</v>
      </c>
      <c r="M27" t="str">
        <v>1,Воронов,Иван,ЛАД</v>
      </c>
      <c r="N27">
        <f>NOW()</f>
        <v>43698.6363080581</v>
      </c>
      <c r="O27">
        <f>NOW()</f>
        <v>43698.6363080583</v>
      </c>
      <c r="P27" t="str">
        <v>25,Перегородки</v>
      </c>
      <c r="Q27" t="str">
        <v>No</v>
      </c>
      <c r="R27" t="str">
        <f>A27&amp;","&amp;J27</f>
        <v>26,Перегородки</v>
      </c>
    </row>
    <row r="28">
      <c r="A28">
        <v>27</v>
      </c>
      <c r="D28" t="str">
        <v>10-5,3 этаж/010/Квартира № 56</v>
      </c>
      <c r="F28" t="str">
        <v>2,Стены</v>
      </c>
      <c r="J28" t="str">
        <v>Стены наружные</v>
      </c>
      <c r="L28" t="str">
        <v>Стены наружные</v>
      </c>
      <c r="M28" t="str">
        <v>1,Воронов,Иван,ЛАД</v>
      </c>
      <c r="N28">
        <f>NOW()</f>
        <v>43698.6363080588</v>
      </c>
      <c r="O28">
        <f>NOW()</f>
        <v>43698.636308059</v>
      </c>
      <c r="P28" t="str">
        <v>26,Стены наружные</v>
      </c>
      <c r="Q28" t="str">
        <v>No</v>
      </c>
      <c r="R28" t="str">
        <f>A28&amp;","&amp;J28</f>
        <v>27,Стены наружные</v>
      </c>
    </row>
    <row r="29">
      <c r="A29">
        <v>28</v>
      </c>
      <c r="D29" t="str">
        <v>10-5,3 этаж/010/Квартира № 56</v>
      </c>
      <c r="F29" t="str">
        <v>3,Окна</v>
      </c>
      <c r="J29" t="str">
        <v>Окна</v>
      </c>
      <c r="L29" t="str">
        <v>Окна</v>
      </c>
      <c r="M29" t="str">
        <v>1,Воронов,Иван,ЛАД</v>
      </c>
      <c r="N29">
        <f>NOW()</f>
        <v>43698.6363080595</v>
      </c>
      <c r="O29">
        <f>NOW()</f>
        <v>43698.6363080596</v>
      </c>
      <c r="P29" t="str">
        <v>27,Окна</v>
      </c>
      <c r="Q29" t="str">
        <v>No</v>
      </c>
      <c r="R29" t="str">
        <f>A29&amp;","&amp;J29</f>
        <v>28,Окна</v>
      </c>
    </row>
    <row r="30">
      <c r="A30">
        <v>29</v>
      </c>
      <c r="D30" t="str">
        <v>10-5,3 этаж/010/Квартира № 56</v>
      </c>
      <c r="F30" t="str">
        <v>4,Перегородки</v>
      </c>
      <c r="J30" t="str">
        <v>Перегородки</v>
      </c>
      <c r="L30" t="str">
        <v>Перегородки</v>
      </c>
      <c r="M30" t="str">
        <v>1,Воронов,Иван,ЛАД</v>
      </c>
      <c r="N30">
        <f>NOW()</f>
        <v>43698.6363080603</v>
      </c>
      <c r="O30">
        <f>NOW()</f>
        <v>43698.6363080605</v>
      </c>
      <c r="P30" t="str">
        <v>28,Перегородки</v>
      </c>
      <c r="Q30" t="str">
        <v>No</v>
      </c>
      <c r="R30" t="str">
        <f>A30&amp;","&amp;J30</f>
        <v>29,Перегородки</v>
      </c>
    </row>
    <row r="31">
      <c r="A31">
        <v>30</v>
      </c>
      <c r="D31" t="str">
        <v>11-5,3 этаж/011/Квартира № 57</v>
      </c>
      <c r="F31" t="str">
        <v>2,Стены</v>
      </c>
      <c r="J31" t="str">
        <v>Стены наружные</v>
      </c>
      <c r="L31" t="str">
        <v>Стены наружные</v>
      </c>
      <c r="M31" t="str">
        <v>1,Воронов,Иван,ЛАД</v>
      </c>
      <c r="N31">
        <f>NOW()</f>
        <v>43698.636308061</v>
      </c>
      <c r="O31">
        <f>NOW()</f>
        <v>43698.6363080612</v>
      </c>
      <c r="P31" t="str">
        <v>29,Стены наружные</v>
      </c>
      <c r="Q31" t="str">
        <v>No</v>
      </c>
      <c r="R31" t="str">
        <f>A31&amp;","&amp;J31</f>
        <v>30,Стены наружные</v>
      </c>
    </row>
    <row r="32">
      <c r="A32">
        <v>31</v>
      </c>
      <c r="D32" t="str">
        <v>11-5,3 этаж/011/Квартира № 57</v>
      </c>
      <c r="F32" t="str">
        <v>3,Окна</v>
      </c>
      <c r="J32" t="str">
        <v>Окна</v>
      </c>
      <c r="L32" t="str">
        <v>Окна</v>
      </c>
      <c r="M32" t="str">
        <v>1,Воронов,Иван,ЛАД</v>
      </c>
      <c r="N32">
        <f>NOW()</f>
        <v>43698.6363080619</v>
      </c>
      <c r="O32">
        <f>NOW()</f>
        <v>43698.6363080621</v>
      </c>
      <c r="P32" t="str">
        <v>30,Окна</v>
      </c>
      <c r="Q32" t="str">
        <v>No</v>
      </c>
      <c r="R32" t="str">
        <f>A32&amp;","&amp;J32</f>
        <v>31,Окна</v>
      </c>
    </row>
    <row r="33">
      <c r="A33">
        <v>32</v>
      </c>
      <c r="D33" t="str">
        <v>11-5,3 этаж/011/Квартира № 57</v>
      </c>
      <c r="F33" t="str">
        <v>4,Перегородки</v>
      </c>
      <c r="J33" t="str">
        <v>Перегородки</v>
      </c>
      <c r="L33" t="str">
        <v>Перегородки</v>
      </c>
      <c r="M33" t="str">
        <v>1,Воронов,Иван,ЛАД</v>
      </c>
      <c r="N33">
        <f>NOW()</f>
        <v>43698.6363080633</v>
      </c>
      <c r="O33">
        <f>NOW()</f>
        <v>43698.6363080637</v>
      </c>
      <c r="P33" t="str">
        <v>31,Перегородки</v>
      </c>
      <c r="Q33" t="str">
        <v>No</v>
      </c>
      <c r="R33" t="str">
        <f>A33&amp;","&amp;J33</f>
        <v>32,Перегородки</v>
      </c>
    </row>
    <row r="34">
      <c r="A34">
        <v>33</v>
      </c>
      <c r="D34" t="str">
        <v>12-5,3 этаж/012/Квартира № 58</v>
      </c>
      <c r="F34" t="str">
        <v>2,Стены</v>
      </c>
      <c r="J34" t="str">
        <v>Стены наружные</v>
      </c>
      <c r="L34" t="str">
        <v>Стены наружные</v>
      </c>
      <c r="M34" t="str">
        <v>1,Воронов,Иван,ЛАД</v>
      </c>
      <c r="N34">
        <f>NOW()</f>
        <v>43698.636308065</v>
      </c>
      <c r="O34">
        <f>NOW()</f>
        <v>43698.6363080653</v>
      </c>
      <c r="P34" t="str">
        <v>32,Стены наружные</v>
      </c>
      <c r="Q34" t="str">
        <v>No</v>
      </c>
      <c r="R34" t="str">
        <f>A34&amp;","&amp;J34</f>
        <v>33,Стены наружные</v>
      </c>
    </row>
    <row r="35">
      <c r="A35">
        <v>34</v>
      </c>
      <c r="D35" t="str">
        <v>12-5,3 этаж/012/Квартира № 58</v>
      </c>
      <c r="F35" t="str">
        <v>3,Окна</v>
      </c>
      <c r="J35" t="str">
        <v>Окна</v>
      </c>
      <c r="L35" t="str">
        <v>Окна</v>
      </c>
      <c r="M35" t="str">
        <v>1,Воронов,Иван,ЛАД</v>
      </c>
      <c r="N35">
        <f>NOW()</f>
        <v>43698.6363080659</v>
      </c>
      <c r="O35">
        <f>NOW()</f>
        <v>43698.6363080661</v>
      </c>
      <c r="P35" t="str">
        <v>33,Окна</v>
      </c>
      <c r="Q35" t="str">
        <v>No</v>
      </c>
      <c r="R35" t="str">
        <f>A35&amp;","&amp;J35</f>
        <v>34,Окна</v>
      </c>
    </row>
    <row r="36">
      <c r="A36">
        <v>35</v>
      </c>
      <c r="D36" t="str">
        <v>12-5,3 этаж/012/Квартира № 58</v>
      </c>
      <c r="F36" t="str">
        <v>4,Перегородки</v>
      </c>
      <c r="J36" t="str">
        <v>Перегородки</v>
      </c>
      <c r="L36" t="str">
        <v>Перегородки</v>
      </c>
      <c r="M36" t="str">
        <v>1,Воронов,Иван,ЛАД</v>
      </c>
      <c r="N36">
        <f>NOW()</f>
        <v>43698.6363080666</v>
      </c>
      <c r="O36">
        <f>NOW()</f>
        <v>43698.6363080669</v>
      </c>
      <c r="P36" t="str">
        <v>34,Перегородки</v>
      </c>
      <c r="Q36" t="str">
        <v>No</v>
      </c>
      <c r="R36" t="str">
        <f>A36&amp;","&amp;J36</f>
        <v>35,Перегородки</v>
      </c>
    </row>
    <row r="37">
      <c r="A37">
        <v>36</v>
      </c>
      <c r="E37" t="str">
        <v>1,Вентиляция</v>
      </c>
      <c r="F37" t="str">
        <v>5,Вентиляция</v>
      </c>
      <c r="J37" t="str">
        <v>Вентиляция</v>
      </c>
      <c r="L37" t="str">
        <v>Вентиляция</v>
      </c>
      <c r="M37" t="str">
        <v>1,Воронов,Иван,ЛАД</v>
      </c>
      <c r="N37">
        <f>NOW()</f>
        <v>43698.6363080674</v>
      </c>
      <c r="O37">
        <f>NOW()</f>
        <v>43698.6363080677</v>
      </c>
      <c r="P37" t="str">
        <v>36,Вентиляция</v>
      </c>
      <c r="Q37" t="str">
        <v>No</v>
      </c>
      <c r="R37" t="str">
        <f>A37&amp;","&amp;J37</f>
        <v>36,Вентиляция</v>
      </c>
    </row>
    <row r="38">
      <c r="A38">
        <v>37</v>
      </c>
      <c r="E38" t="str">
        <v>2,Пожарная сигнализация Паркинга</v>
      </c>
      <c r="F38" t="str">
        <v>6,Пожарная защита</v>
      </c>
      <c r="J38" t="str">
        <v>Пожарная защита</v>
      </c>
      <c r="L38" t="str">
        <v>Пожарная защита</v>
      </c>
      <c r="M38" t="str">
        <v>1,Воронов,Иван,ЛАД</v>
      </c>
      <c r="N38">
        <f>NOW()</f>
        <v>43698.6363080682</v>
      </c>
      <c r="O38">
        <f>NOW()</f>
        <v>43698.6363080685</v>
      </c>
      <c r="P38" t="str">
        <v>37,Пожарная защита</v>
      </c>
      <c r="Q38" t="str">
        <v>No</v>
      </c>
      <c r="R38" t="str">
        <f>A38&amp;","&amp;J38</f>
        <v>37,Пожарная защита</v>
      </c>
    </row>
    <row r="39">
      <c r="A39">
        <v>38</v>
      </c>
      <c r="E39" t="str">
        <v>3,Пожарная сигнализация 1 этажа</v>
      </c>
      <c r="F39" t="str">
        <v>6,Пожарная защита</v>
      </c>
      <c r="J39" t="str">
        <v>Пожарная защита</v>
      </c>
      <c r="L39" t="str">
        <v>Пожарная защита</v>
      </c>
      <c r="M39" t="str">
        <v>1,Воронов,Иван,ЛАД</v>
      </c>
      <c r="N39">
        <f>NOW()</f>
        <v>43698.636308069</v>
      </c>
      <c r="O39">
        <f>NOW()</f>
        <v>43698.6363080692</v>
      </c>
      <c r="P39" t="str">
        <v>38,Пожарная защита</v>
      </c>
      <c r="Q39" t="str">
        <v>No</v>
      </c>
      <c r="R39" t="str">
        <f>A39&amp;","&amp;J39</f>
        <v>38,Пожарная защита</v>
      </c>
    </row>
    <row r="40">
      <c r="A40">
        <v>39</v>
      </c>
      <c r="E40" t="str">
        <v>4,Пожарная сигнализация 2 этажа</v>
      </c>
      <c r="F40" t="str">
        <v>6,Пожарная защита</v>
      </c>
      <c r="J40" t="str">
        <v>Пожарная защита</v>
      </c>
      <c r="L40" t="str">
        <v>Пожарная защита</v>
      </c>
      <c r="M40" t="str">
        <v>1,Воронов,Иван,ЛАД</v>
      </c>
      <c r="N40">
        <f>NOW()</f>
        <v>43698.6363080697</v>
      </c>
      <c r="O40">
        <f>NOW()</f>
        <v>43698.6363080699</v>
      </c>
      <c r="P40" t="str">
        <v>39,Пожарная защита</v>
      </c>
      <c r="Q40" t="str">
        <v>No</v>
      </c>
      <c r="R40" t="str">
        <f>A40&amp;","&amp;J40</f>
        <v>39,Пожарная защита</v>
      </c>
    </row>
    <row r="41">
      <c r="A41">
        <v>40</v>
      </c>
      <c r="E41" t="str">
        <v>5,Пожарная сигнализация 3 этажа</v>
      </c>
      <c r="F41" t="str">
        <v>6,Пожарная защита</v>
      </c>
      <c r="J41" t="str">
        <v>Пожарная защита</v>
      </c>
      <c r="L41" t="str">
        <v>Пожарная защита</v>
      </c>
      <c r="M41" t="str">
        <v>1,Воронов,Иван,ЛАД</v>
      </c>
      <c r="N41">
        <f>NOW()</f>
        <v>43698.6363080704</v>
      </c>
      <c r="O41">
        <f>NOW()</f>
        <v>43698.6363080706</v>
      </c>
      <c r="P41" t="str">
        <v>40,Пожарная защита</v>
      </c>
      <c r="Q41" t="str">
        <v>No</v>
      </c>
      <c r="R41" t="str">
        <f>A41&amp;","&amp;J41</f>
        <v>40,Пожарная защита</v>
      </c>
    </row>
  </sheetData>
  <pageMargins left="0.75" right="0.75" top="1" bottom="1" header="0.511805555555555" footer="0.511805555555555"/>
  <ignoredErrors>
    <ignoredError numberStoredAsText="1" sqref="A1:R4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Инструкция</vt:lpstr>
      <vt:lpstr>01-Контакт</vt:lpstr>
      <vt:lpstr>02-Объект</vt:lpstr>
      <vt:lpstr>03-Этажи</vt:lpstr>
      <vt:lpstr>04-Помещения</vt:lpstr>
      <vt:lpstr>05-Система_Old</vt:lpstr>
      <vt:lpstr>05-Система</vt:lpstr>
      <vt:lpstr>06-Регистрация</vt:lpstr>
      <vt:lpstr>07-Компонент</vt:lpstr>
      <vt:lpstr>UniFormat_RUS</vt:lpstr>
      <vt:lpstr>Классификатор</vt:lpstr>
      <vt:lpstr>10-План</vt:lpstr>
      <vt:lpstr>11-Документ</vt:lpstr>
      <vt:lpstr>Зона</vt:lpstr>
      <vt:lpstr>Тип</vt:lpstr>
      <vt:lpstr>08-Атрибуты</vt:lpstr>
      <vt:lpstr>09-Координаты</vt:lpstr>
      <vt:lpstr>PickLists</vt:lpstr>
      <vt:lpstr>12-Передача</vt:lpstr>
      <vt:lpstr>13-Действие</vt:lpstr>
      <vt:lpstr>14-Работы</vt:lpstr>
      <vt:lpstr>15-Manual</vt:lpstr>
      <vt:lpstr>16-Warranty</vt:lpstr>
      <vt:lpstr>17-Spare</vt:lpstr>
      <vt:lpstr>18-Instruction</vt:lpstr>
      <vt:lpstr>19-Test</vt:lpstr>
      <vt:lpstr>20-Certification</vt:lpstr>
      <vt:lpstr>21-Material</vt:lpstr>
      <vt:lpstr>22-Tool</vt:lpstr>
      <vt:lpstr>23-Training</vt:lpstr>
      <vt:lpstr>24-PM</vt:lpstr>
      <vt:lpstr>25-Safety</vt:lpstr>
      <vt:lpstr>26-Trouble</vt:lpstr>
      <vt:lpstr>27-StartUp</vt:lpstr>
      <vt:lpstr>28-ShutDown</vt:lpstr>
      <vt:lpstr>29-Emergency</vt:lpstr>
      <vt:lpstr>ЦИМС-Ресурсы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2019-05-21T10:30:30Z</dcterms:created>
  <dcterms:modified xsi:type="dcterms:W3CDTF">2019-08-21T15:16:14Z</dcterms:modified>
  <cp:revision>2</cp:revision>
  <dc:creator>Воронов Иван Андреевич</dc:creator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