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pty/Downloads/"/>
    </mc:Choice>
  </mc:AlternateContent>
  <xr:revisionPtr revIDLastSave="0" documentId="13_ncr:1_{E6BDDBBB-71FC-DB45-9834-EC94675B9DD0}" xr6:coauthVersionLast="47" xr6:coauthVersionMax="47" xr10:uidLastSave="{00000000-0000-0000-0000-000000000000}"/>
  <bookViews>
    <workbookView xWindow="0" yWindow="500" windowWidth="33600" windowHeight="19820" xr2:uid="{00000000-000D-0000-FFFF-FFFF00000000}"/>
  </bookViews>
  <sheets>
    <sheet name="All Speaker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135" i="1" l="1"/>
  <c r="N135" i="1"/>
  <c r="K135" i="1"/>
  <c r="J135" i="1"/>
  <c r="I135" i="1"/>
  <c r="P134" i="1"/>
  <c r="N134" i="1"/>
  <c r="K134" i="1"/>
  <c r="J134" i="1"/>
  <c r="I134" i="1"/>
  <c r="P133" i="1"/>
  <c r="N133" i="1"/>
  <c r="K133" i="1"/>
  <c r="J133" i="1"/>
  <c r="I133" i="1"/>
  <c r="P132" i="1"/>
  <c r="N132" i="1"/>
  <c r="K132" i="1"/>
  <c r="J132" i="1"/>
  <c r="I132" i="1"/>
  <c r="P131" i="1"/>
  <c r="N131" i="1"/>
  <c r="K131" i="1"/>
  <c r="J131" i="1"/>
  <c r="I131" i="1"/>
  <c r="P130" i="1"/>
  <c r="N130" i="1"/>
  <c r="K130" i="1"/>
  <c r="J130" i="1"/>
  <c r="I130" i="1"/>
  <c r="P129" i="1"/>
  <c r="N129" i="1"/>
  <c r="K129" i="1"/>
  <c r="J129" i="1"/>
  <c r="I129" i="1"/>
  <c r="P128" i="1"/>
  <c r="N128" i="1"/>
  <c r="K128" i="1"/>
  <c r="J128" i="1"/>
  <c r="I128" i="1"/>
  <c r="P127" i="1"/>
  <c r="N127" i="1"/>
  <c r="K127" i="1"/>
  <c r="J127" i="1"/>
  <c r="I127" i="1"/>
  <c r="P126" i="1"/>
  <c r="N126" i="1"/>
  <c r="K126" i="1"/>
  <c r="J126" i="1"/>
  <c r="I126" i="1"/>
  <c r="P125" i="1"/>
  <c r="J125" i="1"/>
  <c r="I125" i="1"/>
  <c r="F125" i="1"/>
  <c r="K125" i="1" s="1"/>
  <c r="P124" i="1"/>
  <c r="J124" i="1"/>
  <c r="I124" i="1"/>
  <c r="F124" i="1"/>
  <c r="K124" i="1" s="1"/>
  <c r="P123" i="1"/>
  <c r="J123" i="1"/>
  <c r="I123" i="1"/>
  <c r="F123" i="1"/>
  <c r="K123" i="1" s="1"/>
  <c r="P122" i="1"/>
  <c r="J122" i="1"/>
  <c r="I122" i="1"/>
  <c r="F122" i="1"/>
  <c r="K122" i="1" s="1"/>
  <c r="P121" i="1"/>
  <c r="J121" i="1"/>
  <c r="I121" i="1"/>
  <c r="F121" i="1"/>
  <c r="K121" i="1" s="1"/>
  <c r="P120" i="1"/>
  <c r="J120" i="1"/>
  <c r="I120" i="1"/>
  <c r="F120" i="1"/>
  <c r="K120" i="1" s="1"/>
  <c r="P119" i="1"/>
  <c r="J119" i="1"/>
  <c r="I119" i="1"/>
  <c r="F119" i="1"/>
  <c r="K119" i="1" s="1"/>
  <c r="P118" i="1"/>
  <c r="J118" i="1"/>
  <c r="I118" i="1"/>
  <c r="F118" i="1"/>
  <c r="K118" i="1" s="1"/>
  <c r="P117" i="1"/>
  <c r="J117" i="1"/>
  <c r="I117" i="1"/>
  <c r="F117" i="1"/>
  <c r="K117" i="1" s="1"/>
  <c r="P116" i="1"/>
  <c r="J116" i="1"/>
  <c r="I116" i="1"/>
  <c r="F116" i="1"/>
  <c r="K116" i="1" s="1"/>
  <c r="P115" i="1"/>
  <c r="J115" i="1"/>
  <c r="I115" i="1"/>
  <c r="F115" i="1"/>
  <c r="K115" i="1" s="1"/>
  <c r="P114" i="1"/>
  <c r="J114" i="1"/>
  <c r="I114" i="1"/>
  <c r="F114" i="1"/>
  <c r="K114" i="1" s="1"/>
  <c r="P113" i="1"/>
  <c r="J113" i="1"/>
  <c r="I113" i="1"/>
  <c r="F113" i="1"/>
  <c r="K113" i="1" s="1"/>
  <c r="P112" i="1"/>
  <c r="J112" i="1"/>
  <c r="I112" i="1"/>
  <c r="F112" i="1"/>
  <c r="K112" i="1" s="1"/>
  <c r="P111" i="1"/>
  <c r="J111" i="1"/>
  <c r="I111" i="1"/>
  <c r="F111" i="1"/>
  <c r="K111" i="1" s="1"/>
  <c r="P110" i="1"/>
  <c r="J110" i="1"/>
  <c r="I110" i="1"/>
  <c r="F110" i="1"/>
  <c r="K110" i="1" s="1"/>
  <c r="P109" i="1"/>
  <c r="J109" i="1"/>
  <c r="I109" i="1"/>
  <c r="F109" i="1"/>
  <c r="K109" i="1" s="1"/>
  <c r="P108" i="1"/>
  <c r="J108" i="1"/>
  <c r="I108" i="1"/>
  <c r="F108" i="1"/>
  <c r="K108" i="1" s="1"/>
  <c r="P107" i="1"/>
  <c r="J107" i="1"/>
  <c r="I107" i="1"/>
  <c r="F107" i="1"/>
  <c r="K107" i="1" s="1"/>
  <c r="P106" i="1"/>
  <c r="J106" i="1"/>
  <c r="I106" i="1"/>
  <c r="F106" i="1"/>
  <c r="K106" i="1" s="1"/>
  <c r="P105" i="1"/>
  <c r="J105" i="1"/>
  <c r="I105" i="1"/>
  <c r="F105" i="1"/>
  <c r="K105" i="1" s="1"/>
  <c r="P104" i="1"/>
  <c r="J104" i="1"/>
  <c r="I104" i="1"/>
  <c r="F104" i="1"/>
  <c r="P103" i="1"/>
  <c r="J103" i="1"/>
  <c r="I103" i="1"/>
  <c r="F103" i="1"/>
  <c r="K103" i="1" s="1"/>
  <c r="P102" i="1"/>
  <c r="J102" i="1"/>
  <c r="I102" i="1"/>
  <c r="F102" i="1"/>
  <c r="P101" i="1"/>
  <c r="J101" i="1"/>
  <c r="I101" i="1"/>
  <c r="F101" i="1"/>
  <c r="P100" i="1"/>
  <c r="J100" i="1"/>
  <c r="I100" i="1"/>
  <c r="F100" i="1"/>
  <c r="K100" i="1" s="1"/>
  <c r="P99" i="1"/>
  <c r="J99" i="1"/>
  <c r="I99" i="1"/>
  <c r="F99" i="1"/>
  <c r="K99" i="1" s="1"/>
  <c r="P98" i="1"/>
  <c r="J98" i="1"/>
  <c r="I98" i="1"/>
  <c r="F98" i="1"/>
  <c r="K98" i="1" s="1"/>
  <c r="P97" i="1"/>
  <c r="J97" i="1"/>
  <c r="I97" i="1"/>
  <c r="F97" i="1"/>
  <c r="K97" i="1" s="1"/>
  <c r="P96" i="1"/>
  <c r="J96" i="1"/>
  <c r="I96" i="1"/>
  <c r="F96" i="1"/>
  <c r="P95" i="1"/>
  <c r="J95" i="1"/>
  <c r="I95" i="1"/>
  <c r="F95" i="1"/>
  <c r="K95" i="1" s="1"/>
  <c r="P94" i="1"/>
  <c r="J94" i="1"/>
  <c r="I94" i="1"/>
  <c r="F94" i="1"/>
  <c r="K94" i="1" s="1"/>
  <c r="P93" i="1"/>
  <c r="J93" i="1"/>
  <c r="I93" i="1"/>
  <c r="F93" i="1"/>
  <c r="P92" i="1"/>
  <c r="J92" i="1"/>
  <c r="I92" i="1"/>
  <c r="F92" i="1"/>
  <c r="K92" i="1" s="1"/>
  <c r="P91" i="1"/>
  <c r="J91" i="1"/>
  <c r="I91" i="1"/>
  <c r="F91" i="1"/>
  <c r="K91" i="1" s="1"/>
  <c r="P90" i="1"/>
  <c r="J90" i="1"/>
  <c r="I90" i="1"/>
  <c r="F90" i="1"/>
  <c r="K90" i="1" s="1"/>
  <c r="P89" i="1"/>
  <c r="J89" i="1"/>
  <c r="I89" i="1"/>
  <c r="F89" i="1"/>
  <c r="K89" i="1" s="1"/>
  <c r="P88" i="1"/>
  <c r="J88" i="1"/>
  <c r="I88" i="1"/>
  <c r="F88" i="1"/>
  <c r="P87" i="1"/>
  <c r="J87" i="1"/>
  <c r="I87" i="1"/>
  <c r="F87" i="1"/>
  <c r="K87" i="1" s="1"/>
  <c r="P86" i="1"/>
  <c r="J86" i="1"/>
  <c r="I86" i="1"/>
  <c r="F86" i="1"/>
  <c r="K86" i="1" s="1"/>
  <c r="P85" i="1"/>
  <c r="J85" i="1"/>
  <c r="I85" i="1"/>
  <c r="F85" i="1"/>
  <c r="P84" i="1"/>
  <c r="J84" i="1"/>
  <c r="I84" i="1"/>
  <c r="F84" i="1"/>
  <c r="K84" i="1" s="1"/>
  <c r="P83" i="1"/>
  <c r="J83" i="1"/>
  <c r="I83" i="1"/>
  <c r="F83" i="1"/>
  <c r="K83" i="1" s="1"/>
  <c r="P82" i="1"/>
  <c r="J82" i="1"/>
  <c r="I82" i="1"/>
  <c r="F82" i="1"/>
  <c r="K82" i="1" s="1"/>
  <c r="P81" i="1"/>
  <c r="J81" i="1"/>
  <c r="I81" i="1"/>
  <c r="F81" i="1"/>
  <c r="K81" i="1" s="1"/>
  <c r="P80" i="1"/>
  <c r="J80" i="1"/>
  <c r="I80" i="1"/>
  <c r="F80" i="1"/>
  <c r="P79" i="1"/>
  <c r="J79" i="1"/>
  <c r="I79" i="1"/>
  <c r="F79" i="1"/>
  <c r="K79" i="1" s="1"/>
  <c r="P78" i="1"/>
  <c r="J78" i="1"/>
  <c r="I78" i="1"/>
  <c r="F78" i="1"/>
  <c r="K78" i="1" s="1"/>
  <c r="P77" i="1"/>
  <c r="J77" i="1"/>
  <c r="I77" i="1"/>
  <c r="F77" i="1"/>
  <c r="P76" i="1"/>
  <c r="J76" i="1"/>
  <c r="I76" i="1"/>
  <c r="F76" i="1"/>
  <c r="K76" i="1" s="1"/>
  <c r="P75" i="1"/>
  <c r="J75" i="1"/>
  <c r="I75" i="1"/>
  <c r="F75" i="1"/>
  <c r="K75" i="1" s="1"/>
  <c r="P74" i="1"/>
  <c r="J74" i="1"/>
  <c r="I74" i="1"/>
  <c r="F74" i="1"/>
  <c r="K74" i="1" s="1"/>
  <c r="P73" i="1"/>
  <c r="J73" i="1"/>
  <c r="I73" i="1"/>
  <c r="F73" i="1"/>
  <c r="K73" i="1" s="1"/>
  <c r="P72" i="1"/>
  <c r="J72" i="1"/>
  <c r="I72" i="1"/>
  <c r="F72" i="1"/>
  <c r="P71" i="1"/>
  <c r="J71" i="1"/>
  <c r="I71" i="1"/>
  <c r="F71" i="1"/>
  <c r="K71" i="1" s="1"/>
  <c r="P70" i="1"/>
  <c r="J70" i="1"/>
  <c r="I70" i="1"/>
  <c r="F70" i="1"/>
  <c r="K70" i="1" s="1"/>
  <c r="P69" i="1"/>
  <c r="J69" i="1"/>
  <c r="I69" i="1"/>
  <c r="F69" i="1"/>
  <c r="P68" i="1"/>
  <c r="J68" i="1"/>
  <c r="I68" i="1"/>
  <c r="F68" i="1"/>
  <c r="K68" i="1" s="1"/>
  <c r="P67" i="1"/>
  <c r="J67" i="1"/>
  <c r="I67" i="1"/>
  <c r="F67" i="1"/>
  <c r="K67" i="1" s="1"/>
  <c r="P66" i="1"/>
  <c r="J66" i="1"/>
  <c r="I66" i="1"/>
  <c r="F66" i="1"/>
  <c r="K66" i="1" s="1"/>
  <c r="P65" i="1"/>
  <c r="J65" i="1"/>
  <c r="I65" i="1"/>
  <c r="F65" i="1"/>
  <c r="K65" i="1" s="1"/>
  <c r="P64" i="1"/>
  <c r="K64" i="1"/>
  <c r="J64" i="1"/>
  <c r="I64" i="1"/>
  <c r="F64" i="1"/>
  <c r="P63" i="1"/>
  <c r="J63" i="1"/>
  <c r="I63" i="1"/>
  <c r="F63" i="1"/>
  <c r="K63" i="1" s="1"/>
  <c r="P62" i="1"/>
  <c r="J62" i="1"/>
  <c r="I62" i="1"/>
  <c r="F62" i="1"/>
  <c r="K62" i="1" s="1"/>
  <c r="P61" i="1"/>
  <c r="J61" i="1"/>
  <c r="I61" i="1"/>
  <c r="F61" i="1"/>
  <c r="P60" i="1"/>
  <c r="Q60" i="1" s="1"/>
  <c r="N60" i="1" s="1"/>
  <c r="J60" i="1"/>
  <c r="I60" i="1"/>
  <c r="F60" i="1"/>
  <c r="K60" i="1" s="1"/>
  <c r="P59" i="1"/>
  <c r="J59" i="1"/>
  <c r="I59" i="1"/>
  <c r="F59" i="1"/>
  <c r="K59" i="1" s="1"/>
  <c r="P58" i="1"/>
  <c r="J58" i="1"/>
  <c r="I58" i="1"/>
  <c r="F58" i="1"/>
  <c r="K58" i="1" s="1"/>
  <c r="P57" i="1"/>
  <c r="J57" i="1"/>
  <c r="I57" i="1"/>
  <c r="F57" i="1"/>
  <c r="K57" i="1" s="1"/>
  <c r="P56" i="1"/>
  <c r="J56" i="1"/>
  <c r="I56" i="1"/>
  <c r="F56" i="1"/>
  <c r="P55" i="1"/>
  <c r="J55" i="1"/>
  <c r="I55" i="1"/>
  <c r="F55" i="1"/>
  <c r="K55" i="1" s="1"/>
  <c r="P54" i="1"/>
  <c r="J54" i="1"/>
  <c r="I54" i="1"/>
  <c r="F54" i="1"/>
  <c r="K54" i="1" s="1"/>
  <c r="P53" i="1"/>
  <c r="J53" i="1"/>
  <c r="I53" i="1"/>
  <c r="F53" i="1"/>
  <c r="P52" i="1"/>
  <c r="J52" i="1"/>
  <c r="I52" i="1"/>
  <c r="F52" i="1"/>
  <c r="K52" i="1" s="1"/>
  <c r="P51" i="1"/>
  <c r="J51" i="1"/>
  <c r="I51" i="1"/>
  <c r="F51" i="1"/>
  <c r="K51" i="1" s="1"/>
  <c r="P50" i="1"/>
  <c r="J50" i="1"/>
  <c r="I50" i="1"/>
  <c r="F50" i="1"/>
  <c r="K50" i="1" s="1"/>
  <c r="P49" i="1"/>
  <c r="J49" i="1"/>
  <c r="I49" i="1"/>
  <c r="F49" i="1"/>
  <c r="K49" i="1" s="1"/>
  <c r="P48" i="1"/>
  <c r="J48" i="1"/>
  <c r="I48" i="1"/>
  <c r="F48" i="1"/>
  <c r="K48" i="1" s="1"/>
  <c r="P47" i="1"/>
  <c r="J47" i="1"/>
  <c r="I47" i="1"/>
  <c r="F47" i="1"/>
  <c r="Q47" i="1" s="1"/>
  <c r="N47" i="1" s="1"/>
  <c r="P46" i="1"/>
  <c r="J46" i="1"/>
  <c r="I46" i="1"/>
  <c r="F46" i="1"/>
  <c r="K46" i="1" s="1"/>
  <c r="P45" i="1"/>
  <c r="J45" i="1"/>
  <c r="I45" i="1"/>
  <c r="F45" i="1"/>
  <c r="P44" i="1"/>
  <c r="J44" i="1"/>
  <c r="I44" i="1"/>
  <c r="F44" i="1"/>
  <c r="P43" i="1"/>
  <c r="J43" i="1"/>
  <c r="I43" i="1"/>
  <c r="F43" i="1"/>
  <c r="K43" i="1" s="1"/>
  <c r="P42" i="1"/>
  <c r="J42" i="1"/>
  <c r="I42" i="1"/>
  <c r="F42" i="1"/>
  <c r="K42" i="1" s="1"/>
  <c r="P41" i="1"/>
  <c r="J41" i="1"/>
  <c r="I41" i="1"/>
  <c r="F41" i="1"/>
  <c r="K41" i="1" s="1"/>
  <c r="P40" i="1"/>
  <c r="J40" i="1"/>
  <c r="I40" i="1"/>
  <c r="F40" i="1"/>
  <c r="K40" i="1" s="1"/>
  <c r="P39" i="1"/>
  <c r="K39" i="1"/>
  <c r="J39" i="1"/>
  <c r="I39" i="1"/>
  <c r="F39" i="1"/>
  <c r="P38" i="1"/>
  <c r="J38" i="1"/>
  <c r="I38" i="1"/>
  <c r="F38" i="1"/>
  <c r="K38" i="1" s="1"/>
  <c r="P37" i="1"/>
  <c r="J37" i="1"/>
  <c r="I37" i="1"/>
  <c r="F37" i="1"/>
  <c r="P36" i="1"/>
  <c r="J36" i="1"/>
  <c r="I36" i="1"/>
  <c r="F36" i="1"/>
  <c r="Q36" i="1" s="1"/>
  <c r="N36" i="1" s="1"/>
  <c r="P35" i="1"/>
  <c r="Q35" i="1" s="1"/>
  <c r="N35" i="1" s="1"/>
  <c r="J35" i="1"/>
  <c r="I35" i="1"/>
  <c r="F35" i="1"/>
  <c r="K35" i="1" s="1"/>
  <c r="P34" i="1"/>
  <c r="J34" i="1"/>
  <c r="I34" i="1"/>
  <c r="F34" i="1"/>
  <c r="K34" i="1" s="1"/>
  <c r="P33" i="1"/>
  <c r="J33" i="1"/>
  <c r="I33" i="1"/>
  <c r="F33" i="1"/>
  <c r="K33" i="1" s="1"/>
  <c r="P32" i="1"/>
  <c r="J32" i="1"/>
  <c r="I32" i="1"/>
  <c r="F32" i="1"/>
  <c r="K32" i="1" s="1"/>
  <c r="P31" i="1"/>
  <c r="J31" i="1"/>
  <c r="I31" i="1"/>
  <c r="F31" i="1"/>
  <c r="P30" i="1"/>
  <c r="J30" i="1"/>
  <c r="I30" i="1"/>
  <c r="F30" i="1"/>
  <c r="K30" i="1" s="1"/>
  <c r="P29" i="1"/>
  <c r="J29" i="1"/>
  <c r="I29" i="1"/>
  <c r="F29" i="1"/>
  <c r="P28" i="1"/>
  <c r="J28" i="1"/>
  <c r="I28" i="1"/>
  <c r="F28" i="1"/>
  <c r="P27" i="1"/>
  <c r="J27" i="1"/>
  <c r="I27" i="1"/>
  <c r="F27" i="1"/>
  <c r="K27" i="1" s="1"/>
  <c r="P26" i="1"/>
  <c r="J26" i="1"/>
  <c r="I26" i="1"/>
  <c r="F26" i="1"/>
  <c r="K26" i="1" s="1"/>
  <c r="P25" i="1"/>
  <c r="J25" i="1"/>
  <c r="I25" i="1"/>
  <c r="F25" i="1"/>
  <c r="K25" i="1" s="1"/>
  <c r="P24" i="1"/>
  <c r="J24" i="1"/>
  <c r="I24" i="1"/>
  <c r="F24" i="1"/>
  <c r="K24" i="1" s="1"/>
  <c r="P23" i="1"/>
  <c r="J23" i="1"/>
  <c r="I23" i="1"/>
  <c r="F23" i="1"/>
  <c r="K23" i="1" s="1"/>
  <c r="P22" i="1"/>
  <c r="J22" i="1"/>
  <c r="I22" i="1"/>
  <c r="F22" i="1"/>
  <c r="K22" i="1" s="1"/>
  <c r="P21" i="1"/>
  <c r="J21" i="1"/>
  <c r="I21" i="1"/>
  <c r="F21" i="1"/>
  <c r="P20" i="1"/>
  <c r="J20" i="1"/>
  <c r="I20" i="1"/>
  <c r="F20" i="1"/>
  <c r="P19" i="1"/>
  <c r="J19" i="1"/>
  <c r="I19" i="1"/>
  <c r="F19" i="1"/>
  <c r="K19" i="1" s="1"/>
  <c r="P18" i="1"/>
  <c r="J18" i="1"/>
  <c r="I18" i="1"/>
  <c r="F18" i="1"/>
  <c r="K18" i="1" s="1"/>
  <c r="P17" i="1"/>
  <c r="J17" i="1"/>
  <c r="I17" i="1"/>
  <c r="F17" i="1"/>
  <c r="K17" i="1" s="1"/>
  <c r="P16" i="1"/>
  <c r="J16" i="1"/>
  <c r="I16" i="1"/>
  <c r="F16" i="1"/>
  <c r="Q16" i="1" s="1"/>
  <c r="N16" i="1" s="1"/>
  <c r="P15" i="1"/>
  <c r="J15" i="1"/>
  <c r="I15" i="1"/>
  <c r="F15" i="1"/>
  <c r="K15" i="1" s="1"/>
  <c r="P14" i="1"/>
  <c r="J14" i="1"/>
  <c r="I14" i="1"/>
  <c r="F14" i="1"/>
  <c r="K14" i="1" s="1"/>
  <c r="P13" i="1"/>
  <c r="J13" i="1"/>
  <c r="I13" i="1"/>
  <c r="F13" i="1"/>
  <c r="P12" i="1"/>
  <c r="J12" i="1"/>
  <c r="I12" i="1"/>
  <c r="F12" i="1"/>
  <c r="K12" i="1" s="1"/>
  <c r="P11" i="1"/>
  <c r="Q11" i="1" s="1"/>
  <c r="N11" i="1" s="1"/>
  <c r="J11" i="1"/>
  <c r="I11" i="1"/>
  <c r="F11" i="1"/>
  <c r="K11" i="1" s="1"/>
  <c r="P10" i="1"/>
  <c r="J10" i="1"/>
  <c r="I10" i="1"/>
  <c r="F10" i="1"/>
  <c r="K10" i="1" s="1"/>
  <c r="P9" i="1"/>
  <c r="J9" i="1"/>
  <c r="I9" i="1"/>
  <c r="F9" i="1"/>
  <c r="K9" i="1" s="1"/>
  <c r="P8" i="1"/>
  <c r="J8" i="1"/>
  <c r="I8" i="1"/>
  <c r="F8" i="1"/>
  <c r="Q8" i="1" s="1"/>
  <c r="N8" i="1" s="1"/>
  <c r="P7" i="1"/>
  <c r="Q7" i="1" s="1"/>
  <c r="N7" i="1" s="1"/>
  <c r="J7" i="1"/>
  <c r="I7" i="1"/>
  <c r="F7" i="1"/>
  <c r="K7" i="1" s="1"/>
  <c r="P6" i="1"/>
  <c r="J6" i="1"/>
  <c r="I6" i="1"/>
  <c r="F6" i="1"/>
  <c r="K6" i="1" s="1"/>
  <c r="P5" i="1"/>
  <c r="J5" i="1"/>
  <c r="I5" i="1"/>
  <c r="F5" i="1"/>
  <c r="P4" i="1"/>
  <c r="J4" i="1"/>
  <c r="I4" i="1"/>
  <c r="F4" i="1"/>
  <c r="K4" i="1" s="1"/>
  <c r="P3" i="1"/>
  <c r="J3" i="1"/>
  <c r="I3" i="1"/>
  <c r="F3" i="1"/>
  <c r="K3" i="1" s="1"/>
  <c r="P2" i="1"/>
  <c r="K2" i="1"/>
  <c r="J2" i="1"/>
  <c r="I2" i="1"/>
  <c r="F2" i="1"/>
  <c r="Q5" i="1" l="1"/>
  <c r="N5" i="1" s="1"/>
  <c r="Q71" i="1"/>
  <c r="N71" i="1" s="1"/>
  <c r="Q79" i="1"/>
  <c r="N79" i="1" s="1"/>
  <c r="Q103" i="1"/>
  <c r="N103" i="1" s="1"/>
  <c r="Q72" i="1"/>
  <c r="N72" i="1" s="1"/>
  <c r="Q80" i="1"/>
  <c r="N80" i="1" s="1"/>
  <c r="Q96" i="1"/>
  <c r="N96" i="1" s="1"/>
  <c r="Q102" i="1"/>
  <c r="N102" i="1" s="1"/>
  <c r="Q104" i="1"/>
  <c r="N104" i="1" s="1"/>
  <c r="Q6" i="1"/>
  <c r="N6" i="1" s="1"/>
  <c r="Q42" i="1"/>
  <c r="N42" i="1" s="1"/>
  <c r="Q55" i="1"/>
  <c r="N55" i="1" s="1"/>
  <c r="Q94" i="1"/>
  <c r="N94" i="1" s="1"/>
  <c r="Q31" i="1"/>
  <c r="N31" i="1" s="1"/>
  <c r="Q56" i="1"/>
  <c r="N56" i="1" s="1"/>
  <c r="Q22" i="1"/>
  <c r="N22" i="1" s="1"/>
  <c r="Q68" i="1"/>
  <c r="N68" i="1" s="1"/>
  <c r="Q84" i="1"/>
  <c r="N84" i="1" s="1"/>
  <c r="Q21" i="1"/>
  <c r="N21" i="1" s="1"/>
  <c r="Q92" i="1"/>
  <c r="N92" i="1" s="1"/>
  <c r="Q19" i="1"/>
  <c r="N19" i="1" s="1"/>
  <c r="K72" i="1"/>
  <c r="K102" i="1"/>
  <c r="Q27" i="1"/>
  <c r="N27" i="1" s="1"/>
  <c r="Q44" i="1"/>
  <c r="N44" i="1" s="1"/>
  <c r="K56" i="1"/>
  <c r="Q64" i="1"/>
  <c r="N64" i="1" s="1"/>
  <c r="Q76" i="1"/>
  <c r="N76" i="1" s="1"/>
  <c r="Q20" i="1"/>
  <c r="N20" i="1" s="1"/>
  <c r="Q50" i="1"/>
  <c r="N50" i="1" s="1"/>
  <c r="Q87" i="1"/>
  <c r="N87" i="1" s="1"/>
  <c r="Q91" i="1"/>
  <c r="N91" i="1" s="1"/>
  <c r="Q100" i="1"/>
  <c r="N100" i="1" s="1"/>
  <c r="Q34" i="1"/>
  <c r="N34" i="1" s="1"/>
  <c r="K47" i="1"/>
  <c r="Q63" i="1"/>
  <c r="N63" i="1" s="1"/>
  <c r="Q88" i="1"/>
  <c r="N88" i="1" s="1"/>
  <c r="Q101" i="1"/>
  <c r="N101" i="1" s="1"/>
  <c r="Q13" i="1"/>
  <c r="N13" i="1" s="1"/>
  <c r="Q14" i="1"/>
  <c r="N14" i="1" s="1"/>
  <c r="K20" i="1"/>
  <c r="Q28" i="1"/>
  <c r="N28" i="1" s="1"/>
  <c r="Q39" i="1"/>
  <c r="N39" i="1" s="1"/>
  <c r="Q95" i="1"/>
  <c r="N95" i="1" s="1"/>
  <c r="Q99" i="1"/>
  <c r="N99" i="1" s="1"/>
  <c r="Q10" i="1"/>
  <c r="N10" i="1" s="1"/>
  <c r="Q23" i="1"/>
  <c r="N23" i="1" s="1"/>
  <c r="Q32" i="1"/>
  <c r="N32" i="1" s="1"/>
  <c r="Q37" i="1"/>
  <c r="N37" i="1" s="1"/>
  <c r="Q38" i="1"/>
  <c r="N38" i="1" s="1"/>
  <c r="Q51" i="1"/>
  <c r="N51" i="1" s="1"/>
  <c r="Q2" i="1"/>
  <c r="N2" i="1" s="1"/>
  <c r="Q15" i="1"/>
  <c r="N15" i="1" s="1"/>
  <c r="Q24" i="1"/>
  <c r="N24" i="1" s="1"/>
  <c r="Q29" i="1"/>
  <c r="N29" i="1" s="1"/>
  <c r="Q30" i="1"/>
  <c r="N30" i="1" s="1"/>
  <c r="Q43" i="1"/>
  <c r="N43" i="1" s="1"/>
  <c r="Q52" i="1"/>
  <c r="N52" i="1" s="1"/>
  <c r="Q82" i="1"/>
  <c r="N82" i="1" s="1"/>
  <c r="K31" i="1"/>
  <c r="K44" i="1"/>
  <c r="Q93" i="1"/>
  <c r="N93" i="1" s="1"/>
  <c r="K8" i="1"/>
  <c r="Q12" i="1"/>
  <c r="N12" i="1" s="1"/>
  <c r="Q26" i="1"/>
  <c r="N26" i="1" s="1"/>
  <c r="K36" i="1"/>
  <c r="Q48" i="1"/>
  <c r="N48" i="1" s="1"/>
  <c r="Q53" i="1"/>
  <c r="N53" i="1" s="1"/>
  <c r="Q54" i="1"/>
  <c r="N54" i="1" s="1"/>
  <c r="Q59" i="1"/>
  <c r="N59" i="1" s="1"/>
  <c r="Q61" i="1"/>
  <c r="N61" i="1" s="1"/>
  <c r="Q62" i="1"/>
  <c r="N62" i="1" s="1"/>
  <c r="Q67" i="1"/>
  <c r="N67" i="1" s="1"/>
  <c r="Q69" i="1"/>
  <c r="N69" i="1" s="1"/>
  <c r="Q70" i="1"/>
  <c r="N70" i="1" s="1"/>
  <c r="Q75" i="1"/>
  <c r="N75" i="1" s="1"/>
  <c r="Q77" i="1"/>
  <c r="N77" i="1" s="1"/>
  <c r="Q78" i="1"/>
  <c r="N78" i="1" s="1"/>
  <c r="Q83" i="1"/>
  <c r="N83" i="1" s="1"/>
  <c r="Q85" i="1"/>
  <c r="N85" i="1" s="1"/>
  <c r="Q86" i="1"/>
  <c r="N86" i="1" s="1"/>
  <c r="K96" i="1"/>
  <c r="Q105" i="1"/>
  <c r="N105" i="1" s="1"/>
  <c r="K16" i="1"/>
  <c r="Q3" i="1"/>
  <c r="N3" i="1" s="1"/>
  <c r="Q4" i="1"/>
  <c r="N4" i="1" s="1"/>
  <c r="Q18" i="1"/>
  <c r="N18" i="1" s="1"/>
  <c r="K28" i="1"/>
  <c r="Q40" i="1"/>
  <c r="N40" i="1" s="1"/>
  <c r="Q45" i="1"/>
  <c r="N45" i="1" s="1"/>
  <c r="Q46" i="1"/>
  <c r="N46" i="1" s="1"/>
  <c r="K80" i="1"/>
  <c r="K88" i="1"/>
  <c r="K104" i="1"/>
  <c r="Q58" i="1"/>
  <c r="N58" i="1" s="1"/>
  <c r="Q66" i="1"/>
  <c r="N66" i="1" s="1"/>
  <c r="Q74" i="1"/>
  <c r="N74" i="1" s="1"/>
  <c r="Q90" i="1"/>
  <c r="N90" i="1" s="1"/>
  <c r="Q98" i="1"/>
  <c r="N98" i="1" s="1"/>
  <c r="Q9" i="1"/>
  <c r="N9" i="1" s="1"/>
  <c r="Q17" i="1"/>
  <c r="N17" i="1" s="1"/>
  <c r="Q25" i="1"/>
  <c r="N25" i="1" s="1"/>
  <c r="Q33" i="1"/>
  <c r="N33" i="1" s="1"/>
  <c r="Q41" i="1"/>
  <c r="N41" i="1" s="1"/>
  <c r="Q49" i="1"/>
  <c r="N49" i="1" s="1"/>
  <c r="Q57" i="1"/>
  <c r="N57" i="1" s="1"/>
  <c r="Q65" i="1"/>
  <c r="N65" i="1" s="1"/>
  <c r="Q73" i="1"/>
  <c r="N73" i="1" s="1"/>
  <c r="Q81" i="1"/>
  <c r="N81" i="1" s="1"/>
  <c r="Q89" i="1"/>
  <c r="N89" i="1" s="1"/>
  <c r="Q97" i="1"/>
  <c r="N97" i="1" s="1"/>
  <c r="K5" i="1"/>
  <c r="K13" i="1"/>
  <c r="K21" i="1"/>
  <c r="K29" i="1"/>
  <c r="K37" i="1"/>
  <c r="K45" i="1"/>
  <c r="K53" i="1"/>
  <c r="K61" i="1"/>
  <c r="K69" i="1"/>
  <c r="K77" i="1"/>
  <c r="K85" i="1"/>
  <c r="K93" i="1"/>
  <c r="K101" i="1"/>
</calcChain>
</file>

<file path=xl/sharedStrings.xml><?xml version="1.0" encoding="utf-8"?>
<sst xmlns="http://schemas.openxmlformats.org/spreadsheetml/2006/main" count="152" uniqueCount="151">
  <si>
    <t>In Inches</t>
  </si>
  <si>
    <t>x</t>
  </si>
  <si>
    <t>y</t>
  </si>
  <si>
    <t>z</t>
  </si>
  <si>
    <t>Relative</t>
  </si>
  <si>
    <t>Yaw in Degrees</t>
  </si>
  <si>
    <t>Pitch in Degrees</t>
  </si>
  <si>
    <t>Distance</t>
  </si>
  <si>
    <t>Pitch in Rad</t>
  </si>
  <si>
    <t>Catwalk 2</t>
  </si>
  <si>
    <t>SPK 001</t>
  </si>
  <si>
    <t>SPK 002</t>
  </si>
  <si>
    <t>SPK 003</t>
  </si>
  <si>
    <t>SPK 004</t>
  </si>
  <si>
    <t>SPK 005</t>
  </si>
  <si>
    <t>SPK 006</t>
  </si>
  <si>
    <t>SPK 007</t>
  </si>
  <si>
    <t>SPK 008</t>
  </si>
  <si>
    <t>SPK 009</t>
  </si>
  <si>
    <t>SPK 010</t>
  </si>
  <si>
    <t>SPK 011</t>
  </si>
  <si>
    <t>SPK 012</t>
  </si>
  <si>
    <t>SPK 013</t>
  </si>
  <si>
    <t>SPK 014</t>
  </si>
  <si>
    <t>SPK 015</t>
  </si>
  <si>
    <t>SPK 016</t>
  </si>
  <si>
    <t>SPK 017</t>
  </si>
  <si>
    <t>SPK 018</t>
  </si>
  <si>
    <t>SPK 019</t>
  </si>
  <si>
    <t>SPK 020</t>
  </si>
  <si>
    <t>SPK 021</t>
  </si>
  <si>
    <t>SPK 022</t>
  </si>
  <si>
    <t>SPK 023</t>
  </si>
  <si>
    <t>SPK 024</t>
  </si>
  <si>
    <t>SPK 025</t>
  </si>
  <si>
    <t>SPK 026</t>
  </si>
  <si>
    <t>SPK 027</t>
  </si>
  <si>
    <t>SPK 028</t>
  </si>
  <si>
    <t>SPK 029</t>
  </si>
  <si>
    <t>SPK 030</t>
  </si>
  <si>
    <t>SPK 031</t>
  </si>
  <si>
    <t>SPK 032</t>
  </si>
  <si>
    <t>SPK 033</t>
  </si>
  <si>
    <t>SPK 034</t>
  </si>
  <si>
    <t>SPK 035</t>
  </si>
  <si>
    <t>SPK 036</t>
  </si>
  <si>
    <t>SPK 037</t>
  </si>
  <si>
    <t>SPK 038</t>
  </si>
  <si>
    <t>SPK 039</t>
  </si>
  <si>
    <t>SPK 040</t>
  </si>
  <si>
    <t>SPK 041</t>
  </si>
  <si>
    <t>SPK 042</t>
  </si>
  <si>
    <t>SPK 043</t>
  </si>
  <si>
    <t>SPK 044</t>
  </si>
  <si>
    <t>SPK 045</t>
  </si>
  <si>
    <t>SPK 046</t>
  </si>
  <si>
    <t>SPK 047</t>
  </si>
  <si>
    <t>SPK 048</t>
  </si>
  <si>
    <t>SPK 049</t>
  </si>
  <si>
    <t>SPK 050</t>
  </si>
  <si>
    <t>SPK 051</t>
  </si>
  <si>
    <t>SPK 052</t>
  </si>
  <si>
    <t>SPK 053</t>
  </si>
  <si>
    <t>SPK 054</t>
  </si>
  <si>
    <t>SPK 055</t>
  </si>
  <si>
    <t>SPK 056</t>
  </si>
  <si>
    <t>SPK 057</t>
  </si>
  <si>
    <t>SPK 058</t>
  </si>
  <si>
    <t>SPK 059</t>
  </si>
  <si>
    <t>SPK 060</t>
  </si>
  <si>
    <t>SPK 061</t>
  </si>
  <si>
    <t>SPK 062</t>
  </si>
  <si>
    <t>SPK 063</t>
  </si>
  <si>
    <t>SPK 064</t>
  </si>
  <si>
    <t>Catwalk 3</t>
  </si>
  <si>
    <t>SPK 065</t>
  </si>
  <si>
    <t>SPK 066</t>
  </si>
  <si>
    <t>SPK 067</t>
  </si>
  <si>
    <t>SPK 068</t>
  </si>
  <si>
    <t>SPK 069</t>
  </si>
  <si>
    <t>SPK 070</t>
  </si>
  <si>
    <t>SPK 071</t>
  </si>
  <si>
    <t>SPK 072</t>
  </si>
  <si>
    <t>SPK 073</t>
  </si>
  <si>
    <t>SPK 074</t>
  </si>
  <si>
    <t>SPK 075</t>
  </si>
  <si>
    <t>SPK 076</t>
  </si>
  <si>
    <t>SPK 077</t>
  </si>
  <si>
    <t>SPK 078</t>
  </si>
  <si>
    <t>SPK 079</t>
  </si>
  <si>
    <t>SPK 080</t>
  </si>
  <si>
    <t>SPK 081</t>
  </si>
  <si>
    <t>SPK 082</t>
  </si>
  <si>
    <t>SPK 083</t>
  </si>
  <si>
    <t>SPK 084</t>
  </si>
  <si>
    <t>Catwalk 4</t>
  </si>
  <si>
    <t>SPK 085</t>
  </si>
  <si>
    <t>SPK 086</t>
  </si>
  <si>
    <t>SPK 087</t>
  </si>
  <si>
    <t>SPK 088</t>
  </si>
  <si>
    <t>SPK 089</t>
  </si>
  <si>
    <t>SPK 090</t>
  </si>
  <si>
    <t>SPK 091</t>
  </si>
  <si>
    <t>SPK 092</t>
  </si>
  <si>
    <t>SPK 093</t>
  </si>
  <si>
    <t>SPK 094</t>
  </si>
  <si>
    <t>SPK 095</t>
  </si>
  <si>
    <t>SPK 096</t>
  </si>
  <si>
    <t>SPK 097</t>
  </si>
  <si>
    <t>SPK 098</t>
  </si>
  <si>
    <t>SPK 099</t>
  </si>
  <si>
    <t>SPK 100</t>
  </si>
  <si>
    <t>SPK 101</t>
  </si>
  <si>
    <t>SPK 102</t>
  </si>
  <si>
    <t>SPK 103</t>
  </si>
  <si>
    <t>SPK 104</t>
  </si>
  <si>
    <t>Grid</t>
  </si>
  <si>
    <t>SPK 105</t>
  </si>
  <si>
    <t>SPK 106</t>
  </si>
  <si>
    <t>SPK 107</t>
  </si>
  <si>
    <t>SPK 108</t>
  </si>
  <si>
    <t>SPK 109</t>
  </si>
  <si>
    <t>SPK 110</t>
  </si>
  <si>
    <t>SPK 111</t>
  </si>
  <si>
    <t>SPK 112</t>
  </si>
  <si>
    <t>SPK 113</t>
  </si>
  <si>
    <t>SPK 114</t>
  </si>
  <si>
    <t>SPK 115</t>
  </si>
  <si>
    <t>SPK 116</t>
  </si>
  <si>
    <t>SPK 117</t>
  </si>
  <si>
    <t>SPK 118</t>
  </si>
  <si>
    <t>SPK 119</t>
  </si>
  <si>
    <t>SPK 120</t>
  </si>
  <si>
    <t>SPK 121</t>
  </si>
  <si>
    <t>SPK 122</t>
  </si>
  <si>
    <t>SPK 123</t>
  </si>
  <si>
    <t>SPK 124</t>
  </si>
  <si>
    <t>Stage</t>
  </si>
  <si>
    <t>SPK 129</t>
  </si>
  <si>
    <t>SPK 130</t>
  </si>
  <si>
    <t>SPK 131</t>
  </si>
  <si>
    <t>SPK 132</t>
  </si>
  <si>
    <t>SPK 133</t>
  </si>
  <si>
    <t>SPK 134</t>
  </si>
  <si>
    <t>SPK 135</t>
  </si>
  <si>
    <t>SPK 136</t>
  </si>
  <si>
    <t>SPK 137</t>
  </si>
  <si>
    <t>SPK 138</t>
  </si>
  <si>
    <t>LFE Sub</t>
  </si>
  <si>
    <t>SPK 139</t>
  </si>
  <si>
    <t>SPK 140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</si>
</sst>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0"/>
      <color rgb="FF000000"/>
      <name val="Arial"/>
    </font>
    <font>
      <sz val="10"/>
      <name val="Arial"/>
    </font>
    <font>
      <sz val="10"/>
      <color rgb="FFFF00FF"/>
      <name val="Arial"/>
    </font>
    <font>
      <sz val="10"/>
      <color rgb="FFFF0000"/>
      <name val="Arial"/>
    </font>
    <font>
      <sz val="10"/>
      <color rgb="FF0000FF"/>
      <name val="Arial"/>
    </font>
    <font>
      <sz val="10"/>
      <color rgb="FFFF9900"/>
      <name val="Arial"/>
    </font>
    <font>
      <sz val="10"/>
      <color rgb="FF38761D"/>
      <name val="Arial"/>
    </font>
    <font>
      <sz val="10"/>
      <color rgb="FF00FF00"/>
      <name val="Arial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/>
    <xf numFmtId="0" fontId="1" fillId="0" borderId="0" xfId="0" applyFont="1"/>
    <xf numFmtId="0" fontId="1" fillId="0" borderId="2" xfId="0" applyFont="1" applyBorder="1"/>
    <xf numFmtId="0" fontId="2" fillId="0" borderId="1" xfId="0" applyFont="1" applyBorder="1"/>
    <xf numFmtId="164" fontId="1" fillId="0" borderId="0" xfId="0" applyNumberFormat="1" applyFont="1"/>
    <xf numFmtId="0" fontId="3" fillId="0" borderId="1" xfId="0" applyFont="1" applyBorder="1"/>
    <xf numFmtId="0" fontId="4" fillId="0" borderId="1" xfId="0" applyFont="1" applyBorder="1"/>
    <xf numFmtId="0" fontId="5" fillId="0" borderId="1" xfId="0" applyFont="1" applyBorder="1"/>
    <xf numFmtId="0" fontId="6" fillId="0" borderId="1" xfId="0" applyFont="1" applyBorder="1"/>
    <xf numFmtId="0" fontId="7" fillId="0" borderId="1" xfId="0" applyFont="1" applyBorder="1"/>
    <xf numFmtId="0" fontId="1" fillId="2" borderId="0" xfId="0" applyFont="1" applyFill="1"/>
    <xf numFmtId="0" fontId="8" fillId="2" borderId="0" xfId="0" applyFont="1" applyFill="1" applyAlignment="1">
      <alignment horizontal="right"/>
    </xf>
    <xf numFmtId="0" fontId="8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Q153"/>
  <sheetViews>
    <sheetView tabSelected="1" topLeftCell="A90" workbookViewId="0">
      <selection activeCell="L2" sqref="L2:L135"/>
    </sheetView>
  </sheetViews>
  <sheetFormatPr baseColWidth="10" defaultColWidth="12.6640625" defaultRowHeight="15.75" customHeight="1" x14ac:dyDescent="0.15"/>
  <cols>
    <col min="2" max="2" width="7.6640625" customWidth="1"/>
    <col min="3" max="3" width="5.6640625" customWidth="1"/>
    <col min="5" max="5" width="12.6640625" hidden="1"/>
    <col min="6" max="6" width="5.1640625" customWidth="1"/>
    <col min="7" max="7" width="28.1640625" customWidth="1"/>
    <col min="8" max="8" width="3.6640625" customWidth="1"/>
    <col min="9" max="9" width="13.1640625" customWidth="1"/>
    <col min="10" max="10" width="14.6640625" customWidth="1"/>
    <col min="11" max="11" width="12.1640625" customWidth="1"/>
    <col min="12" max="12" width="10.6640625" customWidth="1"/>
    <col min="13" max="13" width="12.33203125" customWidth="1"/>
    <col min="14" max="15" width="12.83203125" customWidth="1"/>
  </cols>
  <sheetData>
    <row r="1" spans="1:17" ht="15.75" customHeight="1" x14ac:dyDescent="0.15">
      <c r="B1" s="1" t="s">
        <v>0</v>
      </c>
      <c r="C1" s="1" t="s">
        <v>1</v>
      </c>
      <c r="D1" s="1" t="s">
        <v>2</v>
      </c>
      <c r="E1" s="1" t="s">
        <v>3</v>
      </c>
      <c r="F1" s="2" t="s">
        <v>3</v>
      </c>
      <c r="G1" s="2"/>
      <c r="H1" s="2"/>
      <c r="I1" s="2" t="s">
        <v>4</v>
      </c>
      <c r="M1" s="2" t="s">
        <v>5</v>
      </c>
      <c r="N1" s="2" t="s">
        <v>6</v>
      </c>
      <c r="O1" s="2"/>
      <c r="P1" s="2" t="s">
        <v>7</v>
      </c>
      <c r="Q1" s="2" t="s">
        <v>8</v>
      </c>
    </row>
    <row r="2" spans="1:17" ht="15.75" customHeight="1" x14ac:dyDescent="0.15">
      <c r="A2" s="3" t="s">
        <v>9</v>
      </c>
      <c r="B2" s="1" t="s">
        <v>10</v>
      </c>
      <c r="C2" s="4">
        <v>-247.8</v>
      </c>
      <c r="D2" s="1">
        <v>267.5</v>
      </c>
      <c r="E2" s="1">
        <v>15</v>
      </c>
      <c r="F2">
        <f t="shared" ref="F2:F125" si="0">E2+69</f>
        <v>84</v>
      </c>
      <c r="G2" s="2"/>
      <c r="H2" s="2">
        <v>1</v>
      </c>
      <c r="I2" s="2">
        <f t="shared" ref="I2:I135" si="1">C2/248.3</f>
        <v>-0.99798630688683043</v>
      </c>
      <c r="J2" s="2">
        <f t="shared" ref="J2:J135" si="2">D2/315</f>
        <v>0.84920634920634919</v>
      </c>
      <c r="K2">
        <f t="shared" ref="K2:K135" si="3">F2/366</f>
        <v>0.22950819672131148</v>
      </c>
      <c r="L2" s="2"/>
      <c r="M2" s="2">
        <v>1</v>
      </c>
      <c r="N2" s="5">
        <f t="shared" ref="N2:N105" si="4">(Q2/PI())*-180</f>
        <v>-12.972639793399976</v>
      </c>
      <c r="O2" s="5"/>
      <c r="P2" s="2">
        <f>SQRT(C2^2+D2^2)</f>
        <v>364.63830023737222</v>
      </c>
      <c r="Q2" s="2">
        <f>ATAN(F2/P2)</f>
        <v>0.22641527707006656</v>
      </c>
    </row>
    <row r="3" spans="1:17" ht="15.75" customHeight="1" x14ac:dyDescent="0.15">
      <c r="B3" s="1" t="s">
        <v>11</v>
      </c>
      <c r="C3" s="4">
        <v>-247.8</v>
      </c>
      <c r="D3" s="1">
        <v>234.9</v>
      </c>
      <c r="E3" s="1">
        <v>15</v>
      </c>
      <c r="F3">
        <f t="shared" si="0"/>
        <v>84</v>
      </c>
      <c r="G3" s="2"/>
      <c r="H3" s="2">
        <v>2</v>
      </c>
      <c r="I3" s="2">
        <f t="shared" si="1"/>
        <v>-0.99798630688683043</v>
      </c>
      <c r="J3" s="2">
        <f t="shared" si="2"/>
        <v>0.74571428571428577</v>
      </c>
      <c r="K3">
        <f t="shared" si="3"/>
        <v>0.22950819672131148</v>
      </c>
      <c r="L3" s="2"/>
      <c r="M3" s="5">
        <v>90</v>
      </c>
      <c r="N3" s="5">
        <f t="shared" si="4"/>
        <v>-13.821161072019011</v>
      </c>
      <c r="O3" s="5"/>
      <c r="P3" s="2">
        <f>SQRT(C3^2+D3^2)</f>
        <v>341.44230845049066</v>
      </c>
      <c r="Q3" s="2">
        <f>ATAN(F3/P3)</f>
        <v>0.24122476715520086</v>
      </c>
    </row>
    <row r="4" spans="1:17" ht="15.75" customHeight="1" x14ac:dyDescent="0.15">
      <c r="B4" s="1" t="s">
        <v>12</v>
      </c>
      <c r="C4" s="4">
        <v>-247.8</v>
      </c>
      <c r="D4" s="1">
        <v>204.3</v>
      </c>
      <c r="E4" s="1">
        <v>15</v>
      </c>
      <c r="F4">
        <f t="shared" si="0"/>
        <v>84</v>
      </c>
      <c r="G4" s="2"/>
      <c r="H4" s="2">
        <v>3</v>
      </c>
      <c r="I4" s="2">
        <f t="shared" si="1"/>
        <v>-0.99798630688683043</v>
      </c>
      <c r="J4" s="2">
        <f t="shared" si="2"/>
        <v>0.64857142857142858</v>
      </c>
      <c r="K4">
        <f t="shared" si="3"/>
        <v>0.22950819672131148</v>
      </c>
      <c r="L4" s="2"/>
      <c r="M4" s="5">
        <v>90</v>
      </c>
      <c r="N4" s="5">
        <f t="shared" si="4"/>
        <v>-14.657498673324191</v>
      </c>
      <c r="O4" s="5"/>
      <c r="P4" s="2">
        <f>SQRT(C4^2+D4^2)</f>
        <v>321.15935296983025</v>
      </c>
      <c r="Q4" s="2">
        <f>ATAN(F4/P4)</f>
        <v>0.25582161195620789</v>
      </c>
    </row>
    <row r="5" spans="1:17" ht="15.75" customHeight="1" x14ac:dyDescent="0.15">
      <c r="B5" s="1" t="s">
        <v>13</v>
      </c>
      <c r="C5" s="4">
        <v>-247.8</v>
      </c>
      <c r="D5" s="1">
        <v>172.6</v>
      </c>
      <c r="E5" s="1">
        <v>15</v>
      </c>
      <c r="F5">
        <f t="shared" si="0"/>
        <v>84</v>
      </c>
      <c r="G5" s="2"/>
      <c r="H5" s="2">
        <v>4</v>
      </c>
      <c r="I5" s="2">
        <f t="shared" si="1"/>
        <v>-0.99798630688683043</v>
      </c>
      <c r="J5" s="2">
        <f t="shared" si="2"/>
        <v>0.54793650793650794</v>
      </c>
      <c r="K5">
        <f t="shared" si="3"/>
        <v>0.22950819672131148</v>
      </c>
      <c r="L5" s="2"/>
      <c r="M5" s="5">
        <v>90</v>
      </c>
      <c r="N5" s="5">
        <f t="shared" si="4"/>
        <v>-15.544360460317414</v>
      </c>
      <c r="O5" s="5"/>
      <c r="P5" s="2">
        <f>SQRT(C5^2+D5^2)</f>
        <v>301.98609239499757</v>
      </c>
      <c r="Q5" s="2">
        <f>ATAN(F5/P5)</f>
        <v>0.2713002701493602</v>
      </c>
    </row>
    <row r="6" spans="1:17" ht="15.75" customHeight="1" x14ac:dyDescent="0.15">
      <c r="B6" s="1" t="s">
        <v>14</v>
      </c>
      <c r="C6" s="4">
        <v>-247.8</v>
      </c>
      <c r="D6" s="1">
        <v>141</v>
      </c>
      <c r="E6" s="1">
        <v>15</v>
      </c>
      <c r="F6">
        <f t="shared" si="0"/>
        <v>84</v>
      </c>
      <c r="G6" s="2"/>
      <c r="H6" s="2">
        <v>5</v>
      </c>
      <c r="I6" s="2">
        <f t="shared" si="1"/>
        <v>-0.99798630688683043</v>
      </c>
      <c r="J6" s="2">
        <f t="shared" si="2"/>
        <v>0.44761904761904764</v>
      </c>
      <c r="K6">
        <f t="shared" si="3"/>
        <v>0.22950819672131148</v>
      </c>
      <c r="L6" s="2"/>
      <c r="M6" s="5">
        <v>90</v>
      </c>
      <c r="N6" s="5">
        <f t="shared" si="4"/>
        <v>-16.416371582325944</v>
      </c>
      <c r="O6" s="5"/>
      <c r="P6" s="2">
        <f>SQRT(C6^2+D6^2)</f>
        <v>285.10671686230052</v>
      </c>
      <c r="Q6" s="2">
        <f>ATAN(F6/P6)</f>
        <v>0.28651973534241909</v>
      </c>
    </row>
    <row r="7" spans="1:17" ht="15.75" customHeight="1" x14ac:dyDescent="0.15">
      <c r="B7" s="1" t="s">
        <v>15</v>
      </c>
      <c r="C7" s="4">
        <v>-247.8</v>
      </c>
      <c r="D7" s="1">
        <v>109.4</v>
      </c>
      <c r="E7" s="1">
        <v>15</v>
      </c>
      <c r="F7">
        <f t="shared" si="0"/>
        <v>84</v>
      </c>
      <c r="G7" s="2"/>
      <c r="H7" s="2">
        <v>6</v>
      </c>
      <c r="I7" s="2">
        <f t="shared" si="1"/>
        <v>-0.99798630688683043</v>
      </c>
      <c r="J7" s="2">
        <f t="shared" si="2"/>
        <v>0.34730158730158733</v>
      </c>
      <c r="K7">
        <f t="shared" si="3"/>
        <v>0.22950819672131148</v>
      </c>
      <c r="L7" s="2"/>
      <c r="M7" s="5">
        <v>90</v>
      </c>
      <c r="N7" s="5">
        <f t="shared" si="4"/>
        <v>-17.228991336191445</v>
      </c>
      <c r="O7" s="5"/>
      <c r="P7" s="2">
        <f>SQRT(C7^2+D7^2)</f>
        <v>270.87487886476299</v>
      </c>
      <c r="Q7" s="2">
        <f>ATAN(F7/P7)</f>
        <v>0.30070262561411798</v>
      </c>
    </row>
    <row r="8" spans="1:17" ht="15.75" customHeight="1" x14ac:dyDescent="0.15">
      <c r="B8" s="1" t="s">
        <v>16</v>
      </c>
      <c r="C8" s="4">
        <v>-247.8</v>
      </c>
      <c r="D8" s="1">
        <v>77.8</v>
      </c>
      <c r="E8" s="1">
        <v>15</v>
      </c>
      <c r="F8">
        <f t="shared" si="0"/>
        <v>84</v>
      </c>
      <c r="G8" s="2"/>
      <c r="H8" s="2">
        <v>7</v>
      </c>
      <c r="I8" s="2">
        <f t="shared" si="1"/>
        <v>-0.99798630688683043</v>
      </c>
      <c r="J8" s="2">
        <f t="shared" si="2"/>
        <v>0.24698412698412697</v>
      </c>
      <c r="K8">
        <f t="shared" si="3"/>
        <v>0.22950819672131148</v>
      </c>
      <c r="L8" s="2"/>
      <c r="M8" s="5">
        <v>90</v>
      </c>
      <c r="N8" s="5">
        <f t="shared" si="4"/>
        <v>-17.922117765262385</v>
      </c>
      <c r="O8" s="5"/>
      <c r="P8" s="2">
        <f>SQRT(C8^2+D8^2)</f>
        <v>259.72616348762404</v>
      </c>
      <c r="Q8" s="2">
        <f>ATAN(F8/P8)</f>
        <v>0.31279996393399684</v>
      </c>
    </row>
    <row r="9" spans="1:17" ht="15.75" customHeight="1" x14ac:dyDescent="0.15">
      <c r="B9" s="1" t="s">
        <v>17</v>
      </c>
      <c r="C9" s="4">
        <v>-247.8</v>
      </c>
      <c r="D9" s="1">
        <v>45.2</v>
      </c>
      <c r="E9" s="1">
        <v>15</v>
      </c>
      <c r="F9">
        <f t="shared" si="0"/>
        <v>84</v>
      </c>
      <c r="G9" s="2"/>
      <c r="H9" s="2">
        <v>8</v>
      </c>
      <c r="I9" s="2">
        <f t="shared" si="1"/>
        <v>-0.99798630688683043</v>
      </c>
      <c r="J9" s="2">
        <f t="shared" si="2"/>
        <v>0.1434920634920635</v>
      </c>
      <c r="K9">
        <f t="shared" si="3"/>
        <v>0.22950819672131148</v>
      </c>
      <c r="L9" s="2"/>
      <c r="M9" s="5">
        <v>90</v>
      </c>
      <c r="N9" s="5">
        <f t="shared" si="4"/>
        <v>-18.442548571618271</v>
      </c>
      <c r="O9" s="5"/>
      <c r="P9" s="2">
        <f>SQRT(C9^2+D9^2)</f>
        <v>251.88862618228717</v>
      </c>
      <c r="Q9" s="2">
        <f>ATAN(F9/P9)</f>
        <v>0.3218831950337161</v>
      </c>
    </row>
    <row r="10" spans="1:17" ht="15.75" customHeight="1" x14ac:dyDescent="0.15">
      <c r="B10" s="1" t="s">
        <v>18</v>
      </c>
      <c r="C10" s="4">
        <v>-247.8</v>
      </c>
      <c r="D10" s="1">
        <v>14.5</v>
      </c>
      <c r="E10" s="1">
        <v>15</v>
      </c>
      <c r="F10">
        <f t="shared" si="0"/>
        <v>84</v>
      </c>
      <c r="G10" s="2"/>
      <c r="H10" s="2">
        <v>9</v>
      </c>
      <c r="I10" s="2">
        <f t="shared" si="1"/>
        <v>-0.99798630688683043</v>
      </c>
      <c r="J10" s="2">
        <f t="shared" si="2"/>
        <v>4.6031746031746035E-2</v>
      </c>
      <c r="K10">
        <f t="shared" si="3"/>
        <v>0.22950819672131148</v>
      </c>
      <c r="L10" s="2"/>
      <c r="M10" s="5">
        <v>90</v>
      </c>
      <c r="N10" s="5">
        <f t="shared" si="4"/>
        <v>-18.696035083618302</v>
      </c>
      <c r="O10" s="5"/>
      <c r="P10" s="2">
        <f>SQRT(C10^2+D10^2)</f>
        <v>248.22387072962988</v>
      </c>
      <c r="Q10" s="2">
        <f>ATAN(F10/P10)</f>
        <v>0.32630736927751275</v>
      </c>
    </row>
    <row r="11" spans="1:17" ht="15.75" customHeight="1" x14ac:dyDescent="0.15">
      <c r="B11" s="1" t="s">
        <v>19</v>
      </c>
      <c r="C11" s="4">
        <v>-247.8</v>
      </c>
      <c r="D11" s="1">
        <v>-17.100000000000001</v>
      </c>
      <c r="E11" s="1">
        <v>15</v>
      </c>
      <c r="F11">
        <f t="shared" si="0"/>
        <v>84</v>
      </c>
      <c r="G11" s="2"/>
      <c r="H11" s="2">
        <v>10</v>
      </c>
      <c r="I11" s="2">
        <f t="shared" si="1"/>
        <v>-0.99798630688683043</v>
      </c>
      <c r="J11" s="2">
        <f t="shared" si="2"/>
        <v>-5.4285714285714291E-2</v>
      </c>
      <c r="K11">
        <f t="shared" si="3"/>
        <v>0.22950819672131148</v>
      </c>
      <c r="L11" s="2"/>
      <c r="M11" s="5">
        <v>90</v>
      </c>
      <c r="N11" s="5">
        <f t="shared" si="4"/>
        <v>-18.684447029303346</v>
      </c>
      <c r="O11" s="5"/>
      <c r="P11" s="2">
        <f>SQRT(C11^2+D11^2)</f>
        <v>248.38931136423727</v>
      </c>
      <c r="Q11" s="2">
        <f>ATAN(F11/P11)</f>
        <v>0.32610511957581678</v>
      </c>
    </row>
    <row r="12" spans="1:17" ht="15.75" customHeight="1" x14ac:dyDescent="0.15">
      <c r="B12" s="1" t="s">
        <v>20</v>
      </c>
      <c r="C12" s="4">
        <v>-247.8</v>
      </c>
      <c r="D12" s="1">
        <v>-49.7</v>
      </c>
      <c r="E12" s="1">
        <v>15</v>
      </c>
      <c r="F12">
        <f t="shared" si="0"/>
        <v>84</v>
      </c>
      <c r="G12" s="2"/>
      <c r="H12" s="2">
        <v>11</v>
      </c>
      <c r="I12" s="2">
        <f t="shared" si="1"/>
        <v>-0.99798630688683043</v>
      </c>
      <c r="J12" s="2">
        <f t="shared" si="2"/>
        <v>-0.15777777777777779</v>
      </c>
      <c r="K12">
        <f t="shared" si="3"/>
        <v>0.22950819672131148</v>
      </c>
      <c r="L12" s="2"/>
      <c r="M12" s="5">
        <v>90</v>
      </c>
      <c r="N12" s="5">
        <f t="shared" si="4"/>
        <v>-18.384953027268313</v>
      </c>
      <c r="O12" s="5"/>
      <c r="P12" s="2">
        <f>SQRT(C12^2+D12^2)</f>
        <v>252.73490063701138</v>
      </c>
      <c r="Q12" s="2">
        <f>ATAN(F12/P12)</f>
        <v>0.3208779631503309</v>
      </c>
    </row>
    <row r="13" spans="1:17" ht="15.75" customHeight="1" x14ac:dyDescent="0.15">
      <c r="B13" s="1" t="s">
        <v>21</v>
      </c>
      <c r="C13" s="4">
        <v>-247.8</v>
      </c>
      <c r="D13" s="1">
        <v>-80.3</v>
      </c>
      <c r="E13" s="1">
        <v>15</v>
      </c>
      <c r="F13">
        <f t="shared" si="0"/>
        <v>84</v>
      </c>
      <c r="G13" s="2"/>
      <c r="H13" s="2">
        <v>12</v>
      </c>
      <c r="I13" s="2">
        <f t="shared" si="1"/>
        <v>-0.99798630688683043</v>
      </c>
      <c r="J13" s="2">
        <f t="shared" si="2"/>
        <v>-0.25492063492063494</v>
      </c>
      <c r="K13">
        <f t="shared" si="3"/>
        <v>0.22950819672131148</v>
      </c>
      <c r="L13" s="2"/>
      <c r="M13" s="5">
        <v>90</v>
      </c>
      <c r="N13" s="5">
        <f t="shared" si="4"/>
        <v>-17.873172736697942</v>
      </c>
      <c r="O13" s="5"/>
      <c r="P13" s="2">
        <f>SQRT(C13^2+D13^2)</f>
        <v>260.48594971706251</v>
      </c>
      <c r="Q13" s="2">
        <f>ATAN(F13/P13)</f>
        <v>0.31194571203306459</v>
      </c>
    </row>
    <row r="14" spans="1:17" ht="15.75" customHeight="1" x14ac:dyDescent="0.15">
      <c r="B14" s="1" t="s">
        <v>22</v>
      </c>
      <c r="C14" s="4">
        <v>-247.8</v>
      </c>
      <c r="D14" s="1">
        <v>-111.9</v>
      </c>
      <c r="E14" s="1">
        <v>15</v>
      </c>
      <c r="F14">
        <f t="shared" si="0"/>
        <v>84</v>
      </c>
      <c r="G14" s="2"/>
      <c r="H14" s="2">
        <v>13</v>
      </c>
      <c r="I14" s="2">
        <f t="shared" si="1"/>
        <v>-0.99798630688683043</v>
      </c>
      <c r="J14" s="2">
        <f t="shared" si="2"/>
        <v>-0.35523809523809524</v>
      </c>
      <c r="K14">
        <f t="shared" si="3"/>
        <v>0.22950819672131148</v>
      </c>
      <c r="L14" s="2"/>
      <c r="M14" s="5">
        <v>90</v>
      </c>
      <c r="N14" s="5">
        <f t="shared" si="4"/>
        <v>-17.168204995081954</v>
      </c>
      <c r="O14" s="5"/>
      <c r="P14" s="2">
        <f>SQRT(C14^2+D14^2)</f>
        <v>271.89418897799197</v>
      </c>
      <c r="Q14" s="2">
        <f>ATAN(F14/P14)</f>
        <v>0.299641703821517</v>
      </c>
    </row>
    <row r="15" spans="1:17" ht="15.75" customHeight="1" x14ac:dyDescent="0.15">
      <c r="B15" s="1" t="s">
        <v>23</v>
      </c>
      <c r="C15" s="4">
        <v>-247.8</v>
      </c>
      <c r="D15" s="1">
        <v>-144.6</v>
      </c>
      <c r="E15" s="1">
        <v>15</v>
      </c>
      <c r="F15">
        <f t="shared" si="0"/>
        <v>84</v>
      </c>
      <c r="G15" s="2"/>
      <c r="H15" s="2">
        <v>14</v>
      </c>
      <c r="I15" s="2">
        <f t="shared" si="1"/>
        <v>-0.99798630688683043</v>
      </c>
      <c r="J15" s="2">
        <f t="shared" si="2"/>
        <v>-0.45904761904761904</v>
      </c>
      <c r="K15">
        <f t="shared" si="3"/>
        <v>0.22950819672131148</v>
      </c>
      <c r="L15" s="2"/>
      <c r="M15" s="5">
        <v>90</v>
      </c>
      <c r="N15" s="5">
        <f t="shared" si="4"/>
        <v>-16.319011834328656</v>
      </c>
      <c r="O15" s="5"/>
      <c r="P15" s="2">
        <f>SQRT(C15^2+D15^2)</f>
        <v>286.90416518412553</v>
      </c>
      <c r="Q15" s="2">
        <f>ATAN(F15/P15)</f>
        <v>0.28482048718095443</v>
      </c>
    </row>
    <row r="16" spans="1:17" ht="15.75" customHeight="1" x14ac:dyDescent="0.15">
      <c r="B16" s="1" t="s">
        <v>24</v>
      </c>
      <c r="C16" s="4">
        <v>-247.8</v>
      </c>
      <c r="D16" s="1">
        <v>-175.2</v>
      </c>
      <c r="E16" s="1">
        <v>15</v>
      </c>
      <c r="F16">
        <f t="shared" si="0"/>
        <v>84</v>
      </c>
      <c r="G16" s="2"/>
      <c r="H16" s="2">
        <v>15</v>
      </c>
      <c r="I16" s="2">
        <f t="shared" si="1"/>
        <v>-0.99798630688683043</v>
      </c>
      <c r="J16" s="2">
        <f t="shared" si="2"/>
        <v>-0.55619047619047612</v>
      </c>
      <c r="K16">
        <f t="shared" si="3"/>
        <v>0.22950819672131148</v>
      </c>
      <c r="L16" s="2"/>
      <c r="M16" s="5">
        <v>90</v>
      </c>
      <c r="N16" s="5">
        <f t="shared" si="4"/>
        <v>-15.47153447748836</v>
      </c>
      <c r="O16" s="5"/>
      <c r="P16" s="2">
        <f>SQRT(C16^2+D16^2)</f>
        <v>303.47962040308408</v>
      </c>
      <c r="Q16" s="2">
        <f>ATAN(F16/P16)</f>
        <v>0.27002921696799237</v>
      </c>
    </row>
    <row r="17" spans="2:17" ht="15.75" customHeight="1" x14ac:dyDescent="0.15">
      <c r="B17" s="1" t="s">
        <v>25</v>
      </c>
      <c r="C17" s="4">
        <v>-247.8</v>
      </c>
      <c r="D17" s="1">
        <v>-206.8</v>
      </c>
      <c r="E17" s="1">
        <v>15</v>
      </c>
      <c r="F17">
        <f t="shared" si="0"/>
        <v>84</v>
      </c>
      <c r="G17" s="2"/>
      <c r="H17" s="2">
        <v>16</v>
      </c>
      <c r="I17" s="2">
        <f t="shared" si="1"/>
        <v>-0.99798630688683043</v>
      </c>
      <c r="J17" s="2">
        <f t="shared" si="2"/>
        <v>-0.6565079365079366</v>
      </c>
      <c r="K17">
        <f t="shared" si="3"/>
        <v>0.22950819672131148</v>
      </c>
      <c r="L17" s="2"/>
      <c r="M17" s="5">
        <v>90</v>
      </c>
      <c r="N17" s="5">
        <f t="shared" si="4"/>
        <v>-14.58811355130722</v>
      </c>
      <c r="O17" s="5"/>
      <c r="P17" s="2">
        <f>SQRT(C17^2+D17^2)</f>
        <v>322.75544921813486</v>
      </c>
      <c r="Q17" s="2">
        <f>ATAN(F17/P17)</f>
        <v>0.25461061312511374</v>
      </c>
    </row>
    <row r="18" spans="2:17" ht="15.75" customHeight="1" x14ac:dyDescent="0.15">
      <c r="B18" s="1" t="s">
        <v>26</v>
      </c>
      <c r="C18" s="4">
        <v>-247.8</v>
      </c>
      <c r="D18" s="1">
        <v>-239.4</v>
      </c>
      <c r="E18" s="1">
        <v>15</v>
      </c>
      <c r="F18">
        <f t="shared" si="0"/>
        <v>84</v>
      </c>
      <c r="G18" s="2"/>
      <c r="H18" s="2">
        <v>17</v>
      </c>
      <c r="I18" s="2">
        <f t="shared" si="1"/>
        <v>-0.99798630688683043</v>
      </c>
      <c r="J18" s="2">
        <f t="shared" si="2"/>
        <v>-0.76</v>
      </c>
      <c r="K18">
        <f t="shared" si="3"/>
        <v>0.22950819672131148</v>
      </c>
      <c r="L18" s="2"/>
      <c r="M18" s="5">
        <v>90</v>
      </c>
      <c r="N18" s="5">
        <f t="shared" si="4"/>
        <v>-13.701079932569579</v>
      </c>
      <c r="O18" s="5"/>
      <c r="P18" s="2">
        <f>SQRT(C18^2+D18^2)</f>
        <v>344.55362427349394</v>
      </c>
      <c r="Q18" s="2">
        <f>ATAN(F18/P18)</f>
        <v>0.2391289559022618</v>
      </c>
    </row>
    <row r="19" spans="2:17" ht="15.75" customHeight="1" x14ac:dyDescent="0.15">
      <c r="B19" s="1" t="s">
        <v>27</v>
      </c>
      <c r="C19" s="4">
        <v>-247.8</v>
      </c>
      <c r="D19" s="1">
        <v>-270</v>
      </c>
      <c r="E19" s="1">
        <v>15</v>
      </c>
      <c r="F19">
        <f t="shared" si="0"/>
        <v>84</v>
      </c>
      <c r="G19" s="2"/>
      <c r="H19" s="2">
        <v>18</v>
      </c>
      <c r="I19" s="2">
        <f t="shared" si="1"/>
        <v>-0.99798630688683043</v>
      </c>
      <c r="J19" s="2">
        <f t="shared" si="2"/>
        <v>-0.8571428571428571</v>
      </c>
      <c r="K19">
        <f t="shared" si="3"/>
        <v>0.22950819672131148</v>
      </c>
      <c r="L19" s="2"/>
      <c r="M19" s="5">
        <v>90</v>
      </c>
      <c r="N19" s="5">
        <f t="shared" si="4"/>
        <v>-12.909764507188527</v>
      </c>
      <c r="O19" s="5"/>
      <c r="P19" s="2">
        <f>SQRT(C19^2+D19^2)</f>
        <v>366.47624752499308</v>
      </c>
      <c r="Q19" s="2">
        <f>ATAN(F19/P19)</f>
        <v>0.22531789630754298</v>
      </c>
    </row>
    <row r="20" spans="2:17" ht="15.75" customHeight="1" x14ac:dyDescent="0.15">
      <c r="B20" s="1" t="s">
        <v>28</v>
      </c>
      <c r="C20" s="4">
        <v>-204.8</v>
      </c>
      <c r="D20" s="6">
        <v>-296.89999999999998</v>
      </c>
      <c r="E20" s="1">
        <v>15</v>
      </c>
      <c r="F20">
        <f t="shared" si="0"/>
        <v>84</v>
      </c>
      <c r="G20" s="2"/>
      <c r="H20" s="2">
        <v>19</v>
      </c>
      <c r="I20" s="2">
        <f t="shared" si="1"/>
        <v>-0.82480869915424893</v>
      </c>
      <c r="J20" s="2">
        <f t="shared" si="2"/>
        <v>-0.94253968253968246</v>
      </c>
      <c r="K20">
        <f t="shared" si="3"/>
        <v>0.22950819672131148</v>
      </c>
      <c r="L20" s="2"/>
      <c r="M20" s="5">
        <v>0</v>
      </c>
      <c r="N20" s="5">
        <f t="shared" si="4"/>
        <v>-13.109990541533159</v>
      </c>
      <c r="O20" s="5"/>
      <c r="P20" s="2">
        <f>SQRT(C20^2+D20^2)</f>
        <v>360.68358709539308</v>
      </c>
      <c r="Q20" s="2">
        <f>ATAN(F20/P20)</f>
        <v>0.22881249985506807</v>
      </c>
    </row>
    <row r="21" spans="2:17" ht="15.75" customHeight="1" x14ac:dyDescent="0.15">
      <c r="B21" s="1" t="s">
        <v>29</v>
      </c>
      <c r="C21" s="1">
        <v>-173.2</v>
      </c>
      <c r="D21" s="6">
        <v>-296.89999999999998</v>
      </c>
      <c r="E21" s="1">
        <v>15</v>
      </c>
      <c r="F21">
        <f t="shared" si="0"/>
        <v>84</v>
      </c>
      <c r="G21" s="2"/>
      <c r="H21" s="2">
        <v>20</v>
      </c>
      <c r="I21" s="2">
        <f t="shared" si="1"/>
        <v>-0.69754329440193308</v>
      </c>
      <c r="J21" s="2">
        <f t="shared" si="2"/>
        <v>-0.94253968253968246</v>
      </c>
      <c r="K21">
        <f t="shared" si="3"/>
        <v>0.22950819672131148</v>
      </c>
      <c r="L21" s="2"/>
      <c r="M21" s="5">
        <v>0</v>
      </c>
      <c r="N21" s="5">
        <f t="shared" si="4"/>
        <v>-13.73280577713998</v>
      </c>
      <c r="O21" s="5"/>
      <c r="P21" s="2">
        <f>SQRT(C21^2+D21^2)</f>
        <v>343.72641737288683</v>
      </c>
      <c r="Q21" s="2">
        <f>ATAN(F21/P21)</f>
        <v>0.23968267634799129</v>
      </c>
    </row>
    <row r="22" spans="2:17" ht="15.75" customHeight="1" x14ac:dyDescent="0.15">
      <c r="B22" s="1" t="s">
        <v>30</v>
      </c>
      <c r="C22" s="1">
        <v>-141.6</v>
      </c>
      <c r="D22" s="6">
        <v>-296.89999999999998</v>
      </c>
      <c r="E22" s="1">
        <v>15</v>
      </c>
      <c r="F22">
        <f t="shared" si="0"/>
        <v>84</v>
      </c>
      <c r="G22" s="2"/>
      <c r="H22" s="2">
        <v>21</v>
      </c>
      <c r="I22" s="2">
        <f t="shared" si="1"/>
        <v>-0.57027788964961734</v>
      </c>
      <c r="J22" s="2">
        <f t="shared" si="2"/>
        <v>-0.94253968253968246</v>
      </c>
      <c r="K22">
        <f t="shared" si="3"/>
        <v>0.22950819672131148</v>
      </c>
      <c r="L22" s="2"/>
      <c r="M22" s="5">
        <v>0</v>
      </c>
      <c r="N22" s="5">
        <f t="shared" si="4"/>
        <v>-14.325310905763837</v>
      </c>
      <c r="O22" s="5"/>
      <c r="P22" s="2">
        <f>SQRT(C22^2+D22^2)</f>
        <v>328.93794247547663</v>
      </c>
      <c r="Q22" s="2">
        <f>ATAN(F22/P22)</f>
        <v>0.25002384167743008</v>
      </c>
    </row>
    <row r="23" spans="2:17" ht="15.75" customHeight="1" x14ac:dyDescent="0.15">
      <c r="B23" s="1" t="s">
        <v>31</v>
      </c>
      <c r="C23" s="1">
        <v>-109.9</v>
      </c>
      <c r="D23" s="6">
        <v>-296.89999999999998</v>
      </c>
      <c r="E23" s="1">
        <v>15</v>
      </c>
      <c r="F23">
        <f t="shared" si="0"/>
        <v>84</v>
      </c>
      <c r="G23" s="2"/>
      <c r="H23" s="2">
        <v>22</v>
      </c>
      <c r="I23" s="2">
        <f t="shared" si="1"/>
        <v>-0.44260974627466776</v>
      </c>
      <c r="J23" s="2">
        <f t="shared" si="2"/>
        <v>-0.94253968253968246</v>
      </c>
      <c r="K23">
        <f t="shared" si="3"/>
        <v>0.22950819672131148</v>
      </c>
      <c r="L23" s="2"/>
      <c r="M23" s="5">
        <v>0</v>
      </c>
      <c r="N23" s="5">
        <f t="shared" si="4"/>
        <v>-14.859867057477876</v>
      </c>
      <c r="O23" s="5"/>
      <c r="P23" s="2">
        <f>SQRT(C23^2+D23^2)</f>
        <v>316.5874602696702</v>
      </c>
      <c r="Q23" s="2">
        <f>ATAN(F23/P23)</f>
        <v>0.25935360656163037</v>
      </c>
    </row>
    <row r="24" spans="2:17" ht="15.75" customHeight="1" x14ac:dyDescent="0.15">
      <c r="B24" s="1" t="s">
        <v>32</v>
      </c>
      <c r="C24" s="1">
        <v>-78.3</v>
      </c>
      <c r="D24" s="6">
        <v>-296.89999999999998</v>
      </c>
      <c r="E24" s="1">
        <v>15</v>
      </c>
      <c r="F24">
        <f t="shared" si="0"/>
        <v>84</v>
      </c>
      <c r="G24" s="2"/>
      <c r="H24" s="2">
        <v>23</v>
      </c>
      <c r="I24" s="2">
        <f t="shared" si="1"/>
        <v>-0.31534434152235197</v>
      </c>
      <c r="J24" s="2">
        <f t="shared" si="2"/>
        <v>-0.94253968253968246</v>
      </c>
      <c r="K24">
        <f t="shared" si="3"/>
        <v>0.22950819672131148</v>
      </c>
      <c r="L24" s="2"/>
      <c r="M24" s="5">
        <v>0</v>
      </c>
      <c r="N24" s="5">
        <f t="shared" si="4"/>
        <v>-15.300046883034815</v>
      </c>
      <c r="O24" s="5"/>
      <c r="P24" s="2">
        <f>SQRT(C24^2+D24^2)</f>
        <v>307.05129864568232</v>
      </c>
      <c r="Q24" s="2">
        <f>ATAN(F24/P24)</f>
        <v>0.26703619381845328</v>
      </c>
    </row>
    <row r="25" spans="2:17" ht="15.75" customHeight="1" x14ac:dyDescent="0.15">
      <c r="B25" s="1" t="s">
        <v>33</v>
      </c>
      <c r="C25" s="1">
        <v>-45.7</v>
      </c>
      <c r="D25" s="6">
        <v>-296.89999999999998</v>
      </c>
      <c r="E25" s="1">
        <v>15</v>
      </c>
      <c r="F25">
        <f t="shared" si="0"/>
        <v>84</v>
      </c>
      <c r="G25" s="2"/>
      <c r="H25" s="2">
        <v>24</v>
      </c>
      <c r="I25" s="2">
        <f t="shared" si="1"/>
        <v>-0.18405155054369715</v>
      </c>
      <c r="J25" s="2">
        <f t="shared" si="2"/>
        <v>-0.94253968253968246</v>
      </c>
      <c r="K25">
        <f t="shared" si="3"/>
        <v>0.22950819672131148</v>
      </c>
      <c r="L25" s="2"/>
      <c r="M25" s="5">
        <v>0</v>
      </c>
      <c r="N25" s="5">
        <f t="shared" si="4"/>
        <v>-15.622605227621907</v>
      </c>
      <c r="O25" s="5"/>
      <c r="P25" s="2">
        <f>SQRT(C25^2+D25^2)</f>
        <v>300.39657121878071</v>
      </c>
      <c r="Q25" s="2">
        <f>ATAN(F25/P25)</f>
        <v>0.27266589896128046</v>
      </c>
    </row>
    <row r="26" spans="2:17" ht="15.75" customHeight="1" x14ac:dyDescent="0.15">
      <c r="B26" s="1" t="s">
        <v>34</v>
      </c>
      <c r="C26" s="1">
        <v>-15.1</v>
      </c>
      <c r="D26" s="6">
        <v>-296.89999999999998</v>
      </c>
      <c r="E26" s="1">
        <v>15</v>
      </c>
      <c r="F26">
        <f t="shared" si="0"/>
        <v>84</v>
      </c>
      <c r="G26" s="2"/>
      <c r="H26" s="2">
        <v>25</v>
      </c>
      <c r="I26" s="2">
        <f t="shared" si="1"/>
        <v>-6.0813532017720495E-2</v>
      </c>
      <c r="J26" s="2">
        <f t="shared" si="2"/>
        <v>-0.94253968253968246</v>
      </c>
      <c r="K26">
        <f t="shared" si="3"/>
        <v>0.22950819672131148</v>
      </c>
      <c r="L26" s="2"/>
      <c r="M26" s="5">
        <v>0</v>
      </c>
      <c r="N26" s="5">
        <f t="shared" si="4"/>
        <v>-15.778081657190658</v>
      </c>
      <c r="O26" s="5"/>
      <c r="P26" s="2">
        <f>SQRT(C26^2+D26^2)</f>
        <v>297.28373652118944</v>
      </c>
      <c r="Q26" s="2">
        <f>ATAN(F26/P26)</f>
        <v>0.27537947456650019</v>
      </c>
    </row>
    <row r="27" spans="2:17" ht="15.75" customHeight="1" x14ac:dyDescent="0.15">
      <c r="B27" s="1" t="s">
        <v>35</v>
      </c>
      <c r="C27" s="1">
        <v>16.5</v>
      </c>
      <c r="D27" s="6">
        <v>-296.89999999999998</v>
      </c>
      <c r="E27" s="1">
        <v>15</v>
      </c>
      <c r="F27">
        <f t="shared" si="0"/>
        <v>84</v>
      </c>
      <c r="G27" s="2"/>
      <c r="H27" s="2">
        <v>26</v>
      </c>
      <c r="I27" s="2">
        <f t="shared" si="1"/>
        <v>6.6451872734595241E-2</v>
      </c>
      <c r="J27" s="2">
        <f t="shared" si="2"/>
        <v>-0.94253968253968246</v>
      </c>
      <c r="K27">
        <f t="shared" si="3"/>
        <v>0.22950819672131148</v>
      </c>
      <c r="L27" s="2"/>
      <c r="M27" s="5">
        <v>0</v>
      </c>
      <c r="N27" s="5">
        <f t="shared" si="4"/>
        <v>-15.774330549660903</v>
      </c>
      <c r="O27" s="5"/>
      <c r="P27" s="2">
        <f>SQRT(C27^2+D27^2)</f>
        <v>297.35813424219623</v>
      </c>
      <c r="Q27" s="2">
        <f>ATAN(F27/P27)</f>
        <v>0.27531400538950962</v>
      </c>
    </row>
    <row r="28" spans="2:17" ht="15.75" customHeight="1" x14ac:dyDescent="0.15">
      <c r="B28" s="1" t="s">
        <v>36</v>
      </c>
      <c r="C28" s="1">
        <v>47.2</v>
      </c>
      <c r="D28" s="6">
        <v>-296.89999999999998</v>
      </c>
      <c r="E28" s="1">
        <v>15</v>
      </c>
      <c r="F28">
        <f t="shared" si="0"/>
        <v>84</v>
      </c>
      <c r="G28" s="2"/>
      <c r="H28" s="2">
        <v>27</v>
      </c>
      <c r="I28" s="2">
        <f t="shared" si="1"/>
        <v>0.1900926298832058</v>
      </c>
      <c r="J28" s="2">
        <f t="shared" si="2"/>
        <v>-0.94253968253968246</v>
      </c>
      <c r="K28">
        <f t="shared" si="3"/>
        <v>0.22950819672131148</v>
      </c>
      <c r="L28" s="2"/>
      <c r="M28" s="5">
        <v>0</v>
      </c>
      <c r="N28" s="5">
        <f t="shared" si="4"/>
        <v>-15.61114431854711</v>
      </c>
      <c r="O28" s="5"/>
      <c r="P28" s="2">
        <f>SQRT(C28^2+D28^2)</f>
        <v>300.62842513641317</v>
      </c>
      <c r="Q28" s="2">
        <f>ATAN(F28/P28)</f>
        <v>0.27246586836265357</v>
      </c>
    </row>
    <row r="29" spans="2:17" ht="15.75" customHeight="1" x14ac:dyDescent="0.15">
      <c r="B29" s="1" t="s">
        <v>37</v>
      </c>
      <c r="C29" s="1">
        <v>79.8</v>
      </c>
      <c r="D29" s="6">
        <v>-296.89999999999998</v>
      </c>
      <c r="E29" s="1">
        <v>15</v>
      </c>
      <c r="F29">
        <f t="shared" si="0"/>
        <v>84</v>
      </c>
      <c r="G29" s="2"/>
      <c r="H29" s="2">
        <v>28</v>
      </c>
      <c r="I29" s="2">
        <f t="shared" si="1"/>
        <v>0.32138542086186062</v>
      </c>
      <c r="J29" s="2">
        <f t="shared" si="2"/>
        <v>-0.94253968253968246</v>
      </c>
      <c r="K29">
        <f t="shared" si="3"/>
        <v>0.22950819672131148</v>
      </c>
      <c r="L29" s="2"/>
      <c r="M29" s="5">
        <v>0</v>
      </c>
      <c r="N29" s="5">
        <f t="shared" si="4"/>
        <v>-15.281739014051196</v>
      </c>
      <c r="O29" s="5"/>
      <c r="P29" s="2">
        <f>SQRT(C29^2+D29^2)</f>
        <v>307.43722936560562</v>
      </c>
      <c r="Q29" s="2">
        <f>ATAN(F29/P29)</f>
        <v>0.26671666122566534</v>
      </c>
    </row>
    <row r="30" spans="2:17" ht="15.75" customHeight="1" x14ac:dyDescent="0.15">
      <c r="B30" s="1" t="s">
        <v>38</v>
      </c>
      <c r="C30" s="1">
        <v>111.4</v>
      </c>
      <c r="D30" s="6">
        <v>-296.89999999999998</v>
      </c>
      <c r="E30" s="1">
        <v>15</v>
      </c>
      <c r="F30">
        <f t="shared" si="0"/>
        <v>84</v>
      </c>
      <c r="G30" s="2"/>
      <c r="H30" s="2">
        <v>29</v>
      </c>
      <c r="I30" s="2">
        <f t="shared" si="1"/>
        <v>0.44865082561417641</v>
      </c>
      <c r="J30" s="2">
        <f t="shared" si="2"/>
        <v>-0.94253968253968246</v>
      </c>
      <c r="K30">
        <f t="shared" si="3"/>
        <v>0.22950819672131148</v>
      </c>
      <c r="L30" s="2"/>
      <c r="M30" s="5">
        <v>0</v>
      </c>
      <c r="N30" s="5">
        <f t="shared" si="4"/>
        <v>-14.836403844192578</v>
      </c>
      <c r="O30" s="5"/>
      <c r="P30" s="2">
        <f>SQRT(C30^2+D30^2)</f>
        <v>317.11128961296851</v>
      </c>
      <c r="Q30" s="2">
        <f>ATAN(F30/P30)</f>
        <v>0.25894409623670428</v>
      </c>
    </row>
    <row r="31" spans="2:17" ht="15.75" customHeight="1" x14ac:dyDescent="0.15">
      <c r="B31" s="1" t="s">
        <v>39</v>
      </c>
      <c r="C31" s="1">
        <v>144</v>
      </c>
      <c r="D31" s="6">
        <v>-296.89999999999998</v>
      </c>
      <c r="E31" s="1">
        <v>15</v>
      </c>
      <c r="F31">
        <f t="shared" si="0"/>
        <v>84</v>
      </c>
      <c r="G31" s="2"/>
      <c r="H31" s="2">
        <v>30</v>
      </c>
      <c r="I31" s="2">
        <f t="shared" si="1"/>
        <v>0.57994361659283122</v>
      </c>
      <c r="J31" s="2">
        <f t="shared" si="2"/>
        <v>-0.94253968253968246</v>
      </c>
      <c r="K31">
        <f t="shared" si="3"/>
        <v>0.22950819672131148</v>
      </c>
      <c r="L31" s="2"/>
      <c r="M31" s="5">
        <v>0</v>
      </c>
      <c r="N31" s="5">
        <f t="shared" si="4"/>
        <v>-14.282000774041412</v>
      </c>
      <c r="O31" s="5"/>
      <c r="P31" s="2">
        <f>SQRT(C31^2+D31^2)</f>
        <v>329.97819624938853</v>
      </c>
      <c r="Q31" s="2">
        <f>ATAN(F31/P31)</f>
        <v>0.24926793727940133</v>
      </c>
    </row>
    <row r="32" spans="2:17" ht="15.75" customHeight="1" x14ac:dyDescent="0.15">
      <c r="B32" s="1" t="s">
        <v>40</v>
      </c>
      <c r="C32" s="1">
        <v>174.6</v>
      </c>
      <c r="D32" s="6">
        <v>-296.89999999999998</v>
      </c>
      <c r="E32" s="1">
        <v>15</v>
      </c>
      <c r="F32">
        <f t="shared" si="0"/>
        <v>84</v>
      </c>
      <c r="G32" s="2"/>
      <c r="H32" s="2">
        <v>31</v>
      </c>
      <c r="I32" s="2">
        <f t="shared" si="1"/>
        <v>0.70318163511880782</v>
      </c>
      <c r="J32" s="2">
        <f t="shared" si="2"/>
        <v>-0.94253968253968246</v>
      </c>
      <c r="K32">
        <f t="shared" si="3"/>
        <v>0.22950819672131148</v>
      </c>
      <c r="L32" s="2"/>
      <c r="M32" s="5">
        <v>0</v>
      </c>
      <c r="N32" s="5">
        <f t="shared" si="4"/>
        <v>-13.705659559055714</v>
      </c>
      <c r="O32" s="5"/>
      <c r="P32" s="2">
        <f>SQRT(C32^2+D32^2)</f>
        <v>344.43398496664059</v>
      </c>
      <c r="Q32" s="2">
        <f>ATAN(F32/P32)</f>
        <v>0.23920888546295643</v>
      </c>
    </row>
    <row r="33" spans="1:17" ht="15.75" customHeight="1" x14ac:dyDescent="0.15">
      <c r="B33" s="1" t="s">
        <v>41</v>
      </c>
      <c r="C33" s="1">
        <v>206.3</v>
      </c>
      <c r="D33" s="6">
        <v>-296.89999999999998</v>
      </c>
      <c r="E33" s="1">
        <v>15</v>
      </c>
      <c r="F33">
        <f t="shared" si="0"/>
        <v>84</v>
      </c>
      <c r="G33" s="2"/>
      <c r="H33" s="2">
        <v>32</v>
      </c>
      <c r="I33" s="2">
        <f t="shared" si="1"/>
        <v>0.83084977849375752</v>
      </c>
      <c r="J33" s="2">
        <f t="shared" si="2"/>
        <v>-0.94253968253968246</v>
      </c>
      <c r="K33">
        <f t="shared" si="3"/>
        <v>0.22950819672131148</v>
      </c>
      <c r="L33" s="2"/>
      <c r="M33" s="5">
        <v>0</v>
      </c>
      <c r="N33" s="5">
        <f t="shared" si="4"/>
        <v>-13.080095106823572</v>
      </c>
      <c r="O33" s="5"/>
      <c r="P33" s="2">
        <f>SQRT(C33^2+D33^2)</f>
        <v>361.53741161877008</v>
      </c>
      <c r="Q33" s="2">
        <f>ATAN(F33/P33)</f>
        <v>0.22829072608807074</v>
      </c>
    </row>
    <row r="34" spans="1:17" ht="15.75" customHeight="1" x14ac:dyDescent="0.15">
      <c r="A34" s="2">
        <v>248.3</v>
      </c>
      <c r="B34" s="1" t="s">
        <v>42</v>
      </c>
      <c r="C34" s="7">
        <v>248.3</v>
      </c>
      <c r="D34" s="6">
        <v>-267.89999999999998</v>
      </c>
      <c r="E34" s="1">
        <v>15</v>
      </c>
      <c r="F34">
        <f t="shared" si="0"/>
        <v>84</v>
      </c>
      <c r="G34" s="2"/>
      <c r="H34" s="2">
        <v>33</v>
      </c>
      <c r="I34" s="2">
        <f t="shared" si="1"/>
        <v>1</v>
      </c>
      <c r="J34" s="2">
        <f t="shared" si="2"/>
        <v>-0.85047619047619039</v>
      </c>
      <c r="K34">
        <f t="shared" si="3"/>
        <v>0.22950819672131148</v>
      </c>
      <c r="L34" s="2"/>
      <c r="M34" s="5">
        <v>270</v>
      </c>
      <c r="N34" s="5">
        <f t="shared" si="4"/>
        <v>-12.950909011405484</v>
      </c>
      <c r="O34" s="5"/>
      <c r="P34" s="2">
        <f>SQRT(C34^2+D34^2)</f>
        <v>365.27154282807192</v>
      </c>
      <c r="Q34" s="2">
        <f>ATAN(F34/P34)</f>
        <v>0.22603600337522953</v>
      </c>
    </row>
    <row r="35" spans="1:17" ht="15.75" customHeight="1" x14ac:dyDescent="0.15">
      <c r="B35" s="1" t="s">
        <v>43</v>
      </c>
      <c r="C35" s="7">
        <v>248.3</v>
      </c>
      <c r="D35" s="1">
        <v>-235.3</v>
      </c>
      <c r="E35" s="1">
        <v>15</v>
      </c>
      <c r="F35">
        <f t="shared" si="0"/>
        <v>84</v>
      </c>
      <c r="G35" s="2"/>
      <c r="H35" s="2">
        <v>34</v>
      </c>
      <c r="I35" s="2">
        <f t="shared" si="1"/>
        <v>1</v>
      </c>
      <c r="J35" s="2">
        <f t="shared" si="2"/>
        <v>-0.74698412698412697</v>
      </c>
      <c r="K35">
        <f t="shared" si="3"/>
        <v>0.22950819672131148</v>
      </c>
      <c r="L35" s="2"/>
      <c r="M35" s="5">
        <v>270</v>
      </c>
      <c r="N35" s="5">
        <f t="shared" si="4"/>
        <v>-13.796367141539111</v>
      </c>
      <c r="O35" s="5"/>
      <c r="P35" s="2">
        <f>SQRT(C35^2+D35^2)</f>
        <v>342.08037067332583</v>
      </c>
      <c r="Q35" s="2">
        <f>ATAN(F35/P35)</f>
        <v>0.240792031433816</v>
      </c>
    </row>
    <row r="36" spans="1:17" ht="15.75" customHeight="1" x14ac:dyDescent="0.15">
      <c r="B36" s="1" t="s">
        <v>44</v>
      </c>
      <c r="C36" s="7">
        <v>248.3</v>
      </c>
      <c r="D36" s="1">
        <v>-204.7</v>
      </c>
      <c r="E36" s="1">
        <v>15</v>
      </c>
      <c r="F36">
        <f t="shared" si="0"/>
        <v>84</v>
      </c>
      <c r="G36" s="2"/>
      <c r="H36" s="2">
        <v>35</v>
      </c>
      <c r="I36" s="2">
        <f t="shared" si="1"/>
        <v>1</v>
      </c>
      <c r="J36" s="2">
        <f t="shared" si="2"/>
        <v>-0.64984126984126978</v>
      </c>
      <c r="K36">
        <f t="shared" si="3"/>
        <v>0.22950819672131148</v>
      </c>
      <c r="L36" s="2"/>
      <c r="M36" s="5">
        <v>270</v>
      </c>
      <c r="N36" s="5">
        <f t="shared" si="4"/>
        <v>-14.62958877766483</v>
      </c>
      <c r="O36" s="5"/>
      <c r="P36" s="2">
        <f>SQRT(C36^2+D36^2)</f>
        <v>321.79959602212057</v>
      </c>
      <c r="Q36" s="2">
        <f>ATAN(F36/P36)</f>
        <v>0.25533449238306394</v>
      </c>
    </row>
    <row r="37" spans="1:17" ht="15.75" customHeight="1" x14ac:dyDescent="0.15">
      <c r="B37" s="1" t="s">
        <v>45</v>
      </c>
      <c r="C37" s="7">
        <v>248.3</v>
      </c>
      <c r="D37" s="1">
        <v>-173.1</v>
      </c>
      <c r="E37" s="1">
        <v>15</v>
      </c>
      <c r="F37">
        <f t="shared" si="0"/>
        <v>84</v>
      </c>
      <c r="G37" s="2"/>
      <c r="H37" s="2">
        <v>36</v>
      </c>
      <c r="I37" s="2">
        <f t="shared" si="1"/>
        <v>1</v>
      </c>
      <c r="J37" s="2">
        <f t="shared" si="2"/>
        <v>-0.54952380952380953</v>
      </c>
      <c r="K37">
        <f t="shared" si="3"/>
        <v>0.22950819672131148</v>
      </c>
      <c r="L37" s="2"/>
      <c r="M37" s="5">
        <v>270</v>
      </c>
      <c r="N37" s="5">
        <f t="shared" si="4"/>
        <v>-15.510335642436525</v>
      </c>
      <c r="O37" s="5"/>
      <c r="P37" s="2">
        <f>SQRT(C37^2+D37^2)</f>
        <v>302.68217654827316</v>
      </c>
      <c r="Q37" s="2">
        <f>ATAN(F37/P37)</f>
        <v>0.2707064250499473</v>
      </c>
    </row>
    <row r="38" spans="1:17" ht="15.75" customHeight="1" x14ac:dyDescent="0.15">
      <c r="B38" s="1" t="s">
        <v>46</v>
      </c>
      <c r="C38" s="7">
        <v>248.3</v>
      </c>
      <c r="D38" s="1">
        <v>-140.5</v>
      </c>
      <c r="E38" s="1">
        <v>15</v>
      </c>
      <c r="F38">
        <f t="shared" si="0"/>
        <v>84</v>
      </c>
      <c r="G38" s="2"/>
      <c r="H38" s="2">
        <v>37</v>
      </c>
      <c r="I38" s="2">
        <f t="shared" si="1"/>
        <v>1</v>
      </c>
      <c r="J38" s="2">
        <f t="shared" si="2"/>
        <v>-0.44603174603174606</v>
      </c>
      <c r="K38">
        <f t="shared" si="3"/>
        <v>0.22950819672131148</v>
      </c>
      <c r="L38" s="2"/>
      <c r="M38" s="5">
        <v>270</v>
      </c>
      <c r="N38" s="5">
        <f t="shared" si="4"/>
        <v>-16.406129437310124</v>
      </c>
      <c r="O38" s="5"/>
      <c r="P38" s="2">
        <f>SQRT(C38^2+D38^2)</f>
        <v>285.29482995666081</v>
      </c>
      <c r="Q38" s="2">
        <f>ATAN(F38/P38)</f>
        <v>0.28634097618942628</v>
      </c>
    </row>
    <row r="39" spans="1:17" ht="15.75" customHeight="1" x14ac:dyDescent="0.15">
      <c r="B39" s="1" t="s">
        <v>47</v>
      </c>
      <c r="C39" s="7">
        <v>248.3</v>
      </c>
      <c r="D39" s="1">
        <v>-109.9</v>
      </c>
      <c r="E39" s="1">
        <v>15</v>
      </c>
      <c r="F39">
        <f t="shared" si="0"/>
        <v>84</v>
      </c>
      <c r="G39" s="2"/>
      <c r="H39" s="2">
        <v>38</v>
      </c>
      <c r="I39" s="2">
        <f t="shared" si="1"/>
        <v>1</v>
      </c>
      <c r="J39" s="2">
        <f t="shared" si="2"/>
        <v>-0.34888888888888892</v>
      </c>
      <c r="K39">
        <f t="shared" si="3"/>
        <v>0.22950819672131148</v>
      </c>
      <c r="L39" s="2"/>
      <c r="M39" s="5">
        <v>270</v>
      </c>
      <c r="N39" s="5">
        <f t="shared" si="4"/>
        <v>-17.189616706616711</v>
      </c>
      <c r="O39" s="5"/>
      <c r="P39" s="2">
        <f>SQRT(C39^2+D39^2)</f>
        <v>271.53434405246054</v>
      </c>
      <c r="Q39" s="2">
        <f>ATAN(F39/P39)</f>
        <v>0.30001540868628573</v>
      </c>
    </row>
    <row r="40" spans="1:17" ht="15.75" customHeight="1" x14ac:dyDescent="0.15">
      <c r="B40" s="1" t="s">
        <v>48</v>
      </c>
      <c r="C40" s="7">
        <v>248.3</v>
      </c>
      <c r="D40" s="1">
        <v>-78.2</v>
      </c>
      <c r="E40" s="1">
        <v>15</v>
      </c>
      <c r="F40">
        <f t="shared" si="0"/>
        <v>84</v>
      </c>
      <c r="G40" s="2"/>
      <c r="H40" s="2">
        <v>39</v>
      </c>
      <c r="I40" s="2">
        <f t="shared" si="1"/>
        <v>1</v>
      </c>
      <c r="J40" s="2">
        <f t="shared" si="2"/>
        <v>-0.24825396825396825</v>
      </c>
      <c r="K40">
        <f t="shared" si="3"/>
        <v>0.22950819672131148</v>
      </c>
      <c r="L40" s="2"/>
      <c r="M40" s="5">
        <v>270</v>
      </c>
      <c r="N40" s="5">
        <f t="shared" si="4"/>
        <v>-17.883639962537252</v>
      </c>
      <c r="O40" s="5"/>
      <c r="P40" s="2">
        <f>SQRT(C40^2+D40^2)</f>
        <v>260.32312613365724</v>
      </c>
      <c r="Q40" s="2">
        <f>ATAN(F40/P40)</f>
        <v>0.31212839958751043</v>
      </c>
    </row>
    <row r="41" spans="1:17" ht="15.75" customHeight="1" x14ac:dyDescent="0.15">
      <c r="B41" s="1" t="s">
        <v>49</v>
      </c>
      <c r="C41" s="7">
        <v>248.3</v>
      </c>
      <c r="D41" s="1">
        <v>-45.6</v>
      </c>
      <c r="E41" s="1">
        <v>15</v>
      </c>
      <c r="F41">
        <f t="shared" si="0"/>
        <v>84</v>
      </c>
      <c r="G41" s="2"/>
      <c r="H41" s="2">
        <v>40</v>
      </c>
      <c r="I41" s="2">
        <f t="shared" si="1"/>
        <v>1</v>
      </c>
      <c r="J41" s="2">
        <f t="shared" si="2"/>
        <v>-0.14476190476190476</v>
      </c>
      <c r="K41">
        <f t="shared" si="3"/>
        <v>0.22950819672131148</v>
      </c>
      <c r="L41" s="2"/>
      <c r="M41" s="5">
        <v>270</v>
      </c>
      <c r="N41" s="5">
        <f t="shared" si="4"/>
        <v>-18.404135921251552</v>
      </c>
      <c r="O41" s="5"/>
      <c r="P41" s="2">
        <f>SQRT(C41^2+D41^2)</f>
        <v>252.45247077420336</v>
      </c>
      <c r="Q41" s="2">
        <f>ATAN(F41/P41)</f>
        <v>0.32121276781039942</v>
      </c>
    </row>
    <row r="42" spans="1:17" ht="15.75" customHeight="1" x14ac:dyDescent="0.15">
      <c r="B42" s="1" t="s">
        <v>50</v>
      </c>
      <c r="C42" s="7">
        <v>248.3</v>
      </c>
      <c r="D42" s="1">
        <v>-15</v>
      </c>
      <c r="E42" s="1">
        <v>15</v>
      </c>
      <c r="F42">
        <f t="shared" si="0"/>
        <v>84</v>
      </c>
      <c r="G42" s="2"/>
      <c r="H42" s="2">
        <v>41</v>
      </c>
      <c r="I42" s="2">
        <f t="shared" si="1"/>
        <v>1</v>
      </c>
      <c r="J42" s="2">
        <f t="shared" si="2"/>
        <v>-4.7619047619047616E-2</v>
      </c>
      <c r="K42">
        <f t="shared" si="3"/>
        <v>0.22950819672131148</v>
      </c>
      <c r="L42" s="2"/>
      <c r="M42" s="5">
        <v>270</v>
      </c>
      <c r="N42" s="5">
        <f t="shared" si="4"/>
        <v>-18.659044766175938</v>
      </c>
      <c r="O42" s="5"/>
      <c r="P42" s="2">
        <f>SQRT(C42^2+D42^2)</f>
        <v>248.75266832739706</v>
      </c>
      <c r="Q42" s="2">
        <f>ATAN(F42/P42)</f>
        <v>0.32566176644678557</v>
      </c>
    </row>
    <row r="43" spans="1:17" ht="15.75" customHeight="1" x14ac:dyDescent="0.15">
      <c r="B43" s="1" t="s">
        <v>51</v>
      </c>
      <c r="C43" s="7">
        <v>248.3</v>
      </c>
      <c r="D43" s="1">
        <v>16.600000000000001</v>
      </c>
      <c r="E43" s="1">
        <v>15</v>
      </c>
      <c r="F43">
        <f t="shared" si="0"/>
        <v>84</v>
      </c>
      <c r="G43" s="2"/>
      <c r="H43" s="2">
        <v>42</v>
      </c>
      <c r="I43" s="2">
        <f t="shared" si="1"/>
        <v>1</v>
      </c>
      <c r="J43" s="2">
        <f t="shared" si="2"/>
        <v>5.2698412698412703E-2</v>
      </c>
      <c r="K43">
        <f t="shared" si="3"/>
        <v>0.22950819672131148</v>
      </c>
      <c r="L43" s="2"/>
      <c r="M43" s="5">
        <v>270</v>
      </c>
      <c r="N43" s="5">
        <f t="shared" si="4"/>
        <v>-18.651953389459255</v>
      </c>
      <c r="O43" s="5"/>
      <c r="P43" s="2">
        <f>SQRT(C43^2+D43^2)</f>
        <v>248.85427462673815</v>
      </c>
      <c r="Q43" s="2">
        <f>ATAN(F43/P43)</f>
        <v>0.32553799857458021</v>
      </c>
    </row>
    <row r="44" spans="1:17" ht="15.75" customHeight="1" x14ac:dyDescent="0.15">
      <c r="B44" s="1" t="s">
        <v>52</v>
      </c>
      <c r="C44" s="7">
        <v>248.3</v>
      </c>
      <c r="D44" s="1">
        <v>49.2</v>
      </c>
      <c r="E44" s="1">
        <v>15</v>
      </c>
      <c r="F44">
        <f t="shared" si="0"/>
        <v>84</v>
      </c>
      <c r="G44" s="2"/>
      <c r="H44" s="2">
        <v>43</v>
      </c>
      <c r="I44" s="2">
        <f t="shared" si="1"/>
        <v>1</v>
      </c>
      <c r="J44" s="2">
        <f t="shared" si="2"/>
        <v>0.15619047619047621</v>
      </c>
      <c r="K44">
        <f t="shared" si="3"/>
        <v>0.22950819672131148</v>
      </c>
      <c r="L44" s="2"/>
      <c r="M44" s="5">
        <v>270</v>
      </c>
      <c r="N44" s="5">
        <f t="shared" si="4"/>
        <v>-18.358351536034291</v>
      </c>
      <c r="O44" s="5"/>
      <c r="P44" s="2">
        <f>SQRT(C44^2+D44^2)</f>
        <v>253.12749751854304</v>
      </c>
      <c r="Q44" s="2">
        <f>ATAN(F44/P44)</f>
        <v>0.32041367954235678</v>
      </c>
    </row>
    <row r="45" spans="1:17" ht="15.75" customHeight="1" x14ac:dyDescent="0.15">
      <c r="B45" s="1" t="s">
        <v>53</v>
      </c>
      <c r="C45" s="7">
        <v>248.3</v>
      </c>
      <c r="D45" s="1">
        <v>79.900000000000006</v>
      </c>
      <c r="E45" s="1">
        <v>15</v>
      </c>
      <c r="F45">
        <f t="shared" si="0"/>
        <v>84</v>
      </c>
      <c r="G45" s="2"/>
      <c r="H45" s="2">
        <v>44</v>
      </c>
      <c r="I45" s="2">
        <f t="shared" si="1"/>
        <v>1</v>
      </c>
      <c r="J45" s="2">
        <f t="shared" si="2"/>
        <v>0.25365079365079368</v>
      </c>
      <c r="K45">
        <f t="shared" si="3"/>
        <v>0.22950819672131148</v>
      </c>
      <c r="L45" s="2"/>
      <c r="M45" s="5">
        <v>270</v>
      </c>
      <c r="N45" s="5">
        <f t="shared" si="4"/>
        <v>-17.850527632309895</v>
      </c>
      <c r="O45" s="5"/>
      <c r="P45" s="2">
        <f>SQRT(C45^2+D45^2)</f>
        <v>260.83883913251879</v>
      </c>
      <c r="Q45" s="2">
        <f>ATAN(F45/P45)</f>
        <v>0.31155048040203537</v>
      </c>
    </row>
    <row r="46" spans="1:17" ht="15.75" customHeight="1" x14ac:dyDescent="0.15">
      <c r="B46" s="1" t="s">
        <v>54</v>
      </c>
      <c r="C46" s="7">
        <v>248.3</v>
      </c>
      <c r="D46" s="1">
        <v>111.5</v>
      </c>
      <c r="E46" s="1">
        <v>15</v>
      </c>
      <c r="F46">
        <f t="shared" si="0"/>
        <v>84</v>
      </c>
      <c r="G46" s="2"/>
      <c r="H46" s="2">
        <v>45</v>
      </c>
      <c r="I46" s="2">
        <f t="shared" si="1"/>
        <v>1</v>
      </c>
      <c r="J46" s="2">
        <f t="shared" si="2"/>
        <v>0.35396825396825399</v>
      </c>
      <c r="K46">
        <f t="shared" si="3"/>
        <v>0.22950819672131148</v>
      </c>
      <c r="L46" s="2"/>
      <c r="M46" s="5">
        <v>270</v>
      </c>
      <c r="N46" s="5">
        <f t="shared" si="4"/>
        <v>-17.150887994183634</v>
      </c>
      <c r="O46" s="5"/>
      <c r="P46" s="2">
        <f>SQRT(C46^2+D46^2)</f>
        <v>272.18585562075043</v>
      </c>
      <c r="Q46" s="2">
        <f>ATAN(F46/P46)</f>
        <v>0.29933946513927051</v>
      </c>
    </row>
    <row r="47" spans="1:17" ht="15.75" customHeight="1" x14ac:dyDescent="0.15">
      <c r="B47" s="1" t="s">
        <v>55</v>
      </c>
      <c r="C47" s="7">
        <v>248.3</v>
      </c>
      <c r="D47" s="1">
        <v>145.1</v>
      </c>
      <c r="E47" s="1">
        <v>15</v>
      </c>
      <c r="F47">
        <f t="shared" si="0"/>
        <v>84</v>
      </c>
      <c r="G47" s="2"/>
      <c r="H47" s="2">
        <v>46</v>
      </c>
      <c r="I47" s="2">
        <f t="shared" si="1"/>
        <v>1</v>
      </c>
      <c r="J47" s="2">
        <f t="shared" si="2"/>
        <v>0.46063492063492062</v>
      </c>
      <c r="K47">
        <f t="shared" si="3"/>
        <v>0.22950819672131148</v>
      </c>
      <c r="L47" s="2"/>
      <c r="M47" s="5">
        <v>270</v>
      </c>
      <c r="N47" s="5">
        <f t="shared" si="4"/>
        <v>-16.282261990758581</v>
      </c>
      <c r="O47" s="5"/>
      <c r="P47" s="2">
        <f>SQRT(C47^2+D47^2)</f>
        <v>287.58807346619926</v>
      </c>
      <c r="Q47" s="2">
        <f>ATAN(F47/P47)</f>
        <v>0.28417908141106379</v>
      </c>
    </row>
    <row r="48" spans="1:17" ht="15.75" customHeight="1" x14ac:dyDescent="0.15">
      <c r="B48" s="1" t="s">
        <v>56</v>
      </c>
      <c r="C48" s="7">
        <v>248.3</v>
      </c>
      <c r="D48" s="1">
        <v>174.7</v>
      </c>
      <c r="E48" s="1">
        <v>15</v>
      </c>
      <c r="F48">
        <f t="shared" si="0"/>
        <v>84</v>
      </c>
      <c r="G48" s="2"/>
      <c r="H48" s="2">
        <v>47</v>
      </c>
      <c r="I48" s="2">
        <f t="shared" si="1"/>
        <v>1</v>
      </c>
      <c r="J48" s="2">
        <f t="shared" si="2"/>
        <v>0.55460317460317454</v>
      </c>
      <c r="K48">
        <f t="shared" si="3"/>
        <v>0.22950819672131148</v>
      </c>
      <c r="L48" s="2"/>
      <c r="M48" s="5">
        <v>270</v>
      </c>
      <c r="N48" s="5">
        <f t="shared" si="4"/>
        <v>-15.46569202595246</v>
      </c>
      <c r="O48" s="5"/>
      <c r="P48" s="2">
        <f>SQRT(C48^2+D48^2)</f>
        <v>303.60003293807466</v>
      </c>
      <c r="Q48" s="2">
        <f>ATAN(F48/P48)</f>
        <v>0.26992724695230275</v>
      </c>
    </row>
    <row r="49" spans="2:17" ht="15.75" customHeight="1" x14ac:dyDescent="0.15">
      <c r="B49" s="1" t="s">
        <v>57</v>
      </c>
      <c r="C49" s="7">
        <v>248.3</v>
      </c>
      <c r="D49" s="1">
        <v>206.3</v>
      </c>
      <c r="E49" s="1">
        <v>15</v>
      </c>
      <c r="F49">
        <f t="shared" si="0"/>
        <v>84</v>
      </c>
      <c r="G49" s="2"/>
      <c r="H49" s="2">
        <v>48</v>
      </c>
      <c r="I49" s="2">
        <f t="shared" si="1"/>
        <v>1</v>
      </c>
      <c r="J49" s="2">
        <f t="shared" si="2"/>
        <v>0.6549206349206349</v>
      </c>
      <c r="K49">
        <f t="shared" si="3"/>
        <v>0.22950819672131148</v>
      </c>
      <c r="L49" s="2"/>
      <c r="M49" s="5">
        <v>270</v>
      </c>
      <c r="N49" s="5">
        <f t="shared" si="4"/>
        <v>-14.585332483050472</v>
      </c>
      <c r="O49" s="5"/>
      <c r="P49" s="2">
        <f>SQRT(C49^2+D49^2)</f>
        <v>322.81973297801983</v>
      </c>
      <c r="Q49" s="2">
        <f>ATAN(F49/P49)</f>
        <v>0.25456207432731076</v>
      </c>
    </row>
    <row r="50" spans="2:17" ht="15.75" customHeight="1" x14ac:dyDescent="0.15">
      <c r="B50" s="1" t="s">
        <v>58</v>
      </c>
      <c r="C50" s="7">
        <v>248.3</v>
      </c>
      <c r="D50" s="1">
        <v>239</v>
      </c>
      <c r="E50" s="1">
        <v>15</v>
      </c>
      <c r="F50">
        <f t="shared" si="0"/>
        <v>84</v>
      </c>
      <c r="G50" s="2"/>
      <c r="H50" s="2">
        <v>49</v>
      </c>
      <c r="I50" s="2">
        <f t="shared" si="1"/>
        <v>1</v>
      </c>
      <c r="J50" s="2">
        <f t="shared" si="2"/>
        <v>0.7587301587301587</v>
      </c>
      <c r="K50">
        <f t="shared" si="3"/>
        <v>0.22950819672131148</v>
      </c>
      <c r="L50" s="2"/>
      <c r="M50" s="5">
        <v>270</v>
      </c>
      <c r="N50" s="5">
        <f t="shared" si="4"/>
        <v>-13.697933026668837</v>
      </c>
      <c r="O50" s="5"/>
      <c r="P50" s="2">
        <f>SQRT(C50^2+D50^2)</f>
        <v>344.63588031428185</v>
      </c>
      <c r="Q50" s="2">
        <f>ATAN(F50/P50)</f>
        <v>0.23907403203304345</v>
      </c>
    </row>
    <row r="51" spans="2:17" ht="15.75" customHeight="1" x14ac:dyDescent="0.15">
      <c r="B51" s="1" t="s">
        <v>59</v>
      </c>
      <c r="C51" s="7">
        <v>248.3</v>
      </c>
      <c r="D51" s="1">
        <v>269.60000000000002</v>
      </c>
      <c r="E51" s="1">
        <v>15</v>
      </c>
      <c r="F51">
        <f t="shared" si="0"/>
        <v>84</v>
      </c>
      <c r="G51" s="2"/>
      <c r="H51" s="2">
        <v>50</v>
      </c>
      <c r="I51" s="2">
        <f t="shared" si="1"/>
        <v>1</v>
      </c>
      <c r="J51" s="2">
        <f t="shared" si="2"/>
        <v>0.8558730158730159</v>
      </c>
      <c r="K51">
        <f t="shared" si="3"/>
        <v>0.22950819672131148</v>
      </c>
      <c r="L51" s="2"/>
      <c r="M51" s="5">
        <v>270</v>
      </c>
      <c r="N51" s="5">
        <f t="shared" si="4"/>
        <v>-12.908268574028535</v>
      </c>
      <c r="O51" s="5"/>
      <c r="P51" s="2">
        <f>SQRT(C51^2+D51^2)</f>
        <v>366.52019043976281</v>
      </c>
      <c r="Q51" s="2">
        <f>ATAN(F51/P51)</f>
        <v>0.22529178734851132</v>
      </c>
    </row>
    <row r="52" spans="2:17" ht="15.75" customHeight="1" x14ac:dyDescent="0.15">
      <c r="B52" s="1" t="s">
        <v>60</v>
      </c>
      <c r="C52" s="1">
        <v>205.4</v>
      </c>
      <c r="D52" s="6">
        <v>296.2</v>
      </c>
      <c r="E52" s="1">
        <v>15</v>
      </c>
      <c r="F52">
        <f t="shared" si="0"/>
        <v>84</v>
      </c>
      <c r="G52" s="2"/>
      <c r="H52" s="2">
        <v>51</v>
      </c>
      <c r="I52" s="2">
        <f t="shared" si="1"/>
        <v>0.82722513089005234</v>
      </c>
      <c r="J52" s="2">
        <f t="shared" si="2"/>
        <v>0.94031746031746033</v>
      </c>
      <c r="K52">
        <f t="shared" si="3"/>
        <v>0.22950819672131148</v>
      </c>
      <c r="L52" s="2"/>
      <c r="M52" s="5">
        <v>270</v>
      </c>
      <c r="N52" s="5">
        <f t="shared" si="4"/>
        <v>-13.118222025934832</v>
      </c>
      <c r="O52" s="5"/>
      <c r="P52" s="2">
        <f>SQRT(C52^2+D52^2)</f>
        <v>360.44916423817659</v>
      </c>
      <c r="Q52" s="2">
        <f>ATAN(F52/P52)</f>
        <v>0.2289561663602038</v>
      </c>
    </row>
    <row r="53" spans="2:17" ht="15.75" customHeight="1" x14ac:dyDescent="0.15">
      <c r="B53" s="1" t="s">
        <v>61</v>
      </c>
      <c r="C53" s="1">
        <v>173.8</v>
      </c>
      <c r="D53" s="6">
        <v>296.2</v>
      </c>
      <c r="E53" s="1">
        <v>15</v>
      </c>
      <c r="F53">
        <f t="shared" si="0"/>
        <v>84</v>
      </c>
      <c r="G53" s="2"/>
      <c r="H53" s="2">
        <v>52</v>
      </c>
      <c r="I53" s="2">
        <f t="shared" si="1"/>
        <v>0.6999597261377366</v>
      </c>
      <c r="J53" s="2">
        <f t="shared" si="2"/>
        <v>0.94031746031746033</v>
      </c>
      <c r="K53">
        <f t="shared" si="3"/>
        <v>0.22950819672131148</v>
      </c>
      <c r="L53" s="2"/>
      <c r="M53" s="5">
        <v>180</v>
      </c>
      <c r="N53" s="5">
        <f t="shared" si="4"/>
        <v>-13.744393505576692</v>
      </c>
      <c r="O53" s="5"/>
      <c r="P53" s="2">
        <f>SQRT(C53^2+D53^2)</f>
        <v>343.42521747827431</v>
      </c>
      <c r="Q53" s="2">
        <f>ATAN(F53/P53)</f>
        <v>0.2398849203620389</v>
      </c>
    </row>
    <row r="54" spans="2:17" ht="15.75" customHeight="1" x14ac:dyDescent="0.15">
      <c r="B54" s="1" t="s">
        <v>62</v>
      </c>
      <c r="C54" s="1">
        <v>141.19999999999999</v>
      </c>
      <c r="D54" s="6">
        <v>296.2</v>
      </c>
      <c r="E54" s="1">
        <v>15</v>
      </c>
      <c r="F54">
        <f t="shared" si="0"/>
        <v>84</v>
      </c>
      <c r="G54" s="2"/>
      <c r="H54" s="2">
        <v>53</v>
      </c>
      <c r="I54" s="2">
        <f t="shared" si="1"/>
        <v>0.56866693515908173</v>
      </c>
      <c r="J54" s="2">
        <f t="shared" si="2"/>
        <v>0.94031746031746033</v>
      </c>
      <c r="K54">
        <f t="shared" si="3"/>
        <v>0.22950819672131148</v>
      </c>
      <c r="L54" s="2"/>
      <c r="M54" s="5">
        <v>180</v>
      </c>
      <c r="N54" s="5">
        <f t="shared" si="4"/>
        <v>-14.358961665727497</v>
      </c>
      <c r="O54" s="5"/>
      <c r="P54" s="2">
        <f>SQRT(C54^2+D54^2)</f>
        <v>328.13393606879487</v>
      </c>
      <c r="Q54" s="2">
        <f>ATAN(F54/P54)</f>
        <v>0.25061115823459423</v>
      </c>
    </row>
    <row r="55" spans="2:17" ht="15.75" customHeight="1" x14ac:dyDescent="0.15">
      <c r="B55" s="1" t="s">
        <v>63</v>
      </c>
      <c r="C55" s="1">
        <v>110.5</v>
      </c>
      <c r="D55" s="6">
        <v>296.2</v>
      </c>
      <c r="E55" s="1">
        <v>15</v>
      </c>
      <c r="F55">
        <f t="shared" si="0"/>
        <v>84</v>
      </c>
      <c r="G55" s="2"/>
      <c r="H55" s="2">
        <v>54</v>
      </c>
      <c r="I55" s="2">
        <f t="shared" si="1"/>
        <v>0.44502617801047117</v>
      </c>
      <c r="J55" s="2">
        <f t="shared" si="2"/>
        <v>0.94031746031746033</v>
      </c>
      <c r="K55">
        <f t="shared" si="3"/>
        <v>0.22950819672131148</v>
      </c>
      <c r="L55" s="2"/>
      <c r="M55" s="5">
        <v>180</v>
      </c>
      <c r="N55" s="5">
        <f t="shared" si="4"/>
        <v>-14.879953546804927</v>
      </c>
      <c r="O55" s="5"/>
      <c r="P55" s="2">
        <f>SQRT(C55^2+D55^2)</f>
        <v>316.14030113226625</v>
      </c>
      <c r="Q55" s="2">
        <f>ATAN(F55/P55)</f>
        <v>0.25970418193555411</v>
      </c>
    </row>
    <row r="56" spans="2:17" ht="15.75" customHeight="1" x14ac:dyDescent="0.15">
      <c r="B56" s="1" t="s">
        <v>64</v>
      </c>
      <c r="C56" s="1">
        <v>78.900000000000006</v>
      </c>
      <c r="D56" s="6">
        <v>296.2</v>
      </c>
      <c r="E56" s="1">
        <v>15</v>
      </c>
      <c r="F56">
        <f t="shared" si="0"/>
        <v>84</v>
      </c>
      <c r="G56" s="2"/>
      <c r="H56" s="2">
        <v>55</v>
      </c>
      <c r="I56" s="2">
        <f t="shared" si="1"/>
        <v>0.31776077325815544</v>
      </c>
      <c r="J56" s="2">
        <f t="shared" si="2"/>
        <v>0.94031746031746033</v>
      </c>
      <c r="K56">
        <f t="shared" si="3"/>
        <v>0.22950819672131148</v>
      </c>
      <c r="L56" s="2"/>
      <c r="M56" s="5">
        <v>180</v>
      </c>
      <c r="N56" s="5">
        <f t="shared" si="4"/>
        <v>-15.324921461168426</v>
      </c>
      <c r="O56" s="5"/>
      <c r="P56" s="2">
        <f>SQRT(C56^2+D56^2)</f>
        <v>306.52838367759682</v>
      </c>
      <c r="Q56" s="2">
        <f>ATAN(F56/P56)</f>
        <v>0.26747033710692936</v>
      </c>
    </row>
    <row r="57" spans="2:17" ht="15.75" customHeight="1" x14ac:dyDescent="0.15">
      <c r="B57" s="1" t="s">
        <v>65</v>
      </c>
      <c r="C57" s="1">
        <v>46.3</v>
      </c>
      <c r="D57" s="6">
        <v>296.2</v>
      </c>
      <c r="E57" s="1">
        <v>15</v>
      </c>
      <c r="F57">
        <f t="shared" si="0"/>
        <v>84</v>
      </c>
      <c r="G57" s="2"/>
      <c r="H57" s="2">
        <v>56</v>
      </c>
      <c r="I57" s="2">
        <f t="shared" si="1"/>
        <v>0.18646798227950059</v>
      </c>
      <c r="J57" s="2">
        <f t="shared" si="2"/>
        <v>0.94031746031746033</v>
      </c>
      <c r="K57">
        <f t="shared" si="3"/>
        <v>0.22950819672131148</v>
      </c>
      <c r="L57" s="2"/>
      <c r="M57" s="5">
        <v>180</v>
      </c>
      <c r="N57" s="5">
        <f t="shared" si="4"/>
        <v>-15.652328418465968</v>
      </c>
      <c r="O57" s="5"/>
      <c r="P57" s="2">
        <f>SQRT(C57^2+D57^2)</f>
        <v>299.79681452610532</v>
      </c>
      <c r="Q57" s="2">
        <f>ATAN(F57/P57)</f>
        <v>0.27318466650570794</v>
      </c>
    </row>
    <row r="58" spans="2:17" ht="15.75" customHeight="1" x14ac:dyDescent="0.15">
      <c r="B58" s="1" t="s">
        <v>66</v>
      </c>
      <c r="C58" s="1">
        <v>15.7</v>
      </c>
      <c r="D58" s="6">
        <v>296.2</v>
      </c>
      <c r="E58" s="1">
        <v>15</v>
      </c>
      <c r="F58">
        <f t="shared" si="0"/>
        <v>84</v>
      </c>
      <c r="G58" s="2"/>
      <c r="H58" s="2">
        <v>57</v>
      </c>
      <c r="I58" s="2">
        <f t="shared" si="1"/>
        <v>6.3229963753523952E-2</v>
      </c>
      <c r="J58" s="2">
        <f t="shared" si="2"/>
        <v>0.94031746031746033</v>
      </c>
      <c r="K58">
        <f t="shared" si="3"/>
        <v>0.22950819672131148</v>
      </c>
      <c r="L58" s="2"/>
      <c r="M58" s="5">
        <v>180</v>
      </c>
      <c r="N58" s="5">
        <f t="shared" si="4"/>
        <v>-15.81183706156915</v>
      </c>
      <c r="O58" s="5"/>
      <c r="P58" s="2">
        <f>SQRT(C58^2+D58^2)</f>
        <v>296.61579526383957</v>
      </c>
      <c r="Q58" s="2">
        <f>ATAN(F58/P58)</f>
        <v>0.27596861751324703</v>
      </c>
    </row>
    <row r="59" spans="2:17" ht="13" x14ac:dyDescent="0.15">
      <c r="B59" s="1" t="s">
        <v>67</v>
      </c>
      <c r="C59" s="1">
        <v>-15.9</v>
      </c>
      <c r="D59" s="6">
        <v>296.2</v>
      </c>
      <c r="E59" s="1">
        <v>15</v>
      </c>
      <c r="F59">
        <f t="shared" si="0"/>
        <v>84</v>
      </c>
      <c r="G59" s="2"/>
      <c r="H59" s="2">
        <v>58</v>
      </c>
      <c r="I59" s="2">
        <f t="shared" si="1"/>
        <v>-6.4035440998791784E-2</v>
      </c>
      <c r="J59" s="2">
        <f t="shared" si="2"/>
        <v>0.94031746031746033</v>
      </c>
      <c r="K59">
        <f t="shared" si="3"/>
        <v>0.22950819672131148</v>
      </c>
      <c r="L59" s="2"/>
      <c r="M59" s="5">
        <v>180</v>
      </c>
      <c r="N59" s="5">
        <f t="shared" si="4"/>
        <v>-15.811297575680623</v>
      </c>
      <c r="O59" s="5"/>
      <c r="P59" s="2">
        <f>SQRT(C59^2+D59^2)</f>
        <v>296.62644858474772</v>
      </c>
      <c r="Q59" s="2">
        <f>ATAN(F59/P59)</f>
        <v>0.27595920170822419</v>
      </c>
    </row>
    <row r="60" spans="2:17" ht="13" x14ac:dyDescent="0.15">
      <c r="B60" s="1" t="s">
        <v>68</v>
      </c>
      <c r="C60" s="1">
        <v>-48.6</v>
      </c>
      <c r="D60" s="6">
        <v>296.2</v>
      </c>
      <c r="E60" s="1">
        <v>15</v>
      </c>
      <c r="F60">
        <f t="shared" si="0"/>
        <v>84</v>
      </c>
      <c r="G60" s="2"/>
      <c r="H60" s="2">
        <v>59</v>
      </c>
      <c r="I60" s="2">
        <f t="shared" si="1"/>
        <v>-0.19573097060008054</v>
      </c>
      <c r="J60" s="2">
        <f t="shared" si="2"/>
        <v>0.94031746031746033</v>
      </c>
      <c r="K60">
        <f t="shared" si="3"/>
        <v>0.22950819672131148</v>
      </c>
      <c r="L60" s="2"/>
      <c r="M60" s="5">
        <v>180</v>
      </c>
      <c r="N60" s="5">
        <f t="shared" si="4"/>
        <v>-15.634285349594656</v>
      </c>
      <c r="O60" s="5"/>
      <c r="P60" s="2">
        <f>SQRT(C60^2+D60^2)</f>
        <v>300.16062366672946</v>
      </c>
      <c r="Q60" s="2">
        <f>ATAN(F60/P60)</f>
        <v>0.27286975554673948</v>
      </c>
    </row>
    <row r="61" spans="2:17" ht="13" x14ac:dyDescent="0.15">
      <c r="B61" s="1" t="s">
        <v>69</v>
      </c>
      <c r="C61" s="1">
        <v>-79.2</v>
      </c>
      <c r="D61" s="6">
        <v>296.2</v>
      </c>
      <c r="E61" s="1">
        <v>15</v>
      </c>
      <c r="F61">
        <f t="shared" si="0"/>
        <v>84</v>
      </c>
      <c r="G61" s="2"/>
      <c r="H61" s="2">
        <v>60</v>
      </c>
      <c r="I61" s="2">
        <f t="shared" si="1"/>
        <v>-0.3189689891260572</v>
      </c>
      <c r="J61" s="2">
        <f t="shared" si="2"/>
        <v>0.94031746031746033</v>
      </c>
      <c r="K61">
        <f t="shared" si="3"/>
        <v>0.22950819672131148</v>
      </c>
      <c r="L61" s="2"/>
      <c r="M61" s="5">
        <v>180</v>
      </c>
      <c r="N61" s="5">
        <f t="shared" si="4"/>
        <v>-15.321236703258975</v>
      </c>
      <c r="O61" s="5"/>
      <c r="P61" s="2">
        <f>SQRT(C61^2+D61^2)</f>
        <v>306.60574032460642</v>
      </c>
      <c r="Q61" s="2">
        <f>ATAN(F61/P61)</f>
        <v>0.26740602594927054</v>
      </c>
    </row>
    <row r="62" spans="2:17" ht="13" x14ac:dyDescent="0.15">
      <c r="B62" s="1" t="s">
        <v>70</v>
      </c>
      <c r="C62" s="1">
        <v>-110.8</v>
      </c>
      <c r="D62" s="6">
        <v>296.2</v>
      </c>
      <c r="E62" s="1">
        <v>15</v>
      </c>
      <c r="F62">
        <f t="shared" si="0"/>
        <v>84</v>
      </c>
      <c r="G62" s="2"/>
      <c r="H62" s="2">
        <v>61</v>
      </c>
      <c r="I62" s="2">
        <f t="shared" si="1"/>
        <v>-0.44623439387837288</v>
      </c>
      <c r="J62" s="2">
        <f t="shared" si="2"/>
        <v>0.94031746031746033</v>
      </c>
      <c r="K62">
        <f t="shared" si="3"/>
        <v>0.22950819672131148</v>
      </c>
      <c r="L62" s="2"/>
      <c r="M62" s="5">
        <v>180</v>
      </c>
      <c r="N62" s="5">
        <f t="shared" si="4"/>
        <v>-14.875232901642411</v>
      </c>
      <c r="O62" s="5"/>
      <c r="P62" s="2">
        <f>SQRT(C62^2+D62^2)</f>
        <v>316.24528454982533</v>
      </c>
      <c r="Q62" s="2">
        <f>ATAN(F62/P62)</f>
        <v>0.25962179113464989</v>
      </c>
    </row>
    <row r="63" spans="2:17" ht="13" x14ac:dyDescent="0.15">
      <c r="B63" s="1" t="s">
        <v>71</v>
      </c>
      <c r="C63" s="1">
        <v>-143.4</v>
      </c>
      <c r="D63" s="6">
        <v>296.2</v>
      </c>
      <c r="E63" s="1">
        <v>15</v>
      </c>
      <c r="F63">
        <f t="shared" si="0"/>
        <v>84</v>
      </c>
      <c r="G63" s="2"/>
      <c r="H63" s="2">
        <v>62</v>
      </c>
      <c r="I63" s="2">
        <f t="shared" si="1"/>
        <v>-0.57752718485702781</v>
      </c>
      <c r="J63" s="2">
        <f t="shared" si="2"/>
        <v>0.94031746031746033</v>
      </c>
      <c r="K63">
        <f t="shared" si="3"/>
        <v>0.22950819672131148</v>
      </c>
      <c r="L63" s="2"/>
      <c r="M63" s="5">
        <v>180</v>
      </c>
      <c r="N63" s="5">
        <f t="shared" si="4"/>
        <v>-14.319105310456324</v>
      </c>
      <c r="O63" s="5"/>
      <c r="P63" s="2">
        <f>SQRT(C63^2+D63^2)</f>
        <v>329.08661473843023</v>
      </c>
      <c r="Q63" s="2">
        <f>ATAN(F63/P63)</f>
        <v>0.24991553360726768</v>
      </c>
    </row>
    <row r="64" spans="2:17" ht="13" x14ac:dyDescent="0.15">
      <c r="B64" s="1" t="s">
        <v>72</v>
      </c>
      <c r="C64" s="1">
        <v>-174</v>
      </c>
      <c r="D64" s="6">
        <v>296.2</v>
      </c>
      <c r="E64" s="1">
        <v>15</v>
      </c>
      <c r="F64">
        <f t="shared" si="0"/>
        <v>84</v>
      </c>
      <c r="G64" s="2"/>
      <c r="H64" s="2">
        <v>63</v>
      </c>
      <c r="I64" s="2">
        <f t="shared" si="1"/>
        <v>-0.70076520338300441</v>
      </c>
      <c r="J64" s="2">
        <f t="shared" si="2"/>
        <v>0.94031746031746033</v>
      </c>
      <c r="K64">
        <f t="shared" si="3"/>
        <v>0.22950819672131148</v>
      </c>
      <c r="L64" s="2"/>
      <c r="M64" s="5">
        <v>180</v>
      </c>
      <c r="N64" s="5">
        <f t="shared" si="4"/>
        <v>-13.740495743615122</v>
      </c>
      <c r="O64" s="5"/>
      <c r="P64" s="2">
        <f>SQRT(C64^2+D64^2)</f>
        <v>343.52647641775735</v>
      </c>
      <c r="Q64" s="2">
        <f>ATAN(F64/P64)</f>
        <v>0.23981689158235048</v>
      </c>
    </row>
    <row r="65" spans="1:17" ht="13" x14ac:dyDescent="0.15">
      <c r="B65" s="1" t="s">
        <v>73</v>
      </c>
      <c r="C65" s="1">
        <v>-205.7</v>
      </c>
      <c r="D65" s="6">
        <v>296.2</v>
      </c>
      <c r="E65" s="1">
        <v>15</v>
      </c>
      <c r="F65">
        <f t="shared" si="0"/>
        <v>84</v>
      </c>
      <c r="G65" s="2"/>
      <c r="H65" s="2">
        <v>64</v>
      </c>
      <c r="I65" s="2">
        <f t="shared" si="1"/>
        <v>-0.82843334675795399</v>
      </c>
      <c r="J65" s="2">
        <f t="shared" si="2"/>
        <v>0.94031746031746033</v>
      </c>
      <c r="K65">
        <f t="shared" si="3"/>
        <v>0.22950819672131148</v>
      </c>
      <c r="L65" s="2"/>
      <c r="M65" s="5">
        <v>180</v>
      </c>
      <c r="N65" s="5">
        <f t="shared" si="4"/>
        <v>-13.112215238128654</v>
      </c>
      <c r="O65" s="5"/>
      <c r="P65" s="2">
        <f>SQRT(C65^2+D65^2)</f>
        <v>360.62020187449286</v>
      </c>
      <c r="Q65" s="2">
        <f>ATAN(F65/P65)</f>
        <v>0.22885132813551731</v>
      </c>
    </row>
    <row r="66" spans="1:17" ht="13" x14ac:dyDescent="0.15">
      <c r="A66" s="2" t="s">
        <v>74</v>
      </c>
      <c r="B66" s="1" t="s">
        <v>75</v>
      </c>
      <c r="C66" s="8">
        <v>-241</v>
      </c>
      <c r="D66" s="1">
        <v>250.2</v>
      </c>
      <c r="E66" s="1">
        <v>105</v>
      </c>
      <c r="F66">
        <f t="shared" si="0"/>
        <v>174</v>
      </c>
      <c r="G66" s="2"/>
      <c r="H66" s="2">
        <v>65</v>
      </c>
      <c r="I66" s="2">
        <f t="shared" si="1"/>
        <v>-0.97060008054772451</v>
      </c>
      <c r="J66" s="2">
        <f t="shared" si="2"/>
        <v>0.79428571428571426</v>
      </c>
      <c r="K66">
        <f t="shared" si="3"/>
        <v>0.47540983606557374</v>
      </c>
      <c r="L66" s="2"/>
      <c r="M66" s="5">
        <v>90</v>
      </c>
      <c r="N66" s="5">
        <f t="shared" si="4"/>
        <v>-26.605163769667847</v>
      </c>
      <c r="O66" s="5"/>
      <c r="P66" s="2">
        <f>SQRT(C66^2+D66^2)</f>
        <v>347.39176731753446</v>
      </c>
      <c r="Q66" s="2">
        <f>ATAN(F66/P66)</f>
        <v>0.46434770581301021</v>
      </c>
    </row>
    <row r="67" spans="1:17" ht="13" x14ac:dyDescent="0.15">
      <c r="B67" s="1" t="s">
        <v>76</v>
      </c>
      <c r="C67" s="8">
        <v>-241</v>
      </c>
      <c r="D67" s="1">
        <v>151.80000000000001</v>
      </c>
      <c r="E67" s="1">
        <v>105</v>
      </c>
      <c r="F67">
        <f t="shared" si="0"/>
        <v>174</v>
      </c>
      <c r="G67" s="2"/>
      <c r="H67" s="2">
        <v>66</v>
      </c>
      <c r="I67" s="2">
        <f t="shared" si="1"/>
        <v>-0.97060008054772451</v>
      </c>
      <c r="J67" s="2">
        <f t="shared" si="2"/>
        <v>0.48190476190476195</v>
      </c>
      <c r="K67">
        <f t="shared" si="3"/>
        <v>0.47540983606557374</v>
      </c>
      <c r="L67" s="2"/>
      <c r="M67" s="5">
        <v>90</v>
      </c>
      <c r="N67" s="5">
        <f t="shared" si="4"/>
        <v>-31.420981153199136</v>
      </c>
      <c r="O67" s="5"/>
      <c r="P67" s="2">
        <f>SQRT(C67^2+D67^2)</f>
        <v>284.82317321454025</v>
      </c>
      <c r="Q67" s="2">
        <f>ATAN(F67/P67)</f>
        <v>0.54839957533040973</v>
      </c>
    </row>
    <row r="68" spans="1:17" ht="13" x14ac:dyDescent="0.15">
      <c r="B68" s="1" t="s">
        <v>77</v>
      </c>
      <c r="C68" s="8">
        <v>-241</v>
      </c>
      <c r="D68" s="1">
        <v>50.3</v>
      </c>
      <c r="E68" s="1">
        <v>105</v>
      </c>
      <c r="F68">
        <f t="shared" si="0"/>
        <v>174</v>
      </c>
      <c r="G68" s="2"/>
      <c r="H68" s="2">
        <v>67</v>
      </c>
      <c r="I68" s="2">
        <f t="shared" si="1"/>
        <v>-0.97060008054772451</v>
      </c>
      <c r="J68" s="2">
        <f t="shared" si="2"/>
        <v>0.15968253968253968</v>
      </c>
      <c r="K68">
        <f t="shared" si="3"/>
        <v>0.47540983606557374</v>
      </c>
      <c r="L68" s="2"/>
      <c r="M68" s="5">
        <v>90</v>
      </c>
      <c r="N68" s="5">
        <f t="shared" si="4"/>
        <v>-35.25121850095136</v>
      </c>
      <c r="O68" s="5"/>
      <c r="P68" s="2">
        <f>SQRT(C68^2+D68^2)</f>
        <v>246.19319649413546</v>
      </c>
      <c r="Q68" s="2">
        <f>ATAN(F68/P68)</f>
        <v>0.61524982818154106</v>
      </c>
    </row>
    <row r="69" spans="1:17" ht="13" x14ac:dyDescent="0.15">
      <c r="B69" s="1" t="s">
        <v>78</v>
      </c>
      <c r="C69" s="8">
        <v>-241</v>
      </c>
      <c r="D69" s="1">
        <v>-51.1</v>
      </c>
      <c r="E69" s="1">
        <v>105</v>
      </c>
      <c r="F69">
        <f t="shared" si="0"/>
        <v>174</v>
      </c>
      <c r="G69" s="2"/>
      <c r="H69" s="2">
        <v>68</v>
      </c>
      <c r="I69" s="2">
        <f t="shared" si="1"/>
        <v>-0.97060008054772451</v>
      </c>
      <c r="J69" s="2">
        <f t="shared" si="2"/>
        <v>-0.16222222222222224</v>
      </c>
      <c r="K69">
        <f t="shared" si="3"/>
        <v>0.47540983606557374</v>
      </c>
      <c r="L69" s="2"/>
      <c r="M69" s="5">
        <v>90</v>
      </c>
      <c r="N69" s="5">
        <f t="shared" si="4"/>
        <v>-35.23316120880007</v>
      </c>
      <c r="O69" s="5"/>
      <c r="P69" s="2">
        <f>SQRT(C69^2+D69^2)</f>
        <v>246.35789007052321</v>
      </c>
      <c r="Q69" s="2">
        <f>ATAN(F69/P69)</f>
        <v>0.61493466897950644</v>
      </c>
    </row>
    <row r="70" spans="1:17" ht="13" x14ac:dyDescent="0.15">
      <c r="B70" s="1" t="s">
        <v>79</v>
      </c>
      <c r="C70" s="8">
        <v>-241</v>
      </c>
      <c r="D70" s="1">
        <v>-153.6</v>
      </c>
      <c r="E70" s="1">
        <v>105</v>
      </c>
      <c r="F70">
        <f t="shared" si="0"/>
        <v>174</v>
      </c>
      <c r="G70" s="2"/>
      <c r="H70" s="2">
        <v>69</v>
      </c>
      <c r="I70" s="2">
        <f t="shared" si="1"/>
        <v>-0.97060008054772451</v>
      </c>
      <c r="J70" s="2">
        <f t="shared" si="2"/>
        <v>-0.48761904761904762</v>
      </c>
      <c r="K70">
        <f t="shared" si="3"/>
        <v>0.47540983606557374</v>
      </c>
      <c r="L70" s="2"/>
      <c r="M70" s="5">
        <v>90</v>
      </c>
      <c r="N70" s="5">
        <f t="shared" si="4"/>
        <v>-31.334977010961254</v>
      </c>
      <c r="O70" s="5"/>
      <c r="P70" s="2">
        <f>SQRT(C70^2+D70^2)</f>
        <v>285.78656371495146</v>
      </c>
      <c r="Q70" s="2">
        <f>ATAN(F70/P70)</f>
        <v>0.5468985198780052</v>
      </c>
    </row>
    <row r="71" spans="1:17" ht="13" x14ac:dyDescent="0.15">
      <c r="B71" s="1" t="s">
        <v>80</v>
      </c>
      <c r="C71" s="8">
        <v>-241</v>
      </c>
      <c r="D71" s="1">
        <v>-252</v>
      </c>
      <c r="E71" s="1">
        <v>105</v>
      </c>
      <c r="F71">
        <f t="shared" si="0"/>
        <v>174</v>
      </c>
      <c r="G71" s="2"/>
      <c r="H71" s="2">
        <v>70</v>
      </c>
      <c r="I71" s="2">
        <f t="shared" si="1"/>
        <v>-0.97060008054772451</v>
      </c>
      <c r="J71" s="2">
        <f t="shared" si="2"/>
        <v>-0.8</v>
      </c>
      <c r="K71">
        <f t="shared" si="3"/>
        <v>0.47540983606557374</v>
      </c>
      <c r="L71" s="2"/>
      <c r="M71" s="5">
        <v>90</v>
      </c>
      <c r="N71" s="5">
        <f t="shared" si="4"/>
        <v>-26.519654946450252</v>
      </c>
      <c r="O71" s="5"/>
      <c r="P71" s="2">
        <f>SQRT(C71^2+D71^2)</f>
        <v>348.69040709488985</v>
      </c>
      <c r="Q71" s="2">
        <f>ATAN(F71/P71)</f>
        <v>0.46285529530835745</v>
      </c>
    </row>
    <row r="72" spans="1:17" ht="13" x14ac:dyDescent="0.15">
      <c r="B72" s="1" t="s">
        <v>81</v>
      </c>
      <c r="C72" s="1">
        <v>-152.4</v>
      </c>
      <c r="D72" s="4">
        <v>-291.8</v>
      </c>
      <c r="E72" s="1">
        <v>105</v>
      </c>
      <c r="F72">
        <f t="shared" si="0"/>
        <v>174</v>
      </c>
      <c r="G72" s="2"/>
      <c r="H72" s="2">
        <v>71</v>
      </c>
      <c r="I72" s="2">
        <f t="shared" si="1"/>
        <v>-0.6137736608940797</v>
      </c>
      <c r="J72" s="2">
        <f t="shared" si="2"/>
        <v>-0.92634920634920637</v>
      </c>
      <c r="K72">
        <f t="shared" si="3"/>
        <v>0.47540983606557374</v>
      </c>
      <c r="L72" s="2"/>
      <c r="M72" s="5">
        <v>0</v>
      </c>
      <c r="N72" s="5">
        <f t="shared" si="4"/>
        <v>-27.858834013109739</v>
      </c>
      <c r="O72" s="5"/>
      <c r="P72" s="2">
        <f>SQRT(C72^2+D72^2)</f>
        <v>329.20054677961883</v>
      </c>
      <c r="Q72" s="2">
        <f>ATAN(F72/P72)</f>
        <v>0.48622837929535001</v>
      </c>
    </row>
    <row r="73" spans="1:17" ht="13" x14ac:dyDescent="0.15">
      <c r="B73" s="1" t="s">
        <v>82</v>
      </c>
      <c r="C73" s="1">
        <v>-52</v>
      </c>
      <c r="D73" s="4">
        <v>-291.8</v>
      </c>
      <c r="E73" s="1">
        <v>105</v>
      </c>
      <c r="F73">
        <f t="shared" si="0"/>
        <v>174</v>
      </c>
      <c r="G73" s="2"/>
      <c r="H73" s="2">
        <v>72</v>
      </c>
      <c r="I73" s="2">
        <f t="shared" si="1"/>
        <v>-0.20942408376963351</v>
      </c>
      <c r="J73" s="2">
        <f t="shared" si="2"/>
        <v>-0.92634920634920637</v>
      </c>
      <c r="K73">
        <f t="shared" si="3"/>
        <v>0.47540983606557374</v>
      </c>
      <c r="L73" s="2"/>
      <c r="M73" s="5">
        <v>0</v>
      </c>
      <c r="N73" s="5">
        <f t="shared" si="4"/>
        <v>-30.41507660033465</v>
      </c>
      <c r="O73" s="5"/>
      <c r="P73" s="2">
        <f>SQRT(C73^2+D73^2)</f>
        <v>296.397098501318</v>
      </c>
      <c r="Q73" s="2">
        <f>ATAN(F73/P73)</f>
        <v>0.5308432289221231</v>
      </c>
    </row>
    <row r="74" spans="1:17" ht="13" x14ac:dyDescent="0.15">
      <c r="B74" s="1" t="s">
        <v>83</v>
      </c>
      <c r="C74" s="1">
        <v>52.5</v>
      </c>
      <c r="D74" s="4">
        <v>-291.8</v>
      </c>
      <c r="E74" s="1">
        <v>105</v>
      </c>
      <c r="F74">
        <f t="shared" si="0"/>
        <v>174</v>
      </c>
      <c r="G74" s="2"/>
      <c r="H74" s="2">
        <v>73</v>
      </c>
      <c r="I74" s="2">
        <f t="shared" si="1"/>
        <v>0.21143777688280305</v>
      </c>
      <c r="J74" s="2">
        <f t="shared" si="2"/>
        <v>-0.92634920634920637</v>
      </c>
      <c r="K74">
        <f t="shared" si="3"/>
        <v>0.47540983606557374</v>
      </c>
      <c r="L74" s="2"/>
      <c r="M74" s="5">
        <v>0</v>
      </c>
      <c r="N74" s="5">
        <f t="shared" si="4"/>
        <v>-30.407640528294191</v>
      </c>
      <c r="O74" s="5"/>
      <c r="P74" s="2">
        <f>SQRT(C74^2+D74^2)</f>
        <v>296.48522728797133</v>
      </c>
      <c r="Q74" s="2">
        <f>ATAN(F74/P74)</f>
        <v>0.53071344498160156</v>
      </c>
    </row>
    <row r="75" spans="1:17" ht="13" x14ac:dyDescent="0.15">
      <c r="B75" s="1" t="s">
        <v>84</v>
      </c>
      <c r="C75" s="1">
        <v>150.9</v>
      </c>
      <c r="D75" s="4">
        <v>-291.8</v>
      </c>
      <c r="E75" s="1">
        <v>105</v>
      </c>
      <c r="F75">
        <f t="shared" si="0"/>
        <v>174</v>
      </c>
      <c r="G75" s="2"/>
      <c r="H75" s="2">
        <v>74</v>
      </c>
      <c r="I75" s="2">
        <f t="shared" si="1"/>
        <v>0.60773258155457111</v>
      </c>
      <c r="J75" s="2">
        <f t="shared" si="2"/>
        <v>-0.92634920634920637</v>
      </c>
      <c r="K75">
        <f t="shared" si="3"/>
        <v>0.47540983606557374</v>
      </c>
      <c r="L75" s="2"/>
      <c r="M75" s="5">
        <v>0</v>
      </c>
      <c r="N75" s="5">
        <f t="shared" si="4"/>
        <v>-27.908653417319314</v>
      </c>
      <c r="O75" s="5"/>
      <c r="P75" s="2">
        <f>SQRT(C75^2+D75^2)</f>
        <v>328.50882788747094</v>
      </c>
      <c r="Q75" s="2">
        <f>ATAN(F75/P75)</f>
        <v>0.48709789193018904</v>
      </c>
    </row>
    <row r="76" spans="1:17" ht="13" x14ac:dyDescent="0.15">
      <c r="B76" s="1" t="s">
        <v>85</v>
      </c>
      <c r="C76" s="7">
        <v>241.4</v>
      </c>
      <c r="D76" s="1">
        <v>-252</v>
      </c>
      <c r="E76" s="1">
        <v>105</v>
      </c>
      <c r="F76">
        <f t="shared" si="0"/>
        <v>174</v>
      </c>
      <c r="G76" s="2"/>
      <c r="H76" s="2">
        <v>75</v>
      </c>
      <c r="I76" s="2">
        <f t="shared" si="1"/>
        <v>0.97221103503826012</v>
      </c>
      <c r="J76" s="2">
        <f t="shared" si="2"/>
        <v>-0.8</v>
      </c>
      <c r="K76">
        <f t="shared" si="3"/>
        <v>0.47540983606557374</v>
      </c>
      <c r="L76" s="2"/>
      <c r="M76" s="5">
        <v>270</v>
      </c>
      <c r="N76" s="5">
        <f t="shared" si="4"/>
        <v>-26.501509194077585</v>
      </c>
      <c r="O76" s="5"/>
      <c r="P76" s="2">
        <f>SQRT(C76^2+D76^2)</f>
        <v>348.96698984287895</v>
      </c>
      <c r="Q76" s="2">
        <f>ATAN(F76/P76)</f>
        <v>0.46253859218420273</v>
      </c>
    </row>
    <row r="77" spans="1:17" ht="13" x14ac:dyDescent="0.15">
      <c r="B77" s="1" t="s">
        <v>86</v>
      </c>
      <c r="C77" s="7">
        <v>241.4</v>
      </c>
      <c r="D77" s="1">
        <v>-154.6</v>
      </c>
      <c r="E77" s="1">
        <v>105</v>
      </c>
      <c r="F77">
        <f t="shared" si="0"/>
        <v>174</v>
      </c>
      <c r="G77" s="2"/>
      <c r="H77" s="2">
        <v>76</v>
      </c>
      <c r="I77" s="2">
        <f t="shared" si="1"/>
        <v>0.97221103503826012</v>
      </c>
      <c r="J77" s="2">
        <f t="shared" si="2"/>
        <v>-0.49079365079365078</v>
      </c>
      <c r="K77">
        <f t="shared" si="3"/>
        <v>0.47540983606557374</v>
      </c>
      <c r="L77" s="2"/>
      <c r="M77" s="5">
        <v>270</v>
      </c>
      <c r="N77" s="5">
        <f t="shared" si="4"/>
        <v>-31.25718803450501</v>
      </c>
      <c r="O77" s="5"/>
      <c r="P77" s="2">
        <f>SQRT(C77^2+D77^2)</f>
        <v>286.66203097026994</v>
      </c>
      <c r="Q77" s="2">
        <f>ATAN(F77/P77)</f>
        <v>0.54554084611708742</v>
      </c>
    </row>
    <row r="78" spans="1:17" ht="13" x14ac:dyDescent="0.15">
      <c r="B78" s="1" t="s">
        <v>87</v>
      </c>
      <c r="C78" s="7">
        <v>241.4</v>
      </c>
      <c r="D78" s="1">
        <v>-50.1</v>
      </c>
      <c r="E78" s="1">
        <v>105</v>
      </c>
      <c r="F78">
        <f t="shared" si="0"/>
        <v>174</v>
      </c>
      <c r="G78" s="2"/>
      <c r="H78" s="2">
        <v>77</v>
      </c>
      <c r="I78" s="2">
        <f t="shared" si="1"/>
        <v>0.97221103503826012</v>
      </c>
      <c r="J78" s="2">
        <f t="shared" si="2"/>
        <v>-0.15904761904761905</v>
      </c>
      <c r="K78">
        <f t="shared" si="3"/>
        <v>0.47540983606557374</v>
      </c>
      <c r="L78" s="2"/>
      <c r="M78" s="5">
        <v>270</v>
      </c>
      <c r="N78" s="5">
        <f t="shared" si="4"/>
        <v>-35.21276937942045</v>
      </c>
      <c r="O78" s="5"/>
      <c r="P78" s="2">
        <f>SQRT(C78^2+D78^2)</f>
        <v>246.54405285871326</v>
      </c>
      <c r="Q78" s="2">
        <f>ATAN(F78/P78)</f>
        <v>0.61457876441632731</v>
      </c>
    </row>
    <row r="79" spans="1:17" ht="13" x14ac:dyDescent="0.15">
      <c r="B79" s="1" t="s">
        <v>88</v>
      </c>
      <c r="C79" s="7">
        <v>241.4</v>
      </c>
      <c r="D79" s="1">
        <v>49.3</v>
      </c>
      <c r="E79" s="1">
        <v>105</v>
      </c>
      <c r="F79">
        <f t="shared" si="0"/>
        <v>174</v>
      </c>
      <c r="G79" s="2"/>
      <c r="H79" s="2">
        <v>78</v>
      </c>
      <c r="I79" s="2">
        <f t="shared" si="1"/>
        <v>0.97221103503826012</v>
      </c>
      <c r="J79" s="2">
        <f t="shared" si="2"/>
        <v>0.15650793650793651</v>
      </c>
      <c r="K79">
        <f t="shared" si="3"/>
        <v>0.47540983606557374</v>
      </c>
      <c r="L79" s="2"/>
      <c r="M79" s="5">
        <v>270</v>
      </c>
      <c r="N79" s="5">
        <f t="shared" si="4"/>
        <v>-35.230439033635108</v>
      </c>
      <c r="O79" s="5"/>
      <c r="P79" s="2">
        <f>SQRT(C79^2+D79^2)</f>
        <v>246.38273072599873</v>
      </c>
      <c r="Q79" s="2">
        <f>ATAN(F79/P79)</f>
        <v>0.61488715806006189</v>
      </c>
    </row>
    <row r="80" spans="1:17" ht="13" x14ac:dyDescent="0.15">
      <c r="B80" s="1" t="s">
        <v>89</v>
      </c>
      <c r="C80" s="7">
        <v>241.4</v>
      </c>
      <c r="D80" s="1">
        <v>149.80000000000001</v>
      </c>
      <c r="E80" s="1">
        <v>105</v>
      </c>
      <c r="F80">
        <f t="shared" si="0"/>
        <v>174</v>
      </c>
      <c r="G80" s="2"/>
      <c r="H80" s="2">
        <v>79</v>
      </c>
      <c r="I80" s="2">
        <f t="shared" si="1"/>
        <v>0.97221103503826012</v>
      </c>
      <c r="J80" s="2">
        <f t="shared" si="2"/>
        <v>0.47555555555555556</v>
      </c>
      <c r="K80">
        <f t="shared" si="3"/>
        <v>0.47540983606557374</v>
      </c>
      <c r="L80" s="2"/>
      <c r="M80" s="5">
        <v>270</v>
      </c>
      <c r="N80" s="5">
        <f t="shared" si="4"/>
        <v>-31.485631337161088</v>
      </c>
      <c r="O80" s="5"/>
      <c r="P80" s="2">
        <f>SQRT(C80^2+D80^2)</f>
        <v>284.10209432526187</v>
      </c>
      <c r="Q80" s="2">
        <f>ATAN(F80/P80)</f>
        <v>0.54952793390256582</v>
      </c>
    </row>
    <row r="81" spans="1:17" ht="13" x14ac:dyDescent="0.15">
      <c r="B81" s="1" t="s">
        <v>90</v>
      </c>
      <c r="C81" s="7">
        <v>241.4</v>
      </c>
      <c r="D81" s="1">
        <v>250.2</v>
      </c>
      <c r="E81" s="1">
        <v>105</v>
      </c>
      <c r="F81">
        <f t="shared" si="0"/>
        <v>174</v>
      </c>
      <c r="G81" s="2"/>
      <c r="H81" s="2">
        <v>80</v>
      </c>
      <c r="I81" s="2">
        <f t="shared" si="1"/>
        <v>0.97221103503826012</v>
      </c>
      <c r="J81" s="2">
        <f t="shared" si="2"/>
        <v>0.79428571428571426</v>
      </c>
      <c r="K81">
        <f t="shared" si="3"/>
        <v>0.47540983606557374</v>
      </c>
      <c r="L81" s="2"/>
      <c r="M81" s="5">
        <v>270</v>
      </c>
      <c r="N81" s="5">
        <f t="shared" si="4"/>
        <v>-26.586841241325203</v>
      </c>
      <c r="O81" s="5"/>
      <c r="P81" s="2">
        <f>SQRT(C81^2+D81^2)</f>
        <v>347.66938317890464</v>
      </c>
      <c r="Q81" s="2">
        <f>ATAN(F81/P81)</f>
        <v>0.46402791736614107</v>
      </c>
    </row>
    <row r="82" spans="1:17" ht="13" x14ac:dyDescent="0.15">
      <c r="B82" s="1" t="s">
        <v>91</v>
      </c>
      <c r="C82" s="1">
        <v>153.9</v>
      </c>
      <c r="D82" s="6">
        <v>291</v>
      </c>
      <c r="E82" s="1">
        <v>105</v>
      </c>
      <c r="F82">
        <f t="shared" si="0"/>
        <v>174</v>
      </c>
      <c r="G82" s="2"/>
      <c r="H82" s="2">
        <v>81</v>
      </c>
      <c r="I82" s="2">
        <f t="shared" si="1"/>
        <v>0.6198147402335884</v>
      </c>
      <c r="J82" s="2">
        <f t="shared" si="2"/>
        <v>0.92380952380952386</v>
      </c>
      <c r="K82">
        <f t="shared" si="3"/>
        <v>0.47540983606557374</v>
      </c>
      <c r="L82" s="2"/>
      <c r="M82" s="5">
        <v>180</v>
      </c>
      <c r="N82" s="5">
        <f t="shared" si="4"/>
        <v>-27.859575582520417</v>
      </c>
      <c r="O82" s="5"/>
      <c r="P82" s="2">
        <f>SQRT(C82^2+D82^2)</f>
        <v>329.19023375549892</v>
      </c>
      <c r="Q82" s="2">
        <f>ATAN(F82/P82)</f>
        <v>0.48624132212319843</v>
      </c>
    </row>
    <row r="83" spans="1:17" ht="13" x14ac:dyDescent="0.15">
      <c r="B83" s="1" t="s">
        <v>92</v>
      </c>
      <c r="C83" s="1">
        <v>51.5</v>
      </c>
      <c r="D83" s="6">
        <v>291</v>
      </c>
      <c r="E83" s="1">
        <v>105</v>
      </c>
      <c r="F83">
        <f t="shared" si="0"/>
        <v>174</v>
      </c>
      <c r="G83" s="2"/>
      <c r="H83" s="2">
        <v>82</v>
      </c>
      <c r="I83" s="2">
        <f t="shared" si="1"/>
        <v>0.20741039065646394</v>
      </c>
      <c r="J83" s="2">
        <f t="shared" si="2"/>
        <v>0.92380952380952386</v>
      </c>
      <c r="K83">
        <f t="shared" si="3"/>
        <v>0.47540983606557374</v>
      </c>
      <c r="L83" s="2"/>
      <c r="M83" s="5">
        <v>180</v>
      </c>
      <c r="N83" s="5">
        <f t="shared" si="4"/>
        <v>-30.489094244557894</v>
      </c>
      <c r="O83" s="5"/>
      <c r="P83" s="2">
        <f>SQRT(C83^2+D83^2)</f>
        <v>295.52199579726715</v>
      </c>
      <c r="Q83" s="2">
        <f>ATAN(F83/P83)</f>
        <v>0.53213508051838843</v>
      </c>
    </row>
    <row r="84" spans="1:17" ht="13" x14ac:dyDescent="0.15">
      <c r="B84" s="1" t="s">
        <v>93</v>
      </c>
      <c r="C84" s="1">
        <v>-50</v>
      </c>
      <c r="D84" s="6">
        <v>291</v>
      </c>
      <c r="E84" s="1">
        <v>105</v>
      </c>
      <c r="F84">
        <f t="shared" si="0"/>
        <v>174</v>
      </c>
      <c r="G84" s="2"/>
      <c r="H84" s="2">
        <v>83</v>
      </c>
      <c r="I84" s="2">
        <f t="shared" si="1"/>
        <v>-0.20136931131695529</v>
      </c>
      <c r="J84" s="2">
        <f t="shared" si="2"/>
        <v>0.92380952380952386</v>
      </c>
      <c r="K84">
        <f t="shared" si="3"/>
        <v>0.47540983606557374</v>
      </c>
      <c r="L84" s="2"/>
      <c r="M84" s="5">
        <v>180</v>
      </c>
      <c r="N84" s="5">
        <f t="shared" si="4"/>
        <v>-30.510953662622473</v>
      </c>
      <c r="O84" s="5"/>
      <c r="P84" s="2">
        <f>SQRT(C84^2+D84^2)</f>
        <v>295.26428839261956</v>
      </c>
      <c r="Q84" s="2">
        <f>ATAN(F84/P84)</f>
        <v>0.53251659933618534</v>
      </c>
    </row>
    <row r="85" spans="1:17" ht="13" x14ac:dyDescent="0.15">
      <c r="B85" s="1" t="s">
        <v>94</v>
      </c>
      <c r="C85" s="1">
        <v>-150.4</v>
      </c>
      <c r="D85" s="6">
        <v>291</v>
      </c>
      <c r="E85" s="1">
        <v>105</v>
      </c>
      <c r="F85">
        <f t="shared" si="0"/>
        <v>174</v>
      </c>
      <c r="G85" s="2"/>
      <c r="H85" s="2">
        <v>84</v>
      </c>
      <c r="I85" s="2">
        <f t="shared" si="1"/>
        <v>-0.60571888844140154</v>
      </c>
      <c r="J85" s="2">
        <f t="shared" si="2"/>
        <v>0.92380952380952386</v>
      </c>
      <c r="K85">
        <f t="shared" si="3"/>
        <v>0.47540983606557374</v>
      </c>
      <c r="L85" s="2"/>
      <c r="M85" s="5">
        <v>180</v>
      </c>
      <c r="N85" s="5">
        <f t="shared" si="4"/>
        <v>-27.976637431160263</v>
      </c>
      <c r="O85" s="5"/>
      <c r="P85" s="2">
        <f>SQRT(C85^2+D85^2)</f>
        <v>327.56855770968008</v>
      </c>
      <c r="Q85" s="2">
        <f>ATAN(F85/P85)</f>
        <v>0.48828443681043504</v>
      </c>
    </row>
    <row r="86" spans="1:17" ht="13" x14ac:dyDescent="0.15">
      <c r="A86" s="2" t="s">
        <v>95</v>
      </c>
      <c r="B86" s="1" t="s">
        <v>96</v>
      </c>
      <c r="C86" s="9">
        <v>-243.4</v>
      </c>
      <c r="D86" s="1">
        <v>202</v>
      </c>
      <c r="E86" s="1">
        <v>198</v>
      </c>
      <c r="F86">
        <f t="shared" si="0"/>
        <v>267</v>
      </c>
      <c r="G86" s="2"/>
      <c r="H86" s="2">
        <v>85</v>
      </c>
      <c r="I86" s="2">
        <f t="shared" si="1"/>
        <v>-0.98026580749093839</v>
      </c>
      <c r="J86" s="2">
        <f t="shared" si="2"/>
        <v>0.64126984126984132</v>
      </c>
      <c r="K86">
        <f t="shared" si="3"/>
        <v>0.72950819672131151</v>
      </c>
      <c r="L86" s="2"/>
      <c r="M86" s="5">
        <v>90</v>
      </c>
      <c r="N86" s="5">
        <f t="shared" si="4"/>
        <v>-40.168629273538933</v>
      </c>
      <c r="O86" s="5"/>
      <c r="P86" s="2">
        <f>SQRT(C86^2+D86^2)</f>
        <v>316.30295604056562</v>
      </c>
      <c r="Q86" s="2">
        <f>ATAN(F86/P86)</f>
        <v>0.70107483683623228</v>
      </c>
    </row>
    <row r="87" spans="1:17" ht="13" x14ac:dyDescent="0.15">
      <c r="B87" s="1" t="s">
        <v>97</v>
      </c>
      <c r="C87" s="9">
        <v>-243.4</v>
      </c>
      <c r="D87" s="1">
        <v>96.9</v>
      </c>
      <c r="E87" s="1">
        <v>198</v>
      </c>
      <c r="F87">
        <f t="shared" si="0"/>
        <v>267</v>
      </c>
      <c r="G87" s="2"/>
      <c r="H87" s="2">
        <v>86</v>
      </c>
      <c r="I87" s="2">
        <f t="shared" si="1"/>
        <v>-0.98026580749093839</v>
      </c>
      <c r="J87" s="2">
        <f t="shared" si="2"/>
        <v>0.30761904761904763</v>
      </c>
      <c r="K87">
        <f t="shared" si="3"/>
        <v>0.72950819672131151</v>
      </c>
      <c r="L87" s="2"/>
      <c r="M87" s="5">
        <v>90</v>
      </c>
      <c r="N87" s="5">
        <f t="shared" si="4"/>
        <v>-45.543791553873767</v>
      </c>
      <c r="O87" s="5"/>
      <c r="P87" s="2">
        <f>SQRT(C87^2+D87^2)</f>
        <v>261.97933124580652</v>
      </c>
      <c r="Q87" s="2">
        <f>ATAN(F87/P87)</f>
        <v>0.79488911645708171</v>
      </c>
    </row>
    <row r="88" spans="1:17" ht="13" x14ac:dyDescent="0.15">
      <c r="B88" s="1" t="s">
        <v>98</v>
      </c>
      <c r="C88" s="9">
        <v>-243.4</v>
      </c>
      <c r="D88" s="1">
        <v>-0.2</v>
      </c>
      <c r="E88" s="1">
        <v>198</v>
      </c>
      <c r="F88">
        <f t="shared" si="0"/>
        <v>267</v>
      </c>
      <c r="G88" s="2"/>
      <c r="H88" s="2">
        <v>87</v>
      </c>
      <c r="I88" s="2">
        <f t="shared" si="1"/>
        <v>-0.98026580749093839</v>
      </c>
      <c r="J88" s="2">
        <f t="shared" si="2"/>
        <v>-6.3492063492063492E-4</v>
      </c>
      <c r="K88">
        <f t="shared" si="3"/>
        <v>0.72950819672131151</v>
      </c>
      <c r="L88" s="2"/>
      <c r="M88" s="5">
        <v>90</v>
      </c>
      <c r="N88" s="5">
        <f t="shared" si="4"/>
        <v>-47.647361036242117</v>
      </c>
      <c r="O88" s="5"/>
      <c r="P88" s="2">
        <f>SQRT(C88^2+D88^2)</f>
        <v>243.40008216925483</v>
      </c>
      <c r="Q88" s="2">
        <f>ATAN(F88/P88)</f>
        <v>0.8316033299688822</v>
      </c>
    </row>
    <row r="89" spans="1:17" ht="13" x14ac:dyDescent="0.15">
      <c r="B89" s="1" t="s">
        <v>99</v>
      </c>
      <c r="C89" s="9">
        <v>-243.4</v>
      </c>
      <c r="D89" s="1">
        <v>-100.4</v>
      </c>
      <c r="E89" s="1">
        <v>198</v>
      </c>
      <c r="F89">
        <f t="shared" si="0"/>
        <v>267</v>
      </c>
      <c r="G89" s="2"/>
      <c r="H89" s="2">
        <v>88</v>
      </c>
      <c r="I89" s="2">
        <f t="shared" si="1"/>
        <v>-0.98026580749093839</v>
      </c>
      <c r="J89" s="2">
        <f t="shared" si="2"/>
        <v>-0.31873015873015875</v>
      </c>
      <c r="K89">
        <f t="shared" si="3"/>
        <v>0.72950819672131151</v>
      </c>
      <c r="L89" s="2"/>
      <c r="M89" s="5">
        <v>90</v>
      </c>
      <c r="N89" s="5">
        <f t="shared" si="4"/>
        <v>-45.400411555615833</v>
      </c>
      <c r="O89" s="5"/>
      <c r="P89" s="2">
        <f>SQRT(C89^2+D89^2)</f>
        <v>263.29398018184918</v>
      </c>
      <c r="Q89" s="2">
        <f>ATAN(F89/P89)</f>
        <v>0.79238666340597697</v>
      </c>
    </row>
    <row r="90" spans="1:17" ht="13" x14ac:dyDescent="0.15">
      <c r="B90" s="1" t="s">
        <v>100</v>
      </c>
      <c r="C90" s="9">
        <v>-243.4</v>
      </c>
      <c r="D90" s="1">
        <v>-200.5</v>
      </c>
      <c r="E90" s="1">
        <v>198</v>
      </c>
      <c r="F90">
        <f t="shared" si="0"/>
        <v>267</v>
      </c>
      <c r="G90" s="2"/>
      <c r="H90" s="2">
        <v>89</v>
      </c>
      <c r="I90" s="2">
        <f t="shared" si="1"/>
        <v>-0.98026580749093839</v>
      </c>
      <c r="J90" s="2">
        <f t="shared" si="2"/>
        <v>-0.63650793650793647</v>
      </c>
      <c r="K90">
        <f t="shared" si="3"/>
        <v>0.72950819672131151</v>
      </c>
      <c r="L90" s="2"/>
      <c r="M90" s="5">
        <v>90</v>
      </c>
      <c r="N90" s="5">
        <f t="shared" si="4"/>
        <v>-40.254122385550389</v>
      </c>
      <c r="O90" s="5"/>
      <c r="P90" s="2">
        <f>SQRT(C90^2+D90^2)</f>
        <v>315.34712619587958</v>
      </c>
      <c r="Q90" s="2">
        <f>ATAN(F90/P90)</f>
        <v>0.70256697312860861</v>
      </c>
    </row>
    <row r="91" spans="1:17" ht="13" x14ac:dyDescent="0.15">
      <c r="B91" s="1" t="s">
        <v>101</v>
      </c>
      <c r="C91" s="1">
        <v>-208.9</v>
      </c>
      <c r="D91" s="6">
        <v>-291.8</v>
      </c>
      <c r="E91" s="1">
        <v>198</v>
      </c>
      <c r="F91">
        <f t="shared" si="0"/>
        <v>267</v>
      </c>
      <c r="G91" s="2"/>
      <c r="H91" s="2">
        <v>90</v>
      </c>
      <c r="I91" s="2">
        <f t="shared" si="1"/>
        <v>-0.8413209826822392</v>
      </c>
      <c r="J91" s="2">
        <f t="shared" si="2"/>
        <v>-0.92634920634920637</v>
      </c>
      <c r="K91">
        <f t="shared" si="3"/>
        <v>0.72950819672131151</v>
      </c>
      <c r="L91" s="2"/>
      <c r="M91" s="5">
        <v>0</v>
      </c>
      <c r="N91" s="5">
        <f t="shared" si="4"/>
        <v>-36.649452163495319</v>
      </c>
      <c r="O91" s="5"/>
      <c r="P91" s="2">
        <f>SQRT(C91^2+D91^2)</f>
        <v>358.86829060255519</v>
      </c>
      <c r="Q91" s="2">
        <f>ATAN(F91/P91)</f>
        <v>0.63965360930515247</v>
      </c>
    </row>
    <row r="92" spans="1:17" ht="13" x14ac:dyDescent="0.15">
      <c r="B92" s="1" t="s">
        <v>102</v>
      </c>
      <c r="C92" s="1">
        <v>-104.7</v>
      </c>
      <c r="D92" s="6">
        <v>-291.8</v>
      </c>
      <c r="E92" s="1">
        <v>198</v>
      </c>
      <c r="F92">
        <f t="shared" si="0"/>
        <v>267</v>
      </c>
      <c r="G92" s="2"/>
      <c r="H92" s="2">
        <v>91</v>
      </c>
      <c r="I92" s="2">
        <f t="shared" si="1"/>
        <v>-0.42166733789770439</v>
      </c>
      <c r="J92" s="2">
        <f t="shared" si="2"/>
        <v>-0.92634920634920637</v>
      </c>
      <c r="K92">
        <f t="shared" si="3"/>
        <v>0.72950819672131151</v>
      </c>
      <c r="L92" s="2"/>
      <c r="M92" s="5">
        <v>0</v>
      </c>
      <c r="N92" s="5">
        <f t="shared" si="4"/>
        <v>-40.736627010334793</v>
      </c>
      <c r="O92" s="5"/>
      <c r="P92" s="2">
        <f>SQRT(C92^2+D92^2)</f>
        <v>310.01504802186622</v>
      </c>
      <c r="Q92" s="2">
        <f>ATAN(F92/P92)</f>
        <v>0.71098826748719623</v>
      </c>
    </row>
    <row r="93" spans="1:17" ht="13" x14ac:dyDescent="0.15">
      <c r="B93" s="1" t="s">
        <v>103</v>
      </c>
      <c r="C93" s="1">
        <v>-7.6</v>
      </c>
      <c r="D93" s="6">
        <v>-291.8</v>
      </c>
      <c r="E93" s="1">
        <v>198</v>
      </c>
      <c r="F93">
        <f t="shared" si="0"/>
        <v>267</v>
      </c>
      <c r="G93" s="2"/>
      <c r="H93" s="2">
        <v>92</v>
      </c>
      <c r="I93" s="2">
        <f t="shared" si="1"/>
        <v>-3.0608135320177202E-2</v>
      </c>
      <c r="J93" s="2">
        <f t="shared" si="2"/>
        <v>-0.92634920634920637</v>
      </c>
      <c r="K93">
        <f t="shared" si="3"/>
        <v>0.72950819672131151</v>
      </c>
      <c r="L93" s="2"/>
      <c r="M93" s="5">
        <v>0</v>
      </c>
      <c r="N93" s="5">
        <f t="shared" si="4"/>
        <v>-42.449159001188441</v>
      </c>
      <c r="O93" s="5"/>
      <c r="P93" s="2">
        <f>SQRT(C93^2+D93^2)</f>
        <v>291.89895511974686</v>
      </c>
      <c r="Q93" s="2">
        <f>ATAN(F93/P93)</f>
        <v>0.74087758927332581</v>
      </c>
    </row>
    <row r="94" spans="1:17" ht="13" x14ac:dyDescent="0.15">
      <c r="B94" s="1" t="s">
        <v>104</v>
      </c>
      <c r="C94" s="1">
        <v>92.5</v>
      </c>
      <c r="D94" s="6">
        <v>-291.8</v>
      </c>
      <c r="E94" s="1">
        <v>198</v>
      </c>
      <c r="F94">
        <f t="shared" si="0"/>
        <v>267</v>
      </c>
      <c r="G94" s="2"/>
      <c r="H94" s="2">
        <v>93</v>
      </c>
      <c r="I94" s="2">
        <f t="shared" si="1"/>
        <v>0.37253322593636728</v>
      </c>
      <c r="J94" s="2">
        <f t="shared" si="2"/>
        <v>-0.92634920634920637</v>
      </c>
      <c r="K94">
        <f t="shared" si="3"/>
        <v>0.72950819672131151</v>
      </c>
      <c r="L94" s="2"/>
      <c r="M94" s="5">
        <v>0</v>
      </c>
      <c r="N94" s="5">
        <f t="shared" si="4"/>
        <v>-41.096067326825008</v>
      </c>
      <c r="O94" s="5"/>
      <c r="P94" s="2">
        <f>SQRT(C94^2+D94^2)</f>
        <v>306.11025791371321</v>
      </c>
      <c r="Q94" s="2">
        <f>ATAN(F94/P94)</f>
        <v>0.71726168447436101</v>
      </c>
    </row>
    <row r="95" spans="1:17" ht="13" x14ac:dyDescent="0.15">
      <c r="B95" s="1" t="s">
        <v>105</v>
      </c>
      <c r="C95" s="1">
        <v>192.6</v>
      </c>
      <c r="D95" s="6">
        <v>-291.8</v>
      </c>
      <c r="E95" s="1">
        <v>198</v>
      </c>
      <c r="F95">
        <f t="shared" si="0"/>
        <v>267</v>
      </c>
      <c r="G95" s="2"/>
      <c r="H95" s="2">
        <v>94</v>
      </c>
      <c r="I95" s="2">
        <f t="shared" si="1"/>
        <v>0.77567458719291171</v>
      </c>
      <c r="J95" s="2">
        <f t="shared" si="2"/>
        <v>-0.92634920634920637</v>
      </c>
      <c r="K95">
        <f t="shared" si="3"/>
        <v>0.72950819672131151</v>
      </c>
      <c r="L95" s="2"/>
      <c r="M95" s="5">
        <v>0</v>
      </c>
      <c r="N95" s="5">
        <f t="shared" si="4"/>
        <v>-37.367588139813002</v>
      </c>
      <c r="O95" s="5"/>
      <c r="P95" s="2">
        <f>SQRT(C95^2+D95^2)</f>
        <v>349.63123430265779</v>
      </c>
      <c r="Q95" s="2">
        <f>ATAN(F95/P95)</f>
        <v>0.65218744656892003</v>
      </c>
    </row>
    <row r="96" spans="1:17" ht="13" x14ac:dyDescent="0.15">
      <c r="B96" s="1" t="s">
        <v>106</v>
      </c>
      <c r="C96" s="7">
        <v>241.4</v>
      </c>
      <c r="D96" s="1">
        <v>-201.5</v>
      </c>
      <c r="E96" s="1">
        <v>198</v>
      </c>
      <c r="F96">
        <f t="shared" si="0"/>
        <v>267</v>
      </c>
      <c r="G96" s="2"/>
      <c r="H96" s="2">
        <v>95</v>
      </c>
      <c r="I96" s="2">
        <f t="shared" si="1"/>
        <v>0.97221103503826012</v>
      </c>
      <c r="J96" s="2">
        <f t="shared" si="2"/>
        <v>-0.63968253968253963</v>
      </c>
      <c r="K96">
        <f t="shared" si="3"/>
        <v>0.72950819672131151</v>
      </c>
      <c r="L96" s="2"/>
      <c r="M96" s="5">
        <v>270</v>
      </c>
      <c r="N96" s="5">
        <f t="shared" si="4"/>
        <v>-40.335010499982559</v>
      </c>
      <c r="O96" s="5"/>
      <c r="P96" s="2">
        <f>SQRT(C96^2+D96^2)</f>
        <v>314.44587769598758</v>
      </c>
      <c r="Q96" s="2">
        <f>ATAN(F96/P96)</f>
        <v>0.70397873705117986</v>
      </c>
    </row>
    <row r="97" spans="1:17" ht="13" x14ac:dyDescent="0.15">
      <c r="B97" s="1" t="s">
        <v>107</v>
      </c>
      <c r="C97" s="7">
        <v>241.4</v>
      </c>
      <c r="D97" s="1">
        <v>-97.4</v>
      </c>
      <c r="E97" s="1">
        <v>198</v>
      </c>
      <c r="F97">
        <f t="shared" si="0"/>
        <v>267</v>
      </c>
      <c r="G97" s="2"/>
      <c r="H97" s="2">
        <v>96</v>
      </c>
      <c r="I97" s="2">
        <f t="shared" si="1"/>
        <v>0.97221103503826012</v>
      </c>
      <c r="J97" s="2">
        <f t="shared" si="2"/>
        <v>-0.30920634920634921</v>
      </c>
      <c r="K97">
        <f t="shared" si="3"/>
        <v>0.72950819672131151</v>
      </c>
      <c r="L97" s="2"/>
      <c r="M97" s="5">
        <v>270</v>
      </c>
      <c r="N97" s="5">
        <f t="shared" si="4"/>
        <v>-45.726996258104101</v>
      </c>
      <c r="O97" s="5"/>
      <c r="P97" s="2">
        <f>SQRT(C97^2+D97^2)</f>
        <v>260.30889343239886</v>
      </c>
      <c r="Q97" s="2">
        <f>ATAN(F97/P97)</f>
        <v>0.79808664175104338</v>
      </c>
    </row>
    <row r="98" spans="1:17" ht="13" x14ac:dyDescent="0.15">
      <c r="B98" s="1" t="s">
        <v>108</v>
      </c>
      <c r="C98" s="7">
        <v>241.4</v>
      </c>
      <c r="D98" s="1">
        <v>-0.2</v>
      </c>
      <c r="E98" s="1">
        <v>198</v>
      </c>
      <c r="F98">
        <f t="shared" si="0"/>
        <v>267</v>
      </c>
      <c r="G98" s="2"/>
      <c r="H98" s="2">
        <v>97</v>
      </c>
      <c r="I98" s="2">
        <f t="shared" si="1"/>
        <v>0.97221103503826012</v>
      </c>
      <c r="J98" s="2">
        <f t="shared" si="2"/>
        <v>-6.3492063492063492E-4</v>
      </c>
      <c r="K98">
        <f t="shared" si="3"/>
        <v>0.72950819672131151</v>
      </c>
      <c r="L98" s="2"/>
      <c r="M98" s="5">
        <v>270</v>
      </c>
      <c r="N98" s="5">
        <f t="shared" si="4"/>
        <v>-47.882630178999079</v>
      </c>
      <c r="O98" s="5"/>
      <c r="P98" s="2">
        <f>SQRT(C98^2+D98^2)</f>
        <v>241.40008285002722</v>
      </c>
      <c r="Q98" s="2">
        <f>ATAN(F98/P98)</f>
        <v>0.83570955113833578</v>
      </c>
    </row>
    <row r="99" spans="1:17" ht="13" x14ac:dyDescent="0.15">
      <c r="B99" s="1" t="s">
        <v>109</v>
      </c>
      <c r="C99" s="7">
        <v>241.4</v>
      </c>
      <c r="D99" s="1">
        <v>99.9</v>
      </c>
      <c r="E99" s="1">
        <v>198</v>
      </c>
      <c r="F99">
        <f t="shared" si="0"/>
        <v>267</v>
      </c>
      <c r="G99" s="2"/>
      <c r="H99" s="2">
        <v>98</v>
      </c>
      <c r="I99" s="2">
        <f t="shared" si="1"/>
        <v>0.97221103503826012</v>
      </c>
      <c r="J99" s="2">
        <f t="shared" si="2"/>
        <v>0.31714285714285717</v>
      </c>
      <c r="K99">
        <f t="shared" si="3"/>
        <v>0.72950819672131151</v>
      </c>
      <c r="L99" s="2"/>
      <c r="M99" s="5">
        <v>270</v>
      </c>
      <c r="N99" s="5">
        <f t="shared" si="4"/>
        <v>-45.623134661799583</v>
      </c>
      <c r="O99" s="5"/>
      <c r="P99" s="2">
        <f>SQRT(C99^2+D99^2)</f>
        <v>261.25460761487062</v>
      </c>
      <c r="Q99" s="2">
        <f>ATAN(F99/P99)</f>
        <v>0.79627391492915245</v>
      </c>
    </row>
    <row r="100" spans="1:17" ht="13" x14ac:dyDescent="0.15">
      <c r="B100" s="1" t="s">
        <v>110</v>
      </c>
      <c r="C100" s="7">
        <v>241.4</v>
      </c>
      <c r="D100" s="1">
        <v>200</v>
      </c>
      <c r="E100" s="1">
        <v>198</v>
      </c>
      <c r="F100">
        <f t="shared" si="0"/>
        <v>267</v>
      </c>
      <c r="G100" s="2"/>
      <c r="H100" s="2">
        <v>99</v>
      </c>
      <c r="I100" s="2">
        <f t="shared" si="1"/>
        <v>0.97221103503826012</v>
      </c>
      <c r="J100" s="2">
        <f t="shared" si="2"/>
        <v>0.63492063492063489</v>
      </c>
      <c r="K100">
        <f t="shared" si="3"/>
        <v>0.72950819672131151</v>
      </c>
      <c r="L100" s="2"/>
      <c r="M100" s="5">
        <v>270</v>
      </c>
      <c r="N100" s="5">
        <f t="shared" si="4"/>
        <v>-40.421387261277566</v>
      </c>
      <c r="O100" s="5"/>
      <c r="P100" s="2">
        <f>SQRT(C100^2+D100^2)</f>
        <v>313.48677803058933</v>
      </c>
      <c r="Q100" s="2">
        <f>ATAN(F100/P100)</f>
        <v>0.70548629593298695</v>
      </c>
    </row>
    <row r="101" spans="1:17" ht="13" x14ac:dyDescent="0.15">
      <c r="B101" s="1" t="s">
        <v>111</v>
      </c>
      <c r="C101" s="1">
        <v>203.8</v>
      </c>
      <c r="D101" s="10">
        <v>290.39999999999998</v>
      </c>
      <c r="E101" s="1">
        <v>198</v>
      </c>
      <c r="F101">
        <f t="shared" si="0"/>
        <v>267</v>
      </c>
      <c r="G101" s="2"/>
      <c r="H101" s="2">
        <v>100</v>
      </c>
      <c r="I101" s="2">
        <f t="shared" si="1"/>
        <v>0.82078131292790979</v>
      </c>
      <c r="J101" s="2">
        <f t="shared" si="2"/>
        <v>0.92190476190476178</v>
      </c>
      <c r="K101">
        <f t="shared" si="3"/>
        <v>0.72950819672131151</v>
      </c>
      <c r="L101" s="2"/>
      <c r="M101" s="5">
        <v>180</v>
      </c>
      <c r="N101" s="5">
        <f t="shared" si="4"/>
        <v>-36.964598935823311</v>
      </c>
      <c r="O101" s="5"/>
      <c r="P101" s="2">
        <f>SQRT(C101^2+D101^2)</f>
        <v>354.77683126156927</v>
      </c>
      <c r="Q101" s="2">
        <f>ATAN(F101/P101)</f>
        <v>0.64515395810930887</v>
      </c>
    </row>
    <row r="102" spans="1:17" ht="13" x14ac:dyDescent="0.15">
      <c r="B102" s="1" t="s">
        <v>112</v>
      </c>
      <c r="C102" s="1">
        <v>104.7</v>
      </c>
      <c r="D102" s="10">
        <v>290.39999999999998</v>
      </c>
      <c r="E102" s="1">
        <v>198</v>
      </c>
      <c r="F102">
        <f t="shared" si="0"/>
        <v>267</v>
      </c>
      <c r="G102" s="2"/>
      <c r="H102" s="2">
        <v>101</v>
      </c>
      <c r="I102" s="2">
        <f t="shared" si="1"/>
        <v>0.42166733789770439</v>
      </c>
      <c r="J102" s="2">
        <f t="shared" si="2"/>
        <v>0.92190476190476178</v>
      </c>
      <c r="K102">
        <f t="shared" si="3"/>
        <v>0.72950819672131151</v>
      </c>
      <c r="L102" s="2"/>
      <c r="M102" s="5">
        <v>180</v>
      </c>
      <c r="N102" s="5">
        <f t="shared" si="4"/>
        <v>-40.857312257473154</v>
      </c>
      <c r="O102" s="5"/>
      <c r="P102" s="2">
        <f>SQRT(C102^2+D102^2)</f>
        <v>308.69766762967288</v>
      </c>
      <c r="Q102" s="2">
        <f>ATAN(F102/P102)</f>
        <v>0.71309462240834376</v>
      </c>
    </row>
    <row r="103" spans="1:17" ht="13" x14ac:dyDescent="0.15">
      <c r="B103" s="1" t="s">
        <v>113</v>
      </c>
      <c r="C103" s="1">
        <v>0.6</v>
      </c>
      <c r="D103" s="10">
        <v>290.39999999999998</v>
      </c>
      <c r="E103" s="1">
        <v>198</v>
      </c>
      <c r="F103">
        <f t="shared" si="0"/>
        <v>267</v>
      </c>
      <c r="G103" s="2"/>
      <c r="H103" s="2">
        <v>102</v>
      </c>
      <c r="I103" s="2">
        <f t="shared" si="1"/>
        <v>2.4164317358034634E-3</v>
      </c>
      <c r="J103" s="2">
        <f t="shared" si="2"/>
        <v>0.92190476190476178</v>
      </c>
      <c r="K103">
        <f t="shared" si="3"/>
        <v>0.72950819672131151</v>
      </c>
      <c r="L103" s="2"/>
      <c r="M103" s="5">
        <v>180</v>
      </c>
      <c r="N103" s="5">
        <f t="shared" si="4"/>
        <v>-42.596038000361354</v>
      </c>
      <c r="O103" s="5"/>
      <c r="P103" s="2">
        <f>SQRT(C103^2+D103^2)</f>
        <v>290.40061983404922</v>
      </c>
      <c r="Q103" s="2">
        <f>ATAN(F103/P103)</f>
        <v>0.74344111141092717</v>
      </c>
    </row>
    <row r="104" spans="1:17" ht="13" x14ac:dyDescent="0.15">
      <c r="B104" s="1" t="s">
        <v>114</v>
      </c>
      <c r="C104" s="1">
        <v>-99.5</v>
      </c>
      <c r="D104" s="10">
        <v>290.39999999999998</v>
      </c>
      <c r="E104" s="1">
        <v>198</v>
      </c>
      <c r="F104">
        <f t="shared" si="0"/>
        <v>267</v>
      </c>
      <c r="G104" s="2"/>
      <c r="H104" s="2">
        <v>103</v>
      </c>
      <c r="I104" s="2">
        <f t="shared" si="1"/>
        <v>-0.40072492952074101</v>
      </c>
      <c r="J104" s="2">
        <f t="shared" si="2"/>
        <v>0.92190476190476178</v>
      </c>
      <c r="K104">
        <f t="shared" si="3"/>
        <v>0.72950819672131151</v>
      </c>
      <c r="L104" s="2"/>
      <c r="M104" s="5">
        <v>180</v>
      </c>
      <c r="N104" s="5">
        <f t="shared" si="4"/>
        <v>-41.016204366428866</v>
      </c>
      <c r="O104" s="5"/>
      <c r="P104" s="2">
        <f>SQRT(C104^2+D104^2)</f>
        <v>306.9729792669055</v>
      </c>
      <c r="Q104" s="2">
        <f>ATAN(F104/P104)</f>
        <v>0.71586781286505852</v>
      </c>
    </row>
    <row r="105" spans="1:17" ht="13" x14ac:dyDescent="0.15">
      <c r="B105" s="1" t="s">
        <v>115</v>
      </c>
      <c r="C105" s="1">
        <v>-199.7</v>
      </c>
      <c r="D105" s="10">
        <v>290.39999999999998</v>
      </c>
      <c r="E105" s="1">
        <v>198</v>
      </c>
      <c r="F105">
        <f t="shared" si="0"/>
        <v>267</v>
      </c>
      <c r="G105" s="2"/>
      <c r="H105" s="2">
        <v>104</v>
      </c>
      <c r="I105" s="2">
        <f t="shared" si="1"/>
        <v>-0.8042690293999194</v>
      </c>
      <c r="J105" s="2">
        <f t="shared" si="2"/>
        <v>0.92190476190476178</v>
      </c>
      <c r="K105">
        <f t="shared" si="3"/>
        <v>0.72950819672131151</v>
      </c>
      <c r="L105" s="2"/>
      <c r="M105" s="5">
        <v>180</v>
      </c>
      <c r="N105" s="5">
        <f t="shared" si="4"/>
        <v>-37.146875817558495</v>
      </c>
      <c r="O105" s="5"/>
      <c r="P105" s="2">
        <f>SQRT(C105^2+D105^2)</f>
        <v>352.43758312643104</v>
      </c>
      <c r="Q105" s="2">
        <f>ATAN(F105/P105)</f>
        <v>0.64833528984585609</v>
      </c>
    </row>
    <row r="106" spans="1:17" ht="13" x14ac:dyDescent="0.15">
      <c r="A106" s="2" t="s">
        <v>116</v>
      </c>
      <c r="B106" s="1" t="s">
        <v>117</v>
      </c>
      <c r="C106" s="1">
        <v>-132</v>
      </c>
      <c r="D106" s="1">
        <v>228.1</v>
      </c>
      <c r="E106" s="1">
        <v>297</v>
      </c>
      <c r="F106">
        <f t="shared" si="0"/>
        <v>366</v>
      </c>
      <c r="G106" s="2"/>
      <c r="H106" s="2">
        <v>105</v>
      </c>
      <c r="I106" s="2">
        <f t="shared" si="1"/>
        <v>-0.53161498187676193</v>
      </c>
      <c r="J106" s="2">
        <f t="shared" si="2"/>
        <v>0.72412698412698406</v>
      </c>
      <c r="K106">
        <f t="shared" si="3"/>
        <v>1</v>
      </c>
      <c r="L106" s="2"/>
      <c r="M106" s="5">
        <v>0</v>
      </c>
      <c r="N106" s="5">
        <v>-90</v>
      </c>
      <c r="O106" s="5"/>
      <c r="P106" s="2">
        <f>SQRT(C106^2+D106^2)</f>
        <v>263.54052819253434</v>
      </c>
    </row>
    <row r="107" spans="1:17" ht="13" x14ac:dyDescent="0.15">
      <c r="B107" s="1" t="s">
        <v>118</v>
      </c>
      <c r="C107" s="1">
        <v>-36</v>
      </c>
      <c r="D107" s="1">
        <v>228.1</v>
      </c>
      <c r="E107" s="1">
        <v>297</v>
      </c>
      <c r="F107">
        <f t="shared" si="0"/>
        <v>366</v>
      </c>
      <c r="G107" s="2"/>
      <c r="H107" s="2">
        <v>106</v>
      </c>
      <c r="I107" s="2">
        <f t="shared" si="1"/>
        <v>-0.14498590414820781</v>
      </c>
      <c r="J107" s="2">
        <f t="shared" si="2"/>
        <v>0.72412698412698406</v>
      </c>
      <c r="K107">
        <f t="shared" si="3"/>
        <v>1</v>
      </c>
      <c r="L107" s="2"/>
      <c r="M107" s="5">
        <v>0</v>
      </c>
      <c r="N107" s="5">
        <v>-90</v>
      </c>
      <c r="O107" s="5"/>
      <c r="P107" s="2">
        <f>SQRT(C107^2+D107^2)</f>
        <v>230.92338556326425</v>
      </c>
    </row>
    <row r="108" spans="1:17" ht="13" x14ac:dyDescent="0.15">
      <c r="B108" s="1" t="s">
        <v>119</v>
      </c>
      <c r="C108" s="1">
        <v>36</v>
      </c>
      <c r="D108" s="1">
        <v>228.1</v>
      </c>
      <c r="E108" s="1">
        <v>297</v>
      </c>
      <c r="F108">
        <f t="shared" si="0"/>
        <v>366</v>
      </c>
      <c r="G108" s="2"/>
      <c r="H108" s="2">
        <v>107</v>
      </c>
      <c r="I108" s="2">
        <f t="shared" si="1"/>
        <v>0.14498590414820781</v>
      </c>
      <c r="J108" s="2">
        <f t="shared" si="2"/>
        <v>0.72412698412698406</v>
      </c>
      <c r="K108">
        <f t="shared" si="3"/>
        <v>1</v>
      </c>
      <c r="L108" s="2"/>
      <c r="M108" s="5">
        <v>0</v>
      </c>
      <c r="N108" s="5">
        <v>-90</v>
      </c>
      <c r="O108" s="5"/>
      <c r="P108" s="2">
        <f>SQRT(C108^2+D108^2)</f>
        <v>230.92338556326425</v>
      </c>
    </row>
    <row r="109" spans="1:17" ht="13" x14ac:dyDescent="0.15">
      <c r="B109" s="1" t="s">
        <v>120</v>
      </c>
      <c r="C109" s="1">
        <v>132</v>
      </c>
      <c r="D109" s="1">
        <v>228.1</v>
      </c>
      <c r="E109" s="1">
        <v>297</v>
      </c>
      <c r="F109">
        <f t="shared" si="0"/>
        <v>366</v>
      </c>
      <c r="G109" s="2"/>
      <c r="H109" s="2">
        <v>108</v>
      </c>
      <c r="I109" s="2">
        <f t="shared" si="1"/>
        <v>0.53161498187676193</v>
      </c>
      <c r="J109" s="2">
        <f t="shared" si="2"/>
        <v>0.72412698412698406</v>
      </c>
      <c r="K109">
        <f t="shared" si="3"/>
        <v>1</v>
      </c>
      <c r="L109" s="2"/>
      <c r="M109" s="5">
        <v>0</v>
      </c>
      <c r="N109" s="5">
        <v>-90</v>
      </c>
      <c r="O109" s="5"/>
      <c r="P109" s="2">
        <f>SQRT(C109^2+D109^2)</f>
        <v>263.54052819253434</v>
      </c>
    </row>
    <row r="110" spans="1:17" ht="13" x14ac:dyDescent="0.15">
      <c r="B110" s="1" t="s">
        <v>121</v>
      </c>
      <c r="C110" s="1">
        <v>-132</v>
      </c>
      <c r="D110" s="1">
        <v>114</v>
      </c>
      <c r="E110" s="1">
        <v>297</v>
      </c>
      <c r="F110">
        <f t="shared" si="0"/>
        <v>366</v>
      </c>
      <c r="G110" s="2"/>
      <c r="H110" s="2">
        <v>109</v>
      </c>
      <c r="I110" s="2">
        <f t="shared" si="1"/>
        <v>-0.53161498187676193</v>
      </c>
      <c r="J110" s="2">
        <f t="shared" si="2"/>
        <v>0.3619047619047619</v>
      </c>
      <c r="K110">
        <f t="shared" si="3"/>
        <v>1</v>
      </c>
      <c r="L110" s="2"/>
      <c r="M110" s="5">
        <v>0</v>
      </c>
      <c r="N110" s="5">
        <v>-90</v>
      </c>
      <c r="O110" s="5"/>
      <c r="P110" s="2">
        <f>SQRT(C110^2+D110^2)</f>
        <v>174.41330224498358</v>
      </c>
    </row>
    <row r="111" spans="1:17" ht="13" x14ac:dyDescent="0.15">
      <c r="B111" s="1" t="s">
        <v>122</v>
      </c>
      <c r="C111" s="1">
        <v>-36</v>
      </c>
      <c r="D111" s="1">
        <v>114</v>
      </c>
      <c r="E111" s="1">
        <v>297</v>
      </c>
      <c r="F111">
        <f t="shared" si="0"/>
        <v>366</v>
      </c>
      <c r="G111" s="2"/>
      <c r="H111" s="2">
        <v>110</v>
      </c>
      <c r="I111" s="2">
        <f t="shared" si="1"/>
        <v>-0.14498590414820781</v>
      </c>
      <c r="J111" s="2">
        <f t="shared" si="2"/>
        <v>0.3619047619047619</v>
      </c>
      <c r="K111">
        <f t="shared" si="3"/>
        <v>1</v>
      </c>
      <c r="L111" s="2"/>
      <c r="M111" s="5">
        <v>0</v>
      </c>
      <c r="N111" s="5">
        <v>-90</v>
      </c>
      <c r="O111" s="5"/>
      <c r="P111" s="2">
        <f>SQRT(C111^2+D111^2)</f>
        <v>119.54915307102765</v>
      </c>
    </row>
    <row r="112" spans="1:17" ht="13" x14ac:dyDescent="0.15">
      <c r="B112" s="1" t="s">
        <v>123</v>
      </c>
      <c r="C112" s="1">
        <v>36</v>
      </c>
      <c r="D112" s="1">
        <v>114</v>
      </c>
      <c r="E112" s="1">
        <v>297</v>
      </c>
      <c r="F112">
        <f t="shared" si="0"/>
        <v>366</v>
      </c>
      <c r="G112" s="2"/>
      <c r="H112" s="2">
        <v>111</v>
      </c>
      <c r="I112" s="2">
        <f t="shared" si="1"/>
        <v>0.14498590414820781</v>
      </c>
      <c r="J112" s="2">
        <f t="shared" si="2"/>
        <v>0.3619047619047619</v>
      </c>
      <c r="K112">
        <f t="shared" si="3"/>
        <v>1</v>
      </c>
      <c r="L112" s="2"/>
      <c r="M112" s="5">
        <v>0</v>
      </c>
      <c r="N112" s="5">
        <v>-90</v>
      </c>
      <c r="O112" s="5"/>
      <c r="P112" s="2">
        <f>SQRT(C112^2+D112^2)</f>
        <v>119.54915307102765</v>
      </c>
    </row>
    <row r="113" spans="1:16" ht="13" x14ac:dyDescent="0.15">
      <c r="B113" s="1" t="s">
        <v>124</v>
      </c>
      <c r="C113" s="1">
        <v>132</v>
      </c>
      <c r="D113" s="1">
        <v>114</v>
      </c>
      <c r="E113" s="1">
        <v>297</v>
      </c>
      <c r="F113">
        <f t="shared" si="0"/>
        <v>366</v>
      </c>
      <c r="G113" s="2"/>
      <c r="H113" s="2">
        <v>112</v>
      </c>
      <c r="I113" s="2">
        <f t="shared" si="1"/>
        <v>0.53161498187676193</v>
      </c>
      <c r="J113" s="2">
        <f t="shared" si="2"/>
        <v>0.3619047619047619</v>
      </c>
      <c r="K113">
        <f t="shared" si="3"/>
        <v>1</v>
      </c>
      <c r="L113" s="2"/>
      <c r="M113" s="5">
        <v>0</v>
      </c>
      <c r="N113" s="5">
        <v>-90</v>
      </c>
      <c r="O113" s="5"/>
      <c r="P113" s="2">
        <f>SQRT(C113^2+D113^2)</f>
        <v>174.41330224498358</v>
      </c>
    </row>
    <row r="114" spans="1:16" ht="13" x14ac:dyDescent="0.15">
      <c r="B114" s="1" t="s">
        <v>125</v>
      </c>
      <c r="C114" s="1">
        <v>-132</v>
      </c>
      <c r="D114" s="1">
        <v>-0.4</v>
      </c>
      <c r="E114" s="1">
        <v>297</v>
      </c>
      <c r="F114">
        <f t="shared" si="0"/>
        <v>366</v>
      </c>
      <c r="G114" s="2"/>
      <c r="H114" s="2">
        <v>113</v>
      </c>
      <c r="I114" s="2">
        <f t="shared" si="1"/>
        <v>-0.53161498187676193</v>
      </c>
      <c r="J114" s="2">
        <f t="shared" si="2"/>
        <v>-1.2698412698412698E-3</v>
      </c>
      <c r="K114">
        <f t="shared" si="3"/>
        <v>1</v>
      </c>
      <c r="L114" s="2"/>
      <c r="M114" s="5">
        <v>0</v>
      </c>
      <c r="N114" s="5">
        <v>-90</v>
      </c>
      <c r="O114" s="5"/>
      <c r="P114" s="2">
        <f>SQRT(C114^2+D114^2)</f>
        <v>132.00060605921473</v>
      </c>
    </row>
    <row r="115" spans="1:16" ht="13" x14ac:dyDescent="0.15">
      <c r="B115" s="1" t="s">
        <v>126</v>
      </c>
      <c r="C115" s="1">
        <v>-36</v>
      </c>
      <c r="D115" s="1">
        <v>-0.4</v>
      </c>
      <c r="E115" s="1">
        <v>297</v>
      </c>
      <c r="F115">
        <f t="shared" si="0"/>
        <v>366</v>
      </c>
      <c r="G115" s="2"/>
      <c r="H115" s="2">
        <v>114</v>
      </c>
      <c r="I115" s="2">
        <f t="shared" si="1"/>
        <v>-0.14498590414820781</v>
      </c>
      <c r="J115" s="2">
        <f t="shared" si="2"/>
        <v>-1.2698412698412698E-3</v>
      </c>
      <c r="K115">
        <f t="shared" si="3"/>
        <v>1</v>
      </c>
      <c r="L115" s="2"/>
      <c r="M115" s="5">
        <v>0</v>
      </c>
      <c r="N115" s="5">
        <v>-90</v>
      </c>
      <c r="O115" s="5"/>
      <c r="P115" s="2">
        <f>SQRT(C115^2+D115^2)</f>
        <v>36.002222153639352</v>
      </c>
    </row>
    <row r="116" spans="1:16" ht="13" x14ac:dyDescent="0.15">
      <c r="B116" s="1" t="s">
        <v>127</v>
      </c>
      <c r="C116" s="1">
        <v>36</v>
      </c>
      <c r="D116" s="1">
        <v>-0.4</v>
      </c>
      <c r="E116" s="1">
        <v>297</v>
      </c>
      <c r="F116">
        <f t="shared" si="0"/>
        <v>366</v>
      </c>
      <c r="G116" s="2"/>
      <c r="H116" s="2">
        <v>115</v>
      </c>
      <c r="I116" s="2">
        <f t="shared" si="1"/>
        <v>0.14498590414820781</v>
      </c>
      <c r="J116" s="2">
        <f t="shared" si="2"/>
        <v>-1.2698412698412698E-3</v>
      </c>
      <c r="K116">
        <f t="shared" si="3"/>
        <v>1</v>
      </c>
      <c r="L116" s="2"/>
      <c r="M116" s="5">
        <v>0</v>
      </c>
      <c r="N116" s="5">
        <v>-90</v>
      </c>
      <c r="O116" s="5"/>
      <c r="P116" s="2">
        <f>SQRT(C116^2+D116^2)</f>
        <v>36.002222153639352</v>
      </c>
    </row>
    <row r="117" spans="1:16" ht="13" x14ac:dyDescent="0.15">
      <c r="B117" s="1" t="s">
        <v>128</v>
      </c>
      <c r="C117" s="1">
        <v>132</v>
      </c>
      <c r="D117" s="1">
        <v>-0.4</v>
      </c>
      <c r="E117" s="1">
        <v>297</v>
      </c>
      <c r="F117">
        <f t="shared" si="0"/>
        <v>366</v>
      </c>
      <c r="G117" s="2"/>
      <c r="H117" s="2">
        <v>116</v>
      </c>
      <c r="I117" s="2">
        <f t="shared" si="1"/>
        <v>0.53161498187676193</v>
      </c>
      <c r="J117" s="2">
        <f t="shared" si="2"/>
        <v>-1.2698412698412698E-3</v>
      </c>
      <c r="K117">
        <f t="shared" si="3"/>
        <v>1</v>
      </c>
      <c r="L117" s="2"/>
      <c r="M117" s="5">
        <v>0</v>
      </c>
      <c r="N117" s="5">
        <v>-90</v>
      </c>
      <c r="O117" s="5"/>
      <c r="P117" s="2">
        <f>SQRT(C117^2+D117^2)</f>
        <v>132.00060605921473</v>
      </c>
    </row>
    <row r="118" spans="1:16" ht="13" x14ac:dyDescent="0.15">
      <c r="B118" s="1" t="s">
        <v>129</v>
      </c>
      <c r="C118" s="1">
        <v>-132</v>
      </c>
      <c r="D118" s="1">
        <v>-114</v>
      </c>
      <c r="E118" s="1">
        <v>297</v>
      </c>
      <c r="F118">
        <f t="shared" si="0"/>
        <v>366</v>
      </c>
      <c r="G118" s="2"/>
      <c r="H118" s="2">
        <v>117</v>
      </c>
      <c r="I118" s="2">
        <f t="shared" si="1"/>
        <v>-0.53161498187676193</v>
      </c>
      <c r="J118" s="2">
        <f t="shared" si="2"/>
        <v>-0.3619047619047619</v>
      </c>
      <c r="K118">
        <f t="shared" si="3"/>
        <v>1</v>
      </c>
      <c r="L118" s="2"/>
      <c r="M118" s="5">
        <v>0</v>
      </c>
      <c r="N118" s="5">
        <v>-90</v>
      </c>
      <c r="O118" s="5"/>
      <c r="P118" s="2">
        <f>SQRT(C118^2+D118^2)</f>
        <v>174.41330224498358</v>
      </c>
    </row>
    <row r="119" spans="1:16" ht="13" x14ac:dyDescent="0.15">
      <c r="B119" s="1" t="s">
        <v>130</v>
      </c>
      <c r="C119" s="1">
        <v>-36</v>
      </c>
      <c r="D119" s="1">
        <v>-114</v>
      </c>
      <c r="E119" s="1">
        <v>297</v>
      </c>
      <c r="F119">
        <f t="shared" si="0"/>
        <v>366</v>
      </c>
      <c r="G119" s="2"/>
      <c r="H119" s="2">
        <v>118</v>
      </c>
      <c r="I119" s="2">
        <f t="shared" si="1"/>
        <v>-0.14498590414820781</v>
      </c>
      <c r="J119" s="2">
        <f t="shared" si="2"/>
        <v>-0.3619047619047619</v>
      </c>
      <c r="K119">
        <f t="shared" si="3"/>
        <v>1</v>
      </c>
      <c r="L119" s="2"/>
      <c r="M119" s="5">
        <v>0</v>
      </c>
      <c r="N119" s="5">
        <v>-90</v>
      </c>
      <c r="O119" s="5"/>
      <c r="P119" s="2">
        <f>SQRT(C119^2+D119^2)</f>
        <v>119.54915307102765</v>
      </c>
    </row>
    <row r="120" spans="1:16" ht="13" x14ac:dyDescent="0.15">
      <c r="B120" s="1" t="s">
        <v>131</v>
      </c>
      <c r="C120" s="1">
        <v>36</v>
      </c>
      <c r="D120" s="1">
        <v>-114</v>
      </c>
      <c r="E120" s="1">
        <v>297</v>
      </c>
      <c r="F120">
        <f t="shared" si="0"/>
        <v>366</v>
      </c>
      <c r="G120" s="2"/>
      <c r="H120" s="2">
        <v>119</v>
      </c>
      <c r="I120" s="2">
        <f t="shared" si="1"/>
        <v>0.14498590414820781</v>
      </c>
      <c r="J120" s="2">
        <f t="shared" si="2"/>
        <v>-0.3619047619047619</v>
      </c>
      <c r="K120">
        <f t="shared" si="3"/>
        <v>1</v>
      </c>
      <c r="L120" s="2"/>
      <c r="M120" s="5">
        <v>0</v>
      </c>
      <c r="N120" s="5">
        <v>-90</v>
      </c>
      <c r="O120" s="5"/>
      <c r="P120" s="2">
        <f>SQRT(C120^2+D120^2)</f>
        <v>119.54915307102765</v>
      </c>
    </row>
    <row r="121" spans="1:16" ht="13" x14ac:dyDescent="0.15">
      <c r="B121" s="1" t="s">
        <v>132</v>
      </c>
      <c r="C121" s="1">
        <v>132</v>
      </c>
      <c r="D121" s="1">
        <v>-114</v>
      </c>
      <c r="E121" s="1">
        <v>297</v>
      </c>
      <c r="F121">
        <f t="shared" si="0"/>
        <v>366</v>
      </c>
      <c r="G121" s="2"/>
      <c r="H121" s="2">
        <v>120</v>
      </c>
      <c r="I121" s="2">
        <f t="shared" si="1"/>
        <v>0.53161498187676193</v>
      </c>
      <c r="J121" s="2">
        <f t="shared" si="2"/>
        <v>-0.3619047619047619</v>
      </c>
      <c r="K121">
        <f t="shared" si="3"/>
        <v>1</v>
      </c>
      <c r="L121" s="2"/>
      <c r="M121" s="5">
        <v>0</v>
      </c>
      <c r="N121" s="5">
        <v>-90</v>
      </c>
      <c r="O121" s="5"/>
      <c r="P121" s="2">
        <f>SQRT(C121^2+D121^2)</f>
        <v>174.41330224498358</v>
      </c>
    </row>
    <row r="122" spans="1:16" ht="13" x14ac:dyDescent="0.15">
      <c r="B122" s="1" t="s">
        <v>133</v>
      </c>
      <c r="C122" s="1">
        <v>-132</v>
      </c>
      <c r="D122" s="1">
        <v>-228.8</v>
      </c>
      <c r="E122" s="1">
        <v>297</v>
      </c>
      <c r="F122">
        <f t="shared" si="0"/>
        <v>366</v>
      </c>
      <c r="G122" s="2"/>
      <c r="H122" s="2">
        <v>121</v>
      </c>
      <c r="I122" s="2">
        <f t="shared" si="1"/>
        <v>-0.53161498187676193</v>
      </c>
      <c r="J122" s="2">
        <f t="shared" si="2"/>
        <v>-0.72634920634920641</v>
      </c>
      <c r="K122">
        <f t="shared" si="3"/>
        <v>1</v>
      </c>
      <c r="L122" s="2"/>
      <c r="M122" s="5">
        <v>0</v>
      </c>
      <c r="N122" s="5">
        <v>-90</v>
      </c>
      <c r="O122" s="5"/>
      <c r="P122" s="2">
        <f>SQRT(C122^2+D122^2)</f>
        <v>264.14662594854394</v>
      </c>
    </row>
    <row r="123" spans="1:16" ht="13" x14ac:dyDescent="0.15">
      <c r="B123" s="1" t="s">
        <v>134</v>
      </c>
      <c r="C123" s="1">
        <v>-36</v>
      </c>
      <c r="D123" s="1">
        <v>-228.8</v>
      </c>
      <c r="E123" s="1">
        <v>297</v>
      </c>
      <c r="F123">
        <f t="shared" si="0"/>
        <v>366</v>
      </c>
      <c r="G123" s="2"/>
      <c r="H123" s="2">
        <v>122</v>
      </c>
      <c r="I123" s="2">
        <f t="shared" si="1"/>
        <v>-0.14498590414820781</v>
      </c>
      <c r="J123" s="2">
        <f t="shared" si="2"/>
        <v>-0.72634920634920641</v>
      </c>
      <c r="K123">
        <f t="shared" si="3"/>
        <v>1</v>
      </c>
      <c r="L123" s="2"/>
      <c r="M123" s="5">
        <v>0</v>
      </c>
      <c r="N123" s="5">
        <v>-90</v>
      </c>
      <c r="O123" s="5"/>
      <c r="P123" s="2">
        <f>SQRT(C123^2+D123^2)</f>
        <v>231.6148527189049</v>
      </c>
    </row>
    <row r="124" spans="1:16" ht="13" x14ac:dyDescent="0.15">
      <c r="B124" s="1" t="s">
        <v>135</v>
      </c>
      <c r="C124" s="1">
        <v>36</v>
      </c>
      <c r="D124" s="1">
        <v>-228.8</v>
      </c>
      <c r="E124" s="1">
        <v>297</v>
      </c>
      <c r="F124">
        <f t="shared" si="0"/>
        <v>366</v>
      </c>
      <c r="G124" s="2"/>
      <c r="H124" s="2">
        <v>123</v>
      </c>
      <c r="I124" s="2">
        <f t="shared" si="1"/>
        <v>0.14498590414820781</v>
      </c>
      <c r="J124" s="2">
        <f t="shared" si="2"/>
        <v>-0.72634920634920641</v>
      </c>
      <c r="K124">
        <f t="shared" si="3"/>
        <v>1</v>
      </c>
      <c r="L124" s="2"/>
      <c r="M124" s="5">
        <v>0</v>
      </c>
      <c r="N124" s="5">
        <v>-90</v>
      </c>
      <c r="O124" s="5"/>
      <c r="P124" s="2">
        <f>SQRT(C124^2+D124^2)</f>
        <v>231.6148527189049</v>
      </c>
    </row>
    <row r="125" spans="1:16" ht="13" x14ac:dyDescent="0.15">
      <c r="B125" s="1" t="s">
        <v>136</v>
      </c>
      <c r="C125" s="1">
        <v>132</v>
      </c>
      <c r="D125" s="1">
        <v>-228.8</v>
      </c>
      <c r="E125" s="1">
        <v>297</v>
      </c>
      <c r="F125">
        <f t="shared" si="0"/>
        <v>366</v>
      </c>
      <c r="G125" s="2"/>
      <c r="H125" s="2">
        <v>124</v>
      </c>
      <c r="I125" s="2">
        <f t="shared" si="1"/>
        <v>0.53161498187676193</v>
      </c>
      <c r="J125" s="2">
        <f t="shared" si="2"/>
        <v>-0.72634920634920641</v>
      </c>
      <c r="K125">
        <f t="shared" si="3"/>
        <v>1</v>
      </c>
      <c r="L125" s="2"/>
      <c r="M125" s="5">
        <v>0</v>
      </c>
      <c r="N125" s="5">
        <v>-90</v>
      </c>
      <c r="O125" s="5"/>
      <c r="P125" s="2">
        <f>SQRT(C125^2+D125^2)</f>
        <v>264.14662594854394</v>
      </c>
    </row>
    <row r="126" spans="1:16" ht="13" x14ac:dyDescent="0.15">
      <c r="A126" s="2" t="s">
        <v>137</v>
      </c>
      <c r="B126" s="11" t="s">
        <v>138</v>
      </c>
      <c r="C126" s="12">
        <v>-248</v>
      </c>
      <c r="D126" s="12">
        <v>-161</v>
      </c>
      <c r="E126" s="11">
        <v>-45</v>
      </c>
      <c r="F126" s="11">
        <v>32</v>
      </c>
      <c r="G126" s="11"/>
      <c r="H126" s="11">
        <v>125</v>
      </c>
      <c r="I126" s="11">
        <f t="shared" si="1"/>
        <v>-0.99879178413209824</v>
      </c>
      <c r="J126" s="11">
        <f t="shared" si="2"/>
        <v>-0.51111111111111107</v>
      </c>
      <c r="K126" s="11">
        <f t="shared" si="3"/>
        <v>8.7431693989071038E-2</v>
      </c>
      <c r="L126" s="2"/>
      <c r="M126" s="5">
        <v>90</v>
      </c>
      <c r="N126" s="5">
        <f t="shared" ref="N126:N135" si="5">(Q126/PI())*-180</f>
        <v>0</v>
      </c>
      <c r="O126" s="5"/>
      <c r="P126" s="2">
        <f>SQRT(C126^2+D126^2)</f>
        <v>295.67718883945037</v>
      </c>
    </row>
    <row r="127" spans="1:16" ht="13" x14ac:dyDescent="0.15">
      <c r="B127" s="11" t="s">
        <v>139</v>
      </c>
      <c r="C127" s="12">
        <v>-248</v>
      </c>
      <c r="D127" s="12">
        <v>189</v>
      </c>
      <c r="E127" s="11">
        <v>-45</v>
      </c>
      <c r="F127" s="11">
        <v>32</v>
      </c>
      <c r="G127" s="11"/>
      <c r="H127" s="11">
        <v>126</v>
      </c>
      <c r="I127" s="11">
        <f t="shared" si="1"/>
        <v>-0.99879178413209824</v>
      </c>
      <c r="J127" s="11">
        <f t="shared" si="2"/>
        <v>0.6</v>
      </c>
      <c r="K127" s="11">
        <f t="shared" si="3"/>
        <v>8.7431693989071038E-2</v>
      </c>
      <c r="L127" s="2"/>
      <c r="M127" s="5">
        <v>90</v>
      </c>
      <c r="N127" s="5">
        <f t="shared" si="5"/>
        <v>0</v>
      </c>
      <c r="O127" s="5"/>
      <c r="P127" s="2">
        <f>SQRT(C127^2+D127^2)</f>
        <v>311.80923655337727</v>
      </c>
    </row>
    <row r="128" spans="1:16" ht="13" x14ac:dyDescent="0.15">
      <c r="B128" s="2" t="s">
        <v>140</v>
      </c>
      <c r="C128" s="13">
        <v>-94</v>
      </c>
      <c r="D128" s="13">
        <v>-295</v>
      </c>
      <c r="E128" s="2">
        <v>-45</v>
      </c>
      <c r="F128" s="2">
        <v>32</v>
      </c>
      <c r="G128" s="2"/>
      <c r="H128" s="11">
        <v>127</v>
      </c>
      <c r="I128" s="2">
        <f t="shared" si="1"/>
        <v>-0.37857430527587593</v>
      </c>
      <c r="J128" s="2">
        <f t="shared" si="2"/>
        <v>-0.93650793650793651</v>
      </c>
      <c r="K128">
        <f t="shared" si="3"/>
        <v>8.7431693989071038E-2</v>
      </c>
      <c r="L128" s="2"/>
      <c r="M128" s="5">
        <v>0</v>
      </c>
      <c r="N128" s="5">
        <f t="shared" si="5"/>
        <v>0</v>
      </c>
      <c r="O128" s="5"/>
      <c r="P128" s="2">
        <f>SQRT(C128^2+D128^2)</f>
        <v>309.61427615663979</v>
      </c>
    </row>
    <row r="129" spans="1:16" ht="13" x14ac:dyDescent="0.15">
      <c r="B129" s="2" t="s">
        <v>141</v>
      </c>
      <c r="C129" s="13">
        <v>-94</v>
      </c>
      <c r="D129" s="13">
        <v>295</v>
      </c>
      <c r="E129" s="2">
        <v>-45</v>
      </c>
      <c r="F129" s="2">
        <v>32</v>
      </c>
      <c r="G129" s="2"/>
      <c r="H129" s="11">
        <v>128</v>
      </c>
      <c r="I129" s="2">
        <f t="shared" si="1"/>
        <v>-0.37857430527587593</v>
      </c>
      <c r="J129" s="2">
        <f t="shared" si="2"/>
        <v>0.93650793650793651</v>
      </c>
      <c r="K129">
        <f t="shared" si="3"/>
        <v>8.7431693989071038E-2</v>
      </c>
      <c r="L129" s="2"/>
      <c r="M129" s="5">
        <v>180</v>
      </c>
      <c r="N129" s="5">
        <f t="shared" si="5"/>
        <v>0</v>
      </c>
      <c r="O129" s="5"/>
      <c r="P129" s="2">
        <f>SQRT(C129^2+D129^2)</f>
        <v>309.61427615663979</v>
      </c>
    </row>
    <row r="130" spans="1:16" ht="13" x14ac:dyDescent="0.15">
      <c r="B130" s="2" t="s">
        <v>142</v>
      </c>
      <c r="C130" s="13">
        <v>126</v>
      </c>
      <c r="D130" s="13">
        <v>-295</v>
      </c>
      <c r="E130" s="2">
        <v>-45</v>
      </c>
      <c r="F130" s="2">
        <v>32</v>
      </c>
      <c r="G130" s="2"/>
      <c r="H130" s="11">
        <v>129</v>
      </c>
      <c r="I130" s="2">
        <f t="shared" si="1"/>
        <v>0.50745066451872733</v>
      </c>
      <c r="J130" s="2">
        <f t="shared" si="2"/>
        <v>-0.93650793650793651</v>
      </c>
      <c r="K130">
        <f t="shared" si="3"/>
        <v>8.7431693989071038E-2</v>
      </c>
      <c r="L130" s="2"/>
      <c r="M130" s="5">
        <v>0</v>
      </c>
      <c r="N130" s="5">
        <f t="shared" si="5"/>
        <v>0</v>
      </c>
      <c r="O130" s="5"/>
      <c r="P130" s="2">
        <f>SQRT(C130^2+D130^2)</f>
        <v>320.78185734233784</v>
      </c>
    </row>
    <row r="131" spans="1:16" ht="13" x14ac:dyDescent="0.15">
      <c r="B131" s="2" t="s">
        <v>143</v>
      </c>
      <c r="C131" s="13">
        <v>126</v>
      </c>
      <c r="D131" s="13">
        <v>295</v>
      </c>
      <c r="E131" s="2">
        <v>-45</v>
      </c>
      <c r="F131" s="2">
        <v>32</v>
      </c>
      <c r="G131" s="2"/>
      <c r="H131" s="11">
        <v>130</v>
      </c>
      <c r="I131" s="2">
        <f t="shared" si="1"/>
        <v>0.50745066451872733</v>
      </c>
      <c r="J131" s="2">
        <f t="shared" si="2"/>
        <v>0.93650793650793651</v>
      </c>
      <c r="K131">
        <f t="shared" si="3"/>
        <v>8.7431693989071038E-2</v>
      </c>
      <c r="L131" s="2"/>
      <c r="M131" s="5">
        <v>180</v>
      </c>
      <c r="N131" s="5">
        <f t="shared" si="5"/>
        <v>0</v>
      </c>
      <c r="O131" s="5"/>
      <c r="P131" s="2">
        <f>SQRT(C131^2+D131^2)</f>
        <v>320.78185734233784</v>
      </c>
    </row>
    <row r="132" spans="1:16" ht="13" x14ac:dyDescent="0.15">
      <c r="B132" s="2" t="s">
        <v>144</v>
      </c>
      <c r="C132" s="13">
        <v>248</v>
      </c>
      <c r="D132" s="13">
        <v>-161</v>
      </c>
      <c r="E132" s="2">
        <v>-45</v>
      </c>
      <c r="F132" s="2">
        <v>32</v>
      </c>
      <c r="G132" s="2"/>
      <c r="H132" s="11">
        <v>131</v>
      </c>
      <c r="I132" s="2">
        <f t="shared" si="1"/>
        <v>0.99879178413209824</v>
      </c>
      <c r="J132" s="2">
        <f t="shared" si="2"/>
        <v>-0.51111111111111107</v>
      </c>
      <c r="K132">
        <f t="shared" si="3"/>
        <v>8.7431693989071038E-2</v>
      </c>
      <c r="L132" s="2"/>
      <c r="M132" s="5">
        <v>270</v>
      </c>
      <c r="N132" s="5">
        <f t="shared" si="5"/>
        <v>0</v>
      </c>
      <c r="O132" s="5"/>
      <c r="P132" s="2">
        <f>SQRT(C132^2+D132^2)</f>
        <v>295.67718883945037</v>
      </c>
    </row>
    <row r="133" spans="1:16" ht="13" x14ac:dyDescent="0.15">
      <c r="B133" s="2" t="s">
        <v>145</v>
      </c>
      <c r="C133" s="13">
        <v>248</v>
      </c>
      <c r="D133" s="13">
        <v>189</v>
      </c>
      <c r="E133" s="2">
        <v>-45</v>
      </c>
      <c r="F133" s="2">
        <v>32</v>
      </c>
      <c r="G133" s="2"/>
      <c r="H133" s="11">
        <v>132</v>
      </c>
      <c r="I133" s="2">
        <f t="shared" si="1"/>
        <v>0.99879178413209824</v>
      </c>
      <c r="J133" s="2">
        <f t="shared" si="2"/>
        <v>0.6</v>
      </c>
      <c r="K133">
        <f t="shared" si="3"/>
        <v>8.7431693989071038E-2</v>
      </c>
      <c r="L133" s="2"/>
      <c r="M133" s="5">
        <v>270</v>
      </c>
      <c r="N133" s="5">
        <f t="shared" si="5"/>
        <v>0</v>
      </c>
      <c r="O133" s="5"/>
      <c r="P133" s="2">
        <f>SQRT(C133^2+D133^2)</f>
        <v>311.80923655337727</v>
      </c>
    </row>
    <row r="134" spans="1:16" ht="13" x14ac:dyDescent="0.15">
      <c r="B134" s="11" t="s">
        <v>146</v>
      </c>
      <c r="C134" s="12">
        <v>-248</v>
      </c>
      <c r="D134" s="12">
        <v>0</v>
      </c>
      <c r="E134" s="11">
        <v>-45</v>
      </c>
      <c r="F134" s="11">
        <v>32</v>
      </c>
      <c r="G134" s="11"/>
      <c r="H134" s="11">
        <v>133</v>
      </c>
      <c r="I134" s="11">
        <f t="shared" si="1"/>
        <v>-0.99879178413209824</v>
      </c>
      <c r="J134" s="11">
        <f t="shared" si="2"/>
        <v>0</v>
      </c>
      <c r="K134" s="11">
        <f t="shared" si="3"/>
        <v>8.7431693989071038E-2</v>
      </c>
      <c r="L134" s="2"/>
      <c r="M134" s="5">
        <v>90</v>
      </c>
      <c r="N134" s="5">
        <f t="shared" si="5"/>
        <v>0</v>
      </c>
      <c r="O134" s="5"/>
      <c r="P134" s="2">
        <f>SQRT(C134^2+D134^2)</f>
        <v>248</v>
      </c>
    </row>
    <row r="135" spans="1:16" ht="13" x14ac:dyDescent="0.15">
      <c r="B135" s="2" t="s">
        <v>147</v>
      </c>
      <c r="C135" s="13">
        <v>248</v>
      </c>
      <c r="D135" s="13">
        <v>0</v>
      </c>
      <c r="E135" s="2">
        <v>-45</v>
      </c>
      <c r="F135" s="2">
        <v>32</v>
      </c>
      <c r="G135" s="2"/>
      <c r="H135" s="11">
        <v>134</v>
      </c>
      <c r="I135" s="2">
        <f t="shared" si="1"/>
        <v>0.99879178413209824</v>
      </c>
      <c r="J135" s="2">
        <f t="shared" si="2"/>
        <v>0</v>
      </c>
      <c r="K135">
        <f t="shared" si="3"/>
        <v>8.7431693989071038E-2</v>
      </c>
      <c r="L135" s="2"/>
      <c r="M135" s="5">
        <v>270</v>
      </c>
      <c r="N135" s="5">
        <f t="shared" si="5"/>
        <v>0</v>
      </c>
      <c r="O135" s="5"/>
      <c r="P135" s="2">
        <f>SQRT(C135^2+D135^2)</f>
        <v>248</v>
      </c>
    </row>
    <row r="136" spans="1:16" ht="13" x14ac:dyDescent="0.15">
      <c r="A136" s="2" t="s">
        <v>148</v>
      </c>
      <c r="B136" s="2" t="s">
        <v>149</v>
      </c>
      <c r="C136" s="13">
        <v>-200</v>
      </c>
      <c r="D136" s="13">
        <v>-269</v>
      </c>
      <c r="F136" s="2">
        <v>12</v>
      </c>
    </row>
    <row r="137" spans="1:16" ht="13" x14ac:dyDescent="0.15">
      <c r="B137" s="2" t="s">
        <v>150</v>
      </c>
      <c r="C137" s="2">
        <v>-200</v>
      </c>
      <c r="D137" s="2">
        <v>269</v>
      </c>
      <c r="F137" s="2">
        <v>12</v>
      </c>
    </row>
    <row r="143" spans="1:16" ht="13" x14ac:dyDescent="0.15">
      <c r="E143" s="13">
        <v>-45</v>
      </c>
    </row>
    <row r="144" spans="1:16" ht="13" x14ac:dyDescent="0.15">
      <c r="E144" s="13">
        <v>-45</v>
      </c>
    </row>
    <row r="145" spans="5:5" ht="13" x14ac:dyDescent="0.15">
      <c r="E145" s="13">
        <v>-45</v>
      </c>
    </row>
    <row r="146" spans="5:5" ht="13" x14ac:dyDescent="0.15">
      <c r="E146" s="13">
        <v>-45</v>
      </c>
    </row>
    <row r="147" spans="5:5" ht="13" x14ac:dyDescent="0.15">
      <c r="E147" s="13">
        <v>-45</v>
      </c>
    </row>
    <row r="148" spans="5:5" ht="13" x14ac:dyDescent="0.15">
      <c r="E148" s="13">
        <v>-45</v>
      </c>
    </row>
    <row r="149" spans="5:5" ht="13" x14ac:dyDescent="0.15">
      <c r="E149" s="13">
        <v>-45</v>
      </c>
    </row>
    <row r="150" spans="5:5" ht="13" x14ac:dyDescent="0.15">
      <c r="E150" s="13">
        <v>-45</v>
      </c>
    </row>
    <row r="151" spans="5:5" ht="13" x14ac:dyDescent="0.15">
      <c r="E151" s="13">
        <v>-45</v>
      </c>
    </row>
    <row r="152" spans="5:5" ht="13" x14ac:dyDescent="0.15">
      <c r="E152" s="13">
        <v>-45</v>
      </c>
    </row>
    <row r="153" spans="5:5" ht="13" x14ac:dyDescent="0.15">
      <c r="E153" s="13">
        <v>-55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 Speakers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Tanner Upthegrove</cp:lastModifiedBy>
  <dcterms:modified xsi:type="dcterms:W3CDTF">2023-01-12T20:08:31Z</dcterms:modified>
</cp:coreProperties>
</file>