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Documents\Udacity\P1\"/>
    </mc:Choice>
  </mc:AlternateContent>
  <bookViews>
    <workbookView xWindow="0" yWindow="0" windowWidth="19200" windowHeight="7035"/>
  </bookViews>
  <sheets>
    <sheet name="Sheet1" sheetId="1" r:id="rId1"/>
    <sheet name="Histogram" sheetId="4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A30" i="1"/>
  <c r="B28" i="1"/>
  <c r="A28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C4" i="1"/>
  <c r="D3" i="1"/>
  <c r="C3" i="1"/>
  <c r="C2" i="1"/>
  <c r="I3" i="1" s="1"/>
  <c r="G1" i="1"/>
  <c r="D25" i="1" s="1"/>
  <c r="D2" i="1" l="1"/>
  <c r="D6" i="1"/>
  <c r="D8" i="1"/>
  <c r="D10" i="1"/>
  <c r="D12" i="1"/>
  <c r="D14" i="1"/>
  <c r="D16" i="1"/>
  <c r="D18" i="1"/>
  <c r="D20" i="1"/>
  <c r="D22" i="1"/>
  <c r="D24" i="1"/>
  <c r="D5" i="1"/>
  <c r="D7" i="1"/>
  <c r="D9" i="1"/>
  <c r="D11" i="1"/>
  <c r="D13" i="1"/>
  <c r="D15" i="1"/>
  <c r="D17" i="1"/>
  <c r="D19" i="1"/>
  <c r="D21" i="1"/>
  <c r="D23" i="1"/>
  <c r="G2" i="1" l="1"/>
  <c r="G3" i="1" s="1"/>
  <c r="G4" i="1" s="1"/>
</calcChain>
</file>

<file path=xl/sharedStrings.xml><?xml version="1.0" encoding="utf-8"?>
<sst xmlns="http://schemas.openxmlformats.org/spreadsheetml/2006/main" count="17" uniqueCount="14">
  <si>
    <t>Congruent</t>
  </si>
  <si>
    <t>Incongruent</t>
  </si>
  <si>
    <t>xcongruent</t>
  </si>
  <si>
    <t>xincongruent</t>
  </si>
  <si>
    <t>SE</t>
  </si>
  <si>
    <t>D</t>
  </si>
  <si>
    <t>xD</t>
  </si>
  <si>
    <t>&lt;---std dev</t>
  </si>
  <si>
    <t>&lt;---t</t>
  </si>
  <si>
    <t>&lt;--using stddev fx</t>
  </si>
  <si>
    <t>&lt;--stddev by fx</t>
  </si>
  <si>
    <t>0</t>
  </si>
  <si>
    <t>More</t>
  </si>
  <si>
    <t>bin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</si>
</sst>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Stroop Effect Sample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Congruent</c:v>
          </c:tx>
          <c:invertIfNegative val="0"/>
          <c:cat>
            <c:strRef>
              <c:f>Histogram!$A$2:$A$9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More</c:v>
                </c:pt>
              </c:strCache>
            </c:strRef>
          </c:cat>
          <c:val>
            <c:numRef>
              <c:f>Histogram!$B$2:$B$9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Incongruent</c:v>
          </c:tx>
          <c:invertIfNegative val="0"/>
          <c:val>
            <c:numRef>
              <c:f>Histogram!$C$2:$C$9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25616"/>
        <c:axId val="283919344"/>
      </c:barChart>
      <c:catAx>
        <c:axId val="28392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919344"/>
        <c:crosses val="autoZero"/>
        <c:auto val="1"/>
        <c:lblAlgn val="ctr"/>
        <c:lblOffset val="100"/>
        <c:noMultiLvlLbl val="0"/>
      </c:catAx>
      <c:valAx>
        <c:axId val="28391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92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10</xdr:col>
      <xdr:colOff>438149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L2" sqref="L2"/>
    </sheetView>
  </sheetViews>
  <sheetFormatPr defaultColWidth="11.28515625" defaultRowHeight="15" x14ac:dyDescent="0.25"/>
  <cols>
    <col min="1" max="1" width="12" bestFit="1" customWidth="1"/>
    <col min="2" max="2" width="12.7109375" bestFit="1" customWidth="1"/>
  </cols>
  <sheetData>
    <row r="1" spans="1:12" ht="15.75" thickBot="1" x14ac:dyDescent="0.3">
      <c r="A1" s="1" t="s">
        <v>0</v>
      </c>
      <c r="B1" s="1" t="s">
        <v>1</v>
      </c>
      <c r="D1" t="s">
        <v>5</v>
      </c>
      <c r="G1">
        <f>B28-A28</f>
        <v>7.9647916666666685</v>
      </c>
      <c r="H1" t="s">
        <v>6</v>
      </c>
      <c r="L1" t="s">
        <v>13</v>
      </c>
    </row>
    <row r="2" spans="1:12" ht="15.75" thickBot="1" x14ac:dyDescent="0.3">
      <c r="A2" s="2">
        <v>12.079000000000001</v>
      </c>
      <c r="B2" s="2">
        <v>19.277999999999999</v>
      </c>
      <c r="C2">
        <f>B2-A2</f>
        <v>7.1989999999999981</v>
      </c>
      <c r="D2">
        <f t="shared" ref="D2:D25" si="0">(B2-A2-$G$1)^2</f>
        <v>0.58643687673611689</v>
      </c>
      <c r="G2">
        <f>SUM(D2:D25)/(COUNT(D2:D25)-1)</f>
        <v>23.666540867753621</v>
      </c>
      <c r="L2">
        <v>5</v>
      </c>
    </row>
    <row r="3" spans="1:12" ht="15.75" thickBot="1" x14ac:dyDescent="0.3">
      <c r="A3" s="2">
        <v>16.791</v>
      </c>
      <c r="B3" s="2">
        <v>18.741</v>
      </c>
      <c r="C3">
        <f t="shared" ref="C3:C25" si="1">B3-A3</f>
        <v>1.9499999999999993</v>
      </c>
      <c r="D3">
        <f t="shared" si="0"/>
        <v>36.177718793402811</v>
      </c>
      <c r="G3">
        <f>SQRT(G2)</f>
        <v>4.8648269103590538</v>
      </c>
      <c r="H3" t="s">
        <v>7</v>
      </c>
      <c r="I3">
        <f>_xlfn.STDEV.S(C2:C25)</f>
        <v>4.8648269103590565</v>
      </c>
      <c r="J3" t="s">
        <v>10</v>
      </c>
      <c r="L3">
        <v>10</v>
      </c>
    </row>
    <row r="4" spans="1:12" ht="15.75" thickBot="1" x14ac:dyDescent="0.3">
      <c r="A4" s="2">
        <v>9.5640000000000001</v>
      </c>
      <c r="B4" s="2">
        <v>21.213999999999999</v>
      </c>
      <c r="C4">
        <f t="shared" si="1"/>
        <v>11.649999999999999</v>
      </c>
      <c r="D4">
        <f t="shared" si="0"/>
        <v>13.580760460069421</v>
      </c>
      <c r="G4">
        <f>G1/(G3/SQRT(24))</f>
        <v>8.0207069441099623</v>
      </c>
      <c r="H4" t="s">
        <v>8</v>
      </c>
      <c r="L4">
        <v>15</v>
      </c>
    </row>
    <row r="5" spans="1:12" ht="15.75" thickBot="1" x14ac:dyDescent="0.3">
      <c r="A5" s="2">
        <v>8.6300000000000008</v>
      </c>
      <c r="B5" s="2">
        <v>15.686999999999999</v>
      </c>
      <c r="C5">
        <f t="shared" si="1"/>
        <v>7.0569999999999986</v>
      </c>
      <c r="D5">
        <f t="shared" si="0"/>
        <v>0.82408571006945031</v>
      </c>
      <c r="L5">
        <v>20</v>
      </c>
    </row>
    <row r="6" spans="1:12" ht="15.75" thickBot="1" x14ac:dyDescent="0.3">
      <c r="A6" s="2">
        <v>14.669</v>
      </c>
      <c r="B6" s="2">
        <v>22.803000000000001</v>
      </c>
      <c r="C6">
        <f t="shared" si="1"/>
        <v>8.1340000000000003</v>
      </c>
      <c r="D6">
        <f t="shared" si="0"/>
        <v>2.8631460069443941E-2</v>
      </c>
      <c r="L6">
        <v>25</v>
      </c>
    </row>
    <row r="7" spans="1:12" ht="15.75" thickBot="1" x14ac:dyDescent="0.3">
      <c r="A7" s="2">
        <v>12.238</v>
      </c>
      <c r="B7" s="2">
        <v>20.878</v>
      </c>
      <c r="C7">
        <f t="shared" si="1"/>
        <v>8.64</v>
      </c>
      <c r="D7">
        <f t="shared" si="0"/>
        <v>0.45590629340277611</v>
      </c>
      <c r="L7">
        <v>30</v>
      </c>
    </row>
    <row r="8" spans="1:12" ht="15.75" thickBot="1" x14ac:dyDescent="0.3">
      <c r="A8" s="2">
        <v>14.692</v>
      </c>
      <c r="B8" s="2">
        <v>24.571999999999999</v>
      </c>
      <c r="C8">
        <f t="shared" si="1"/>
        <v>9.879999999999999</v>
      </c>
      <c r="D8">
        <f t="shared" si="0"/>
        <v>3.6680229600694338</v>
      </c>
      <c r="L8">
        <v>35</v>
      </c>
    </row>
    <row r="9" spans="1:12" ht="15.75" thickBot="1" x14ac:dyDescent="0.3">
      <c r="A9" s="2">
        <v>8.9870000000000001</v>
      </c>
      <c r="B9" s="2">
        <v>17.393999999999998</v>
      </c>
      <c r="C9">
        <f t="shared" si="1"/>
        <v>8.4069999999999983</v>
      </c>
      <c r="D9">
        <f t="shared" si="0"/>
        <v>0.19554821006944129</v>
      </c>
    </row>
    <row r="10" spans="1:12" ht="15.75" thickBot="1" x14ac:dyDescent="0.3">
      <c r="A10" s="2">
        <v>9.4009999999999998</v>
      </c>
      <c r="B10" s="2">
        <v>20.762</v>
      </c>
      <c r="C10">
        <f t="shared" si="1"/>
        <v>11.361000000000001</v>
      </c>
      <c r="D10">
        <f t="shared" si="0"/>
        <v>11.53423104340277</v>
      </c>
    </row>
    <row r="11" spans="1:12" ht="15.75" thickBot="1" x14ac:dyDescent="0.3">
      <c r="A11" s="2">
        <v>14.48</v>
      </c>
      <c r="B11" s="2">
        <v>26.282</v>
      </c>
      <c r="C11">
        <f t="shared" si="1"/>
        <v>11.802</v>
      </c>
      <c r="D11">
        <f t="shared" si="0"/>
        <v>14.72416779340276</v>
      </c>
    </row>
    <row r="12" spans="1:12" ht="15.75" thickBot="1" x14ac:dyDescent="0.3">
      <c r="A12" s="2">
        <v>22.327999999999999</v>
      </c>
      <c r="B12" s="2">
        <v>24.524000000000001</v>
      </c>
      <c r="C12">
        <f t="shared" si="1"/>
        <v>2.1960000000000015</v>
      </c>
      <c r="D12">
        <f t="shared" si="0"/>
        <v>33.278957293402783</v>
      </c>
    </row>
    <row r="13" spans="1:12" ht="15.75" thickBot="1" x14ac:dyDescent="0.3">
      <c r="A13" s="2">
        <v>15.298</v>
      </c>
      <c r="B13" s="2">
        <v>18.643999999999998</v>
      </c>
      <c r="C13">
        <f t="shared" si="1"/>
        <v>3.3459999999999983</v>
      </c>
      <c r="D13">
        <f t="shared" si="0"/>
        <v>21.333236460069475</v>
      </c>
    </row>
    <row r="14" spans="1:12" ht="15.75" thickBot="1" x14ac:dyDescent="0.3">
      <c r="A14" s="2">
        <v>15.073</v>
      </c>
      <c r="B14" s="2">
        <v>17.510000000000002</v>
      </c>
      <c r="C14">
        <f t="shared" si="1"/>
        <v>2.4370000000000012</v>
      </c>
      <c r="D14">
        <f t="shared" si="0"/>
        <v>30.556480710069451</v>
      </c>
    </row>
    <row r="15" spans="1:12" ht="15.75" thickBot="1" x14ac:dyDescent="0.3">
      <c r="A15" s="2">
        <v>16.928999999999998</v>
      </c>
      <c r="B15" s="2">
        <v>20.329999999999998</v>
      </c>
      <c r="C15">
        <f t="shared" si="1"/>
        <v>3.4009999999999998</v>
      </c>
      <c r="D15">
        <f t="shared" si="0"/>
        <v>20.828194376736128</v>
      </c>
    </row>
    <row r="16" spans="1:12" ht="15.75" thickBot="1" x14ac:dyDescent="0.3">
      <c r="A16" s="2">
        <v>18.2</v>
      </c>
      <c r="B16" s="2">
        <v>35.255000000000003</v>
      </c>
      <c r="C16">
        <f t="shared" si="1"/>
        <v>17.055000000000003</v>
      </c>
      <c r="D16">
        <f t="shared" si="0"/>
        <v>82.631887543402797</v>
      </c>
    </row>
    <row r="17" spans="1:7" ht="15.75" thickBot="1" x14ac:dyDescent="0.3">
      <c r="A17" s="2">
        <v>12.13</v>
      </c>
      <c r="B17" s="2">
        <v>22.158000000000001</v>
      </c>
      <c r="C17">
        <f t="shared" si="1"/>
        <v>10.028</v>
      </c>
      <c r="D17">
        <f t="shared" si="0"/>
        <v>4.2568286267361053</v>
      </c>
    </row>
    <row r="18" spans="1:7" ht="15.75" thickBot="1" x14ac:dyDescent="0.3">
      <c r="A18" s="2">
        <v>18.495000000000001</v>
      </c>
      <c r="B18" s="2">
        <v>25.138999999999999</v>
      </c>
      <c r="C18">
        <f t="shared" si="1"/>
        <v>6.6439999999999984</v>
      </c>
      <c r="D18">
        <f t="shared" si="0"/>
        <v>1.7444906267361202</v>
      </c>
    </row>
    <row r="19" spans="1:7" ht="15.75" thickBot="1" x14ac:dyDescent="0.3">
      <c r="A19" s="2">
        <v>10.638999999999999</v>
      </c>
      <c r="B19" s="2">
        <v>20.428999999999998</v>
      </c>
      <c r="C19">
        <f t="shared" si="1"/>
        <v>9.7899999999999991</v>
      </c>
      <c r="D19">
        <f t="shared" si="0"/>
        <v>3.3313854600694346</v>
      </c>
    </row>
    <row r="20" spans="1:7" ht="15.75" thickBot="1" x14ac:dyDescent="0.3">
      <c r="A20" s="2">
        <v>11.343999999999999</v>
      </c>
      <c r="B20" s="2">
        <v>17.425000000000001</v>
      </c>
      <c r="C20">
        <f t="shared" si="1"/>
        <v>6.0810000000000013</v>
      </c>
      <c r="D20">
        <f t="shared" si="0"/>
        <v>3.5486710434027797</v>
      </c>
    </row>
    <row r="21" spans="1:7" ht="15.75" thickBot="1" x14ac:dyDescent="0.3">
      <c r="A21" s="2">
        <v>12.369</v>
      </c>
      <c r="B21" s="2">
        <v>34.287999999999997</v>
      </c>
      <c r="C21">
        <f t="shared" si="1"/>
        <v>21.918999999999997</v>
      </c>
      <c r="D21">
        <f t="shared" si="0"/>
        <v>194.71993021006932</v>
      </c>
    </row>
    <row r="22" spans="1:7" ht="15.75" thickBot="1" x14ac:dyDescent="0.3">
      <c r="A22" s="2">
        <v>12.944000000000001</v>
      </c>
      <c r="B22" s="2">
        <v>23.893999999999998</v>
      </c>
      <c r="C22">
        <f t="shared" si="1"/>
        <v>10.949999999999998</v>
      </c>
      <c r="D22">
        <f t="shared" si="0"/>
        <v>8.9114687934027526</v>
      </c>
    </row>
    <row r="23" spans="1:7" ht="15.75" thickBot="1" x14ac:dyDescent="0.3">
      <c r="A23" s="2">
        <v>14.233000000000001</v>
      </c>
      <c r="B23" s="2">
        <v>17.96</v>
      </c>
      <c r="C23">
        <f t="shared" si="1"/>
        <v>3.7270000000000003</v>
      </c>
      <c r="D23">
        <f t="shared" si="0"/>
        <v>17.958878210069457</v>
      </c>
    </row>
    <row r="24" spans="1:7" ht="15.75" thickBot="1" x14ac:dyDescent="0.3">
      <c r="A24" s="2">
        <v>19.71</v>
      </c>
      <c r="B24" s="2">
        <v>22.058</v>
      </c>
      <c r="C24">
        <f t="shared" si="1"/>
        <v>2.347999999999999</v>
      </c>
      <c r="D24">
        <f t="shared" si="0"/>
        <v>31.548348626736143</v>
      </c>
    </row>
    <row r="25" spans="1:7" ht="15.75" thickBot="1" x14ac:dyDescent="0.3">
      <c r="A25" s="2">
        <v>16.004000000000001</v>
      </c>
      <c r="B25" s="2">
        <v>21.157</v>
      </c>
      <c r="C25">
        <f t="shared" si="1"/>
        <v>5.1529999999999987</v>
      </c>
      <c r="D25">
        <f t="shared" si="0"/>
        <v>7.9061723767361292</v>
      </c>
    </row>
    <row r="27" spans="1:7" x14ac:dyDescent="0.25">
      <c r="A27" t="s">
        <v>2</v>
      </c>
      <c r="B27" t="s">
        <v>3</v>
      </c>
    </row>
    <row r="28" spans="1:7" x14ac:dyDescent="0.25">
      <c r="A28">
        <f>AVERAGE(A2:A25)</f>
        <v>14.051125000000001</v>
      </c>
      <c r="B28">
        <f>AVERAGE(B2:B25)</f>
        <v>22.015916666666669</v>
      </c>
    </row>
    <row r="29" spans="1:7" x14ac:dyDescent="0.25">
      <c r="A29" t="s">
        <v>4</v>
      </c>
      <c r="B29" t="s">
        <v>4</v>
      </c>
      <c r="G29" t="s">
        <v>9</v>
      </c>
    </row>
    <row r="30" spans="1:7" x14ac:dyDescent="0.25">
      <c r="A30">
        <f>_xlfn.STDEV.S(A2:A25)</f>
        <v>3.559357957645187</v>
      </c>
      <c r="B30">
        <f>_xlfn.STDEV.S(B2:B25)</f>
        <v>4.7970571224691367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L16" sqref="L16"/>
    </sheetView>
  </sheetViews>
  <sheetFormatPr defaultRowHeight="15" x14ac:dyDescent="0.25"/>
  <sheetData>
    <row r="1" spans="1:3" x14ac:dyDescent="0.25">
      <c r="A1" s="6" t="s">
        <v>11</v>
      </c>
      <c r="B1" s="6" t="s">
        <v>0</v>
      </c>
      <c r="C1" t="s">
        <v>1</v>
      </c>
    </row>
    <row r="2" spans="1:3" x14ac:dyDescent="0.25">
      <c r="A2" s="3">
        <v>5</v>
      </c>
      <c r="B2" s="4">
        <v>0</v>
      </c>
      <c r="C2" s="4">
        <v>0</v>
      </c>
    </row>
    <row r="3" spans="1:3" x14ac:dyDescent="0.25">
      <c r="A3" s="3">
        <v>10</v>
      </c>
      <c r="B3" s="4">
        <v>4</v>
      </c>
      <c r="C3" s="4">
        <v>0</v>
      </c>
    </row>
    <row r="4" spans="1:3" x14ac:dyDescent="0.25">
      <c r="A4" s="3">
        <v>15</v>
      </c>
      <c r="B4" s="4">
        <v>10</v>
      </c>
      <c r="C4" s="4">
        <v>0</v>
      </c>
    </row>
    <row r="5" spans="1:3" x14ac:dyDescent="0.25">
      <c r="A5" s="3">
        <v>20</v>
      </c>
      <c r="B5" s="4">
        <v>8</v>
      </c>
      <c r="C5" s="4">
        <v>7</v>
      </c>
    </row>
    <row r="6" spans="1:3" x14ac:dyDescent="0.25">
      <c r="A6" s="3">
        <v>25</v>
      </c>
      <c r="B6" s="4">
        <v>1</v>
      </c>
      <c r="C6" s="4">
        <v>12</v>
      </c>
    </row>
    <row r="7" spans="1:3" x14ac:dyDescent="0.25">
      <c r="A7" s="3">
        <v>30</v>
      </c>
      <c r="B7" s="4">
        <v>0</v>
      </c>
      <c r="C7" s="4">
        <v>2</v>
      </c>
    </row>
    <row r="8" spans="1:3" x14ac:dyDescent="0.25">
      <c r="A8" s="3">
        <v>35</v>
      </c>
      <c r="B8" s="4">
        <v>0</v>
      </c>
      <c r="C8" s="4">
        <v>1</v>
      </c>
    </row>
    <row r="9" spans="1:3" ht="15.75" thickBot="1" x14ac:dyDescent="0.3">
      <c r="A9" s="5" t="s">
        <v>12</v>
      </c>
      <c r="B9" s="5">
        <v>0</v>
      </c>
      <c r="C9" s="5">
        <v>1</v>
      </c>
    </row>
  </sheetData>
  <sortState ref="A2:A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Histogram</vt:lpstr>
    </vt:vector>
  </TitlesOfParts>
  <Company>Virginia Retirement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Hooper</dc:creator>
  <cp:lastModifiedBy>Patrick Hooper</cp:lastModifiedBy>
  <dcterms:created xsi:type="dcterms:W3CDTF">2016-12-20T19:33:26Z</dcterms:created>
  <dcterms:modified xsi:type="dcterms:W3CDTF">2017-01-06T02:13:12Z</dcterms:modified>
</cp:coreProperties>
</file>