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errabrown/Downloads/"/>
    </mc:Choice>
  </mc:AlternateContent>
  <xr:revisionPtr revIDLastSave="0" documentId="13_ncr:1_{998F7BA2-7270-994C-94B2-0264418EB74E}" xr6:coauthVersionLast="47" xr6:coauthVersionMax="47" xr10:uidLastSave="{00000000-0000-0000-0000-000000000000}"/>
  <bookViews>
    <workbookView xWindow="0" yWindow="0" windowWidth="35840" windowHeight="22400" xr2:uid="{163F4BBE-A24E-AF4F-9E49-CA4CA6E32FB2}"/>
  </bookViews>
  <sheets>
    <sheet name="Overall Grade" sheetId="1" r:id="rId1"/>
    <sheet name="WebAssign 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1" l="1"/>
  <c r="H13" i="1"/>
  <c r="J2" i="1"/>
  <c r="K2" i="1"/>
  <c r="K3" i="1"/>
  <c r="D32" i="2"/>
  <c r="C32" i="2"/>
  <c r="D3" i="1"/>
  <c r="J3" i="1" s="1"/>
  <c r="E3" i="1"/>
  <c r="F3" i="1"/>
  <c r="G3" i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32" i="2"/>
  <c r="B33" i="2"/>
  <c r="B34" i="2" s="1"/>
  <c r="F2" i="1"/>
  <c r="G2" i="1"/>
  <c r="E2" i="1"/>
  <c r="D2" i="1"/>
  <c r="L3" i="1" l="1"/>
  <c r="L2" i="1"/>
</calcChain>
</file>

<file path=xl/sharedStrings.xml><?xml version="1.0" encoding="utf-8"?>
<sst xmlns="http://schemas.openxmlformats.org/spreadsheetml/2006/main" count="61" uniqueCount="59">
  <si>
    <t>Student Name</t>
  </si>
  <si>
    <t>Course Grade Weight Option1</t>
  </si>
  <si>
    <t>Course grade Weight Option 2</t>
  </si>
  <si>
    <t>Quiz 1</t>
  </si>
  <si>
    <t>Quiz 2</t>
  </si>
  <si>
    <t>Quiz 3</t>
  </si>
  <si>
    <t>Quiz 4</t>
  </si>
  <si>
    <t>Quiz 5</t>
  </si>
  <si>
    <t>Quiz 6</t>
  </si>
  <si>
    <t>Quiz 7</t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</si>
  <si>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</si>
  <si>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</si>
  <si>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</si>
  <si>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</si>
  <si>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</si>
  <si>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</si>
  <si>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</si>
  <si>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</si>
  <si>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16</t>
  </si>
  <si>
    <t>Quiz 17</t>
  </si>
  <si>
    <t>Quiz 18</t>
  </si>
  <si>
    <t>Quiz 19</t>
  </si>
  <si>
    <t>Quiz 20</t>
  </si>
  <si>
    <t>Quiz 21</t>
  </si>
  <si>
    <t>Quiz 22</t>
  </si>
  <si>
    <t>Quiz 23</t>
  </si>
  <si>
    <t>Quiz 24</t>
  </si>
  <si>
    <t>Getting Started with WebAssign</t>
  </si>
  <si>
    <t>Precise Definition of a Limit Simulator</t>
  </si>
  <si>
    <t>Cumulative Assessment 1</t>
  </si>
  <si>
    <t>Cumulative Assessment 2</t>
  </si>
  <si>
    <t>Cumulative Assessment 3</t>
  </si>
  <si>
    <t>Cumulative Assessment 4</t>
  </si>
  <si>
    <t>Score (Out of 10)</t>
  </si>
  <si>
    <t>Total Points</t>
  </si>
  <si>
    <t>Course Grade Weight Option 1</t>
  </si>
  <si>
    <t>Tests: 60% (15% each)</t>
  </si>
  <si>
    <t>WebAssign: 8%</t>
  </si>
  <si>
    <t>Written Assignments: 17%</t>
  </si>
  <si>
    <t>Final Exam: 15% (7.5% each part)</t>
  </si>
  <si>
    <t>Course Grade Weight Option 2</t>
  </si>
  <si>
    <t>Tests: 50% (12.5% each)</t>
  </si>
  <si>
    <t>Final Exam: 25% (12.5% each part)</t>
  </si>
  <si>
    <t>Total Points With 4 Lowest Quizzes Dropped</t>
  </si>
  <si>
    <t>Written Assignment Percent
(enter number)</t>
  </si>
  <si>
    <t>Test 1 Percent
(enter number)</t>
  </si>
  <si>
    <t>Test 2 Percent
(enter number)</t>
  </si>
  <si>
    <t xml:space="preserve">WebAssign Percent
(use WebAssign Grade tab) </t>
  </si>
  <si>
    <t>Test 3 Percent
(enter number)</t>
  </si>
  <si>
    <t>Test 4 Percent
(enter number)</t>
  </si>
  <si>
    <t>Course Grade Percent Score
(highest of the two grade weight options)</t>
  </si>
  <si>
    <r>
      <t>WebAssign Percent With 4 Lowest Quizzes Dropped</t>
    </r>
    <r>
      <rPr>
        <b/>
        <sz val="18"/>
        <color rgb="FFFF0000"/>
        <rFont val="Arial"/>
        <family val="2"/>
      </rPr>
      <t>*</t>
    </r>
  </si>
  <si>
    <r>
      <rPr>
        <b/>
        <sz val="18"/>
        <color rgb="FFFF0000"/>
        <rFont val="Arial"/>
        <family val="2"/>
      </rPr>
      <t>*</t>
    </r>
    <r>
      <rPr>
        <sz val="18"/>
        <color theme="1"/>
        <rFont val="Arial"/>
        <family val="2"/>
      </rPr>
      <t>Notes for cell B34 calculation: 
(1) At least 5 WebAssign scores must be entered for this calculation to work. (otherwise, you will see #DIV/0!)
(2) Any scores left blank are not counted in this calculation.</t>
    </r>
  </si>
  <si>
    <t>WebAssign Quiz</t>
  </si>
  <si>
    <t>Final Exam Multiple Choice Percent
(enter number)</t>
  </si>
  <si>
    <t>Final Exam      Free Response Percent
(enter number)</t>
  </si>
  <si>
    <t>ME</t>
  </si>
  <si>
    <t>Out of 100</t>
  </si>
  <si>
    <t>(dropped WAs)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</si>
</sst>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8"/>
      <color rgb="FF7030A0"/>
      <name val="Arial"/>
      <family val="2"/>
    </font>
    <font>
      <b/>
      <sz val="18"/>
      <color theme="5"/>
      <name val="Arial"/>
      <family val="2"/>
    </font>
    <font>
      <b/>
      <sz val="18"/>
      <color theme="4"/>
      <name val="Arial"/>
      <family val="2"/>
    </font>
    <font>
      <b/>
      <sz val="18"/>
      <color theme="9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Arial"/>
      <family val="2"/>
    </font>
    <font>
      <sz val="18"/>
      <color rgb="FF7030A0"/>
      <name val="Arial"/>
      <family val="2"/>
    </font>
    <font>
      <sz val="18"/>
      <color theme="5"/>
      <name val="Arial"/>
      <family val="2"/>
    </font>
    <font>
      <sz val="18"/>
      <color theme="4"/>
      <name val="Arial"/>
      <family val="2"/>
    </font>
    <font>
      <sz val="18"/>
      <color theme="9"/>
      <name val="Arial"/>
      <family val="2"/>
    </font>
    <font>
      <sz val="18"/>
      <color theme="1"/>
      <name val="Calibri"/>
      <family val="2"/>
      <scheme val="minor"/>
    </font>
    <font>
      <b/>
      <sz val="1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4" fillId="0" borderId="0" xfId="0" applyFont="1"/>
    <xf numFmtId="0" fontId="8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E9F3-32A2-DF4C-BD11-75C8E374A2D3}">
  <dimension ref="A1:M15"/>
  <sheetViews>
    <sheetView tabSelected="1" zoomScale="70" zoomScaleNormal="70" workbookViewId="0">
      <selection activeCell="H7" sqref="H7"/>
    </sheetView>
  </sheetViews>
  <sheetFormatPr baseColWidth="10" defaultRowHeight="24" x14ac:dyDescent="0.3"/>
  <cols>
    <col min="1" max="1" width="24" style="9" bestFit="1" customWidth="1"/>
    <col min="2" max="9" width="27.33203125" style="9" customWidth="1"/>
    <col min="10" max="10" width="48.33203125" style="9" bestFit="1" customWidth="1"/>
    <col min="11" max="11" width="50" style="14" bestFit="1" customWidth="1"/>
    <col min="12" max="12" width="39" style="14" customWidth="1"/>
    <col min="13" max="13" width="21.33203125" style="14" customWidth="1"/>
  </cols>
  <sheetData>
    <row r="1" spans="1:13" s="1" customFormat="1" ht="97" x14ac:dyDescent="0.3">
      <c r="A1" s="2" t="s">
        <v>0</v>
      </c>
      <c r="B1" s="3" t="s">
        <v>44</v>
      </c>
      <c r="C1" s="4" t="s">
        <v>47</v>
      </c>
      <c r="D1" s="5" t="s">
        <v>45</v>
      </c>
      <c r="E1" s="5" t="s">
        <v>46</v>
      </c>
      <c r="F1" s="5" t="s">
        <v>48</v>
      </c>
      <c r="G1" s="5" t="s">
        <v>49</v>
      </c>
      <c r="H1" s="6" t="s">
        <v>54</v>
      </c>
      <c r="I1" s="6" t="s">
        <v>55</v>
      </c>
      <c r="J1" s="7" t="s">
        <v>1</v>
      </c>
      <c r="K1" s="7" t="s">
        <v>2</v>
      </c>
      <c r="L1" s="7" t="s">
        <v>50</v>
      </c>
      <c r="M1" s="8"/>
    </row>
    <row r="2" spans="1:13" x14ac:dyDescent="0.3">
      <c r="A2" s="9" t="s">
        <v>56</v>
      </c>
      <c r="B2" s="10">
        <v>87.48</v>
      </c>
      <c r="C2" s="11">
        <v>87.48</v>
      </c>
      <c r="D2" s="12">
        <f>(32/40)*100</f>
        <v>80</v>
      </c>
      <c r="E2" s="12">
        <f>(40.5/45)*100</f>
        <v>90</v>
      </c>
      <c r="F2" s="12">
        <f>(46.5/50)*100</f>
        <v>93</v>
      </c>
      <c r="G2" s="12">
        <f>(45/48)*100</f>
        <v>93.75</v>
      </c>
      <c r="H2" s="13">
        <v>85.71</v>
      </c>
      <c r="I2" s="13">
        <v>75</v>
      </c>
      <c r="J2" s="9">
        <f>B2*0.17+C2*0.08+SUM(D2:G2)*0.15+SUM(H2:I2)*0.075</f>
        <v>87.435749999999985</v>
      </c>
      <c r="K2" s="9">
        <f>B2*0.17+C2*0.08+SUM(D2:I2)*0.125</f>
        <v>86.552500000000009</v>
      </c>
      <c r="L2" s="9">
        <f>MAX(J2:K2)</f>
        <v>87.435749999999985</v>
      </c>
    </row>
    <row r="3" spans="1:13" x14ac:dyDescent="0.3">
      <c r="A3" s="9" t="s">
        <v>58</v>
      </c>
      <c r="B3" s="10">
        <v>87.48</v>
      </c>
      <c r="C3" s="11">
        <v>94.08</v>
      </c>
      <c r="D3" s="12">
        <f>(32/40)*100</f>
        <v>80</v>
      </c>
      <c r="E3" s="12">
        <f>(40.5/45)*100</f>
        <v>90</v>
      </c>
      <c r="F3" s="12">
        <f>(46.5/50)*100</f>
        <v>93</v>
      </c>
      <c r="G3" s="12">
        <f>(45/48)*100</f>
        <v>93.75</v>
      </c>
      <c r="H3" s="13">
        <v>85.71</v>
      </c>
      <c r="I3" s="13">
        <v>75</v>
      </c>
      <c r="J3" s="9">
        <f>B3*0.17+C3*0.08+SUM(D3:G3)*0.15+SUM(H3:I3)*0.075</f>
        <v>87.963750000000005</v>
      </c>
      <c r="K3" s="9">
        <f>B3*0.17+C3*0.08+SUM(D3:G3)*0.125+SUM(H3:I3)*0.125</f>
        <v>87.080500000000001</v>
      </c>
      <c r="L3" s="9">
        <f>MAX(J3:K3)</f>
        <v>87.963750000000005</v>
      </c>
    </row>
    <row r="4" spans="1:13" x14ac:dyDescent="0.3">
      <c r="J4" s="2" t="s">
        <v>35</v>
      </c>
      <c r="K4" s="2" t="s">
        <v>40</v>
      </c>
    </row>
    <row r="5" spans="1:13" x14ac:dyDescent="0.3">
      <c r="J5" s="10" t="s">
        <v>38</v>
      </c>
      <c r="K5" s="10" t="s">
        <v>38</v>
      </c>
    </row>
    <row r="6" spans="1:13" x14ac:dyDescent="0.3">
      <c r="J6" s="11" t="s">
        <v>37</v>
      </c>
      <c r="K6" s="11" t="s">
        <v>37</v>
      </c>
    </row>
    <row r="7" spans="1:13" x14ac:dyDescent="0.3">
      <c r="J7" s="12" t="s">
        <v>36</v>
      </c>
      <c r="K7" s="12" t="s">
        <v>41</v>
      </c>
    </row>
    <row r="8" spans="1:13" x14ac:dyDescent="0.3">
      <c r="J8" s="13" t="s">
        <v>39</v>
      </c>
      <c r="K8" s="13" t="s">
        <v>42</v>
      </c>
    </row>
    <row r="10" spans="1:13" x14ac:dyDescent="0.3">
      <c r="K10" s="9"/>
    </row>
    <row r="11" spans="1:13" x14ac:dyDescent="0.3">
      <c r="K11" s="9"/>
    </row>
    <row r="12" spans="1:13" x14ac:dyDescent="0.3">
      <c r="B12" s="10"/>
      <c r="C12" s="11"/>
      <c r="D12" s="12"/>
      <c r="E12" s="12"/>
      <c r="F12" s="12"/>
      <c r="G12" s="12"/>
      <c r="H12" s="13"/>
      <c r="I12" s="13"/>
      <c r="K12" s="9"/>
      <c r="L12" s="9"/>
    </row>
    <row r="13" spans="1:13" x14ac:dyDescent="0.3">
      <c r="H13" s="9">
        <f>12/14</f>
        <v>0.8571428571428571</v>
      </c>
    </row>
    <row r="15" spans="1:13" x14ac:dyDescent="0.3">
      <c r="H15" s="9">
        <f>34.5/46</f>
        <v>0.75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2559-5B51-DE4A-A0C8-CA9C5C926471}">
  <dimension ref="A1:D38"/>
  <sheetViews>
    <sheetView zoomScale="70" zoomScaleNormal="70" workbookViewId="0">
      <selection activeCell="F29" sqref="F29"/>
    </sheetView>
  </sheetViews>
  <sheetFormatPr baseColWidth="10" defaultRowHeight="23" x14ac:dyDescent="0.25"/>
  <cols>
    <col min="1" max="1" width="80.33203125" style="9" customWidth="1"/>
    <col min="2" max="2" width="26" style="9" bestFit="1" customWidth="1"/>
    <col min="3" max="3" width="18.33203125" customWidth="1"/>
  </cols>
  <sheetData>
    <row r="1" spans="1:3" ht="24" x14ac:dyDescent="0.3">
      <c r="A1" s="2" t="s">
        <v>53</v>
      </c>
      <c r="B1" s="17" t="s">
        <v>33</v>
      </c>
      <c r="C1" s="20" t="s">
        <v>57</v>
      </c>
    </row>
    <row r="2" spans="1:3" ht="24" x14ac:dyDescent="0.3">
      <c r="A2" s="9" t="s">
        <v>27</v>
      </c>
      <c r="B2" s="18">
        <v>7.81</v>
      </c>
      <c r="C2" s="14">
        <f>(B2)*10</f>
        <v>78.099999999999994</v>
      </c>
    </row>
    <row r="3" spans="1:3" ht="24" x14ac:dyDescent="0.3">
      <c r="A3" s="9" t="s">
        <v>3</v>
      </c>
      <c r="B3" s="18">
        <v>10</v>
      </c>
      <c r="C3" s="14">
        <f t="shared" ref="C3:C31" si="0">(B3)*10</f>
        <v>100</v>
      </c>
    </row>
    <row r="4" spans="1:3" ht="24" x14ac:dyDescent="0.3">
      <c r="A4" s="9" t="s">
        <v>4</v>
      </c>
      <c r="B4" s="18">
        <v>10</v>
      </c>
      <c r="C4" s="14">
        <f t="shared" si="0"/>
        <v>100</v>
      </c>
    </row>
    <row r="5" spans="1:3" ht="24" x14ac:dyDescent="0.3">
      <c r="A5" s="9" t="s">
        <v>5</v>
      </c>
      <c r="B5" s="18">
        <v>10</v>
      </c>
      <c r="C5" s="14">
        <f t="shared" si="0"/>
        <v>100</v>
      </c>
    </row>
    <row r="6" spans="1:3" ht="24" x14ac:dyDescent="0.3">
      <c r="A6" s="9" t="s">
        <v>28</v>
      </c>
      <c r="B6" s="18">
        <v>10</v>
      </c>
      <c r="C6" s="14">
        <f t="shared" si="0"/>
        <v>100</v>
      </c>
    </row>
    <row r="7" spans="1:3" ht="24" x14ac:dyDescent="0.3">
      <c r="A7" s="9" t="s">
        <v>6</v>
      </c>
      <c r="B7" s="18">
        <v>10</v>
      </c>
      <c r="C7" s="14">
        <f t="shared" si="0"/>
        <v>100</v>
      </c>
    </row>
    <row r="8" spans="1:3" ht="24" x14ac:dyDescent="0.3">
      <c r="A8" s="9" t="s">
        <v>7</v>
      </c>
      <c r="B8" s="18">
        <v>8.34</v>
      </c>
      <c r="C8" s="14">
        <f t="shared" si="0"/>
        <v>83.4</v>
      </c>
    </row>
    <row r="9" spans="1:3" ht="24" x14ac:dyDescent="0.3">
      <c r="A9" s="9" t="s">
        <v>8</v>
      </c>
      <c r="B9" s="18">
        <v>10</v>
      </c>
      <c r="C9" s="14">
        <f t="shared" si="0"/>
        <v>100</v>
      </c>
    </row>
    <row r="10" spans="1:3" ht="24" x14ac:dyDescent="0.3">
      <c r="A10" s="9" t="s">
        <v>9</v>
      </c>
      <c r="B10" s="18">
        <v>7.59</v>
      </c>
      <c r="C10" s="14">
        <f t="shared" si="0"/>
        <v>75.900000000000006</v>
      </c>
    </row>
    <row r="11" spans="1:3" ht="24" x14ac:dyDescent="0.3">
      <c r="A11" s="9" t="s">
        <v>29</v>
      </c>
      <c r="B11" s="18">
        <v>7.5</v>
      </c>
      <c r="C11" s="14">
        <f t="shared" si="0"/>
        <v>75</v>
      </c>
    </row>
    <row r="12" spans="1:3" ht="24" x14ac:dyDescent="0.3">
      <c r="A12" s="9" t="s">
        <v>10</v>
      </c>
      <c r="B12" s="18">
        <v>4.9800000000000004</v>
      </c>
      <c r="C12" s="14">
        <f t="shared" si="0"/>
        <v>49.800000000000004</v>
      </c>
    </row>
    <row r="13" spans="1:3" ht="24" x14ac:dyDescent="0.3">
      <c r="A13" s="9" t="s">
        <v>11</v>
      </c>
      <c r="B13" s="18">
        <v>10</v>
      </c>
      <c r="C13" s="14">
        <f t="shared" si="0"/>
        <v>100</v>
      </c>
    </row>
    <row r="14" spans="1:3" ht="24" x14ac:dyDescent="0.3">
      <c r="A14" s="9" t="s">
        <v>12</v>
      </c>
      <c r="B14" s="18">
        <v>10</v>
      </c>
      <c r="C14" s="14">
        <f t="shared" si="0"/>
        <v>100</v>
      </c>
    </row>
    <row r="15" spans="1:3" ht="24" x14ac:dyDescent="0.3">
      <c r="A15" s="9" t="s">
        <v>13</v>
      </c>
      <c r="B15" s="18">
        <v>5</v>
      </c>
      <c r="C15" s="14">
        <f t="shared" si="0"/>
        <v>50</v>
      </c>
    </row>
    <row r="16" spans="1:3" ht="24" x14ac:dyDescent="0.3">
      <c r="A16" s="9" t="s">
        <v>14</v>
      </c>
      <c r="B16" s="18">
        <v>2.84</v>
      </c>
      <c r="C16" s="14">
        <f t="shared" si="0"/>
        <v>28.4</v>
      </c>
    </row>
    <row r="17" spans="1:4" ht="24" x14ac:dyDescent="0.3">
      <c r="A17" s="9" t="s">
        <v>30</v>
      </c>
      <c r="B17" s="18">
        <v>5</v>
      </c>
      <c r="C17" s="14">
        <f t="shared" si="0"/>
        <v>50</v>
      </c>
    </row>
    <row r="18" spans="1:4" ht="24" x14ac:dyDescent="0.3">
      <c r="A18" s="9" t="s">
        <v>15</v>
      </c>
      <c r="B18" s="18">
        <v>10</v>
      </c>
      <c r="C18" s="14">
        <f t="shared" si="0"/>
        <v>100</v>
      </c>
    </row>
    <row r="19" spans="1:4" ht="24" x14ac:dyDescent="0.3">
      <c r="A19" s="9" t="s">
        <v>16</v>
      </c>
      <c r="B19" s="18">
        <v>7.5</v>
      </c>
      <c r="C19" s="14">
        <f t="shared" si="0"/>
        <v>75</v>
      </c>
    </row>
    <row r="20" spans="1:4" ht="24" x14ac:dyDescent="0.3">
      <c r="A20" s="9" t="s">
        <v>17</v>
      </c>
      <c r="B20" s="18">
        <v>10</v>
      </c>
      <c r="C20" s="14">
        <f t="shared" si="0"/>
        <v>100</v>
      </c>
    </row>
    <row r="21" spans="1:4" ht="24" x14ac:dyDescent="0.3">
      <c r="A21" s="9" t="s">
        <v>18</v>
      </c>
      <c r="B21" s="18">
        <v>10</v>
      </c>
      <c r="C21" s="14">
        <f t="shared" si="0"/>
        <v>100</v>
      </c>
    </row>
    <row r="22" spans="1:4" ht="24" x14ac:dyDescent="0.3">
      <c r="A22" s="9" t="s">
        <v>19</v>
      </c>
      <c r="B22" s="18">
        <v>10</v>
      </c>
      <c r="C22" s="14">
        <f t="shared" si="0"/>
        <v>100</v>
      </c>
    </row>
    <row r="23" spans="1:4" ht="24" x14ac:dyDescent="0.3">
      <c r="A23" s="9" t="s">
        <v>20</v>
      </c>
      <c r="B23" s="18">
        <v>10</v>
      </c>
      <c r="C23" s="14">
        <f t="shared" si="0"/>
        <v>100</v>
      </c>
    </row>
    <row r="24" spans="1:4" ht="24" x14ac:dyDescent="0.3">
      <c r="A24" s="9" t="s">
        <v>21</v>
      </c>
      <c r="B24" s="18">
        <v>10</v>
      </c>
      <c r="C24" s="14">
        <f t="shared" si="0"/>
        <v>100</v>
      </c>
    </row>
    <row r="25" spans="1:4" ht="24" x14ac:dyDescent="0.3">
      <c r="A25" s="9" t="s">
        <v>22</v>
      </c>
      <c r="B25" s="18">
        <v>10</v>
      </c>
      <c r="C25" s="14">
        <f t="shared" si="0"/>
        <v>100</v>
      </c>
    </row>
    <row r="26" spans="1:4" ht="24" x14ac:dyDescent="0.3">
      <c r="A26" s="9" t="s">
        <v>31</v>
      </c>
      <c r="B26" s="18">
        <v>9.6300000000000008</v>
      </c>
      <c r="C26" s="14">
        <f t="shared" si="0"/>
        <v>96.300000000000011</v>
      </c>
    </row>
    <row r="27" spans="1:4" ht="24" x14ac:dyDescent="0.3">
      <c r="A27" s="9" t="s">
        <v>23</v>
      </c>
      <c r="B27" s="18">
        <v>10</v>
      </c>
      <c r="C27" s="14">
        <f t="shared" si="0"/>
        <v>100</v>
      </c>
    </row>
    <row r="28" spans="1:4" ht="24" x14ac:dyDescent="0.3">
      <c r="A28" s="9" t="s">
        <v>24</v>
      </c>
      <c r="B28" s="18">
        <v>10</v>
      </c>
      <c r="C28" s="14">
        <f t="shared" si="0"/>
        <v>100</v>
      </c>
    </row>
    <row r="29" spans="1:4" ht="24" x14ac:dyDescent="0.3">
      <c r="A29" s="9" t="s">
        <v>25</v>
      </c>
      <c r="B29" s="18">
        <v>10</v>
      </c>
      <c r="C29" s="14">
        <f t="shared" si="0"/>
        <v>100</v>
      </c>
    </row>
    <row r="30" spans="1:4" ht="24" x14ac:dyDescent="0.3">
      <c r="A30" s="9" t="s">
        <v>26</v>
      </c>
      <c r="B30" s="18">
        <v>10</v>
      </c>
      <c r="C30" s="14">
        <f t="shared" si="0"/>
        <v>100</v>
      </c>
    </row>
    <row r="31" spans="1:4" ht="24" x14ac:dyDescent="0.3">
      <c r="A31" s="9" t="s">
        <v>32</v>
      </c>
      <c r="B31" s="18">
        <v>6.24</v>
      </c>
      <c r="C31" s="14">
        <f t="shared" si="0"/>
        <v>62.400000000000006</v>
      </c>
    </row>
    <row r="32" spans="1:4" x14ac:dyDescent="0.25">
      <c r="A32" s="2" t="s">
        <v>34</v>
      </c>
      <c r="B32" s="18">
        <f>SUM(B2:B31)</f>
        <v>262.43</v>
      </c>
      <c r="C32" s="18">
        <f>SUM(C2:C31)</f>
        <v>2624.3</v>
      </c>
      <c r="D32" s="18">
        <f>SUM(C2:C31)/30</f>
        <v>87.476666666666674</v>
      </c>
    </row>
    <row r="33" spans="1:2" x14ac:dyDescent="0.25">
      <c r="A33" s="2" t="s">
        <v>43</v>
      </c>
      <c r="B33" s="18">
        <f>B32-SMALL(B2:B31,1)-SMALL(B2:B31,2)-SMALL(B2:B31,3)-SMALL(B2:B31,4)</f>
        <v>244.61000000000004</v>
      </c>
    </row>
    <row r="34" spans="1:2" x14ac:dyDescent="0.25">
      <c r="A34" s="15" t="s">
        <v>51</v>
      </c>
      <c r="B34" s="19">
        <f>B33/(10*COUNTIF(B2:B31,"&lt;&gt;")-40)*100</f>
        <v>94.080769230769249</v>
      </c>
    </row>
    <row r="36" spans="1:2" ht="120" x14ac:dyDescent="0.25">
      <c r="A36" s="16" t="s">
        <v>52</v>
      </c>
    </row>
    <row r="38" spans="1:2" ht="16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 Grade</vt:lpstr>
      <vt:lpstr>WebAssign 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Brown, Sierra</cp:lastModifiedBy>
  <dcterms:created xsi:type="dcterms:W3CDTF">2019-08-27T15:54:09Z</dcterms:created>
  <dcterms:modified xsi:type="dcterms:W3CDTF">2022-05-12T02:23:05Z</dcterms:modified>
</cp:coreProperties>
</file>