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6988" yWindow="120" windowWidth="24456" windowHeight="13116" tabRatio="500"/>
  </bookViews>
  <sheets>
    <sheet name="Бакалавры (план)" sheetId="1" r:id="rId1"/>
    <sheet name="Маги (план)" sheetId="2" r:id="rId2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46" i="1" l="1"/>
  <c r="E45" i="1"/>
  <c r="E44" i="1"/>
  <c r="F19" i="1"/>
  <c r="E17" i="1"/>
  <c r="E15" i="1"/>
  <c r="E16" i="1"/>
  <c r="E18" i="1"/>
  <c r="D19" i="1" l="1"/>
  <c r="C19" i="1"/>
  <c r="F31" i="2" l="1"/>
  <c r="F30" i="2"/>
  <c r="F29" i="2"/>
  <c r="F28" i="2"/>
  <c r="F27" i="2"/>
  <c r="F22" i="2"/>
  <c r="F21" i="2"/>
  <c r="F20" i="2"/>
  <c r="F12" i="2"/>
  <c r="E24" i="1"/>
  <c r="E25" i="1"/>
  <c r="E26" i="1"/>
  <c r="E27" i="1"/>
  <c r="E28" i="1"/>
  <c r="E32" i="1"/>
  <c r="E33" i="1"/>
  <c r="E34" i="1"/>
  <c r="E23" i="1"/>
  <c r="E68" i="1"/>
  <c r="E69" i="1"/>
  <c r="E70" i="1"/>
  <c r="E57" i="1"/>
  <c r="E58" i="1"/>
  <c r="E59" i="1"/>
  <c r="E60" i="1"/>
  <c r="E61" i="1"/>
  <c r="E49" i="1"/>
  <c r="E50" i="1"/>
  <c r="E51" i="1"/>
  <c r="E43" i="1"/>
  <c r="E42" i="1"/>
  <c r="E41" i="1"/>
  <c r="G32" i="2" l="1"/>
  <c r="E32" i="2"/>
  <c r="D32" i="2"/>
  <c r="G23" i="2"/>
  <c r="E23" i="2"/>
  <c r="D23" i="2"/>
  <c r="G16" i="2"/>
  <c r="E16" i="2"/>
  <c r="D16" i="2"/>
  <c r="F15" i="2"/>
  <c r="F14" i="2"/>
  <c r="F13" i="2"/>
  <c r="F11" i="2"/>
  <c r="G7" i="2"/>
  <c r="E7" i="2"/>
  <c r="D7" i="2"/>
  <c r="F6" i="2"/>
  <c r="F5" i="2"/>
  <c r="F72" i="1"/>
  <c r="D72" i="1"/>
  <c r="C72" i="1"/>
  <c r="E71" i="1"/>
  <c r="E67" i="1"/>
  <c r="E66" i="1"/>
  <c r="E65" i="1"/>
  <c r="E64" i="1"/>
  <c r="E63" i="1"/>
  <c r="E62" i="1"/>
  <c r="E56" i="1"/>
  <c r="E55" i="1"/>
  <c r="E54" i="1"/>
  <c r="E53" i="1"/>
  <c r="E52" i="1"/>
  <c r="E48" i="1"/>
  <c r="E47" i="1"/>
  <c r="E40" i="1"/>
  <c r="E39" i="1"/>
  <c r="E38" i="1"/>
  <c r="E37" i="1"/>
  <c r="F35" i="1"/>
  <c r="D35" i="1"/>
  <c r="C35" i="1"/>
  <c r="E22" i="1"/>
  <c r="E21" i="1"/>
  <c r="E14" i="1"/>
  <c r="E13" i="1"/>
  <c r="E12" i="1"/>
  <c r="E11" i="1"/>
  <c r="E10" i="1"/>
  <c r="E9" i="1"/>
  <c r="F7" i="1"/>
  <c r="D7" i="1"/>
  <c r="C7" i="1"/>
  <c r="E6" i="1"/>
  <c r="E5" i="1"/>
  <c r="F7" i="2" l="1"/>
  <c r="E19" i="1"/>
  <c r="G34" i="2"/>
  <c r="D34" i="2"/>
  <c r="E34" i="2"/>
  <c r="F23" i="2"/>
  <c r="D74" i="1"/>
  <c r="F74" i="1"/>
  <c r="C74" i="1"/>
  <c r="E7" i="1"/>
  <c r="F32" i="2"/>
  <c r="F16" i="2"/>
  <c r="E72" i="1"/>
  <c r="E35" i="1"/>
  <c r="F34" i="2" l="1"/>
  <c r="E74" i="1"/>
</calcChain>
</file>

<file path=xl/sharedStrings.xml><?xml version="1.0" encoding="utf-8"?>
<sst xmlns="http://schemas.openxmlformats.org/spreadsheetml/2006/main" count="183" uniqueCount="131">
  <si>
    <t>№</t>
  </si>
  <si>
    <t>Группа</t>
  </si>
  <si>
    <t>Бюд.</t>
  </si>
  <si>
    <t xml:space="preserve">Догов. </t>
  </si>
  <si>
    <t>Всего</t>
  </si>
  <si>
    <t>ИМО</t>
  </si>
  <si>
    <t>Кафедра</t>
  </si>
  <si>
    <t>НазваниеПрофиля</t>
  </si>
  <si>
    <t>ПМ</t>
  </si>
  <si>
    <t>Анализ данных</t>
  </si>
  <si>
    <t>№ 257 ОАДГ</t>
  </si>
  <si>
    <t>ВТ</t>
  </si>
  <si>
    <t>№ 232 АГАТ</t>
  </si>
  <si>
    <t>№ 244 НИИ АА</t>
  </si>
  <si>
    <t>ВТ(ускоренная)</t>
  </si>
  <si>
    <t>МОСИТ</t>
  </si>
  <si>
    <t>№ 250 ЦНИИ</t>
  </si>
  <si>
    <t>ППИ</t>
  </si>
  <si>
    <t>Информатизация организаций</t>
  </si>
  <si>
    <t>№ 239 Восход</t>
  </si>
  <si>
    <t>№ 256 ФНКЦ</t>
  </si>
  <si>
    <t>Управление данными</t>
  </si>
  <si>
    <t>ИППО</t>
  </si>
  <si>
    <t>Разработка программных продуктов и проектирование информационных систем</t>
  </si>
  <si>
    <t>№231 ИнтерЭВМ</t>
  </si>
  <si>
    <t>Системная и программная инженерия</t>
  </si>
  <si>
    <t>КИС</t>
  </si>
  <si>
    <t>ИТОГО</t>
  </si>
  <si>
    <t>Название Направления/Профиля</t>
  </si>
  <si>
    <t>Интеллектуальный анализ данных</t>
  </si>
  <si>
    <t>Архитектура вычислительной техники и информационных систем</t>
  </si>
  <si>
    <t>№ 238 МСЦ РАН</t>
  </si>
  <si>
    <t>Корпоративные и распределенные информационные системы</t>
  </si>
  <si>
    <t>Архитектура информационных систем</t>
  </si>
  <si>
    <t>Системная инженерия</t>
  </si>
  <si>
    <t>№ 234 ИнЭУМ</t>
  </si>
  <si>
    <t>ИКБО-01-21</t>
  </si>
  <si>
    <t>ИКБО-03-21</t>
  </si>
  <si>
    <t>ИКБО-13-21</t>
  </si>
  <si>
    <t>ИКБО-16-21</t>
  </si>
  <si>
    <t>ИКБО-20-21</t>
  </si>
  <si>
    <t>ИКБО-24-21</t>
  </si>
  <si>
    <t>ИКБО-02-21</t>
  </si>
  <si>
    <t>ИКБО-10-21</t>
  </si>
  <si>
    <t>ИКБО-33-21</t>
  </si>
  <si>
    <t>Разработка и дизайн компьютерных игр и мультимедийных приложений</t>
  </si>
  <si>
    <t>ИКБО-34-21</t>
  </si>
  <si>
    <t>ИКБО-04-21</t>
  </si>
  <si>
    <t>ИКБО-14-21</t>
  </si>
  <si>
    <t>ИКБО-15-21</t>
  </si>
  <si>
    <t>ИКБО-22-21</t>
  </si>
  <si>
    <t>ИКБО-05-21</t>
  </si>
  <si>
    <t>ИКБО-07-21</t>
  </si>
  <si>
    <t>ИКБО-11-21</t>
  </si>
  <si>
    <t>ИКБО-12-21</t>
  </si>
  <si>
    <t>ИКБО-25-21</t>
  </si>
  <si>
    <t>ИКБО-26-21</t>
  </si>
  <si>
    <t>ИКБО-27-21</t>
  </si>
  <si>
    <t>ИКБО-28-21</t>
  </si>
  <si>
    <t>ИКБО-32-21</t>
  </si>
  <si>
    <t>ИКБО-35-21</t>
  </si>
  <si>
    <t>ИКБО-08-21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</si>
  <si>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</si>
  <si>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</si>
  <si>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</si>
  <si>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</si>
  <si>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</si>
  <si>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</si>
  <si>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ИКБО-29-21</t>
  </si>
  <si>
    <t>ИКБО-30-21</t>
  </si>
  <si>
    <t>ИКБО-31-21</t>
  </si>
  <si>
    <t>Информационные системы управления ресурсами предприятия</t>
  </si>
  <si>
    <t>ИВБО-01-21</t>
  </si>
  <si>
    <t>ИВБО-04-21</t>
  </si>
  <si>
    <t>ИВБО-05-21</t>
  </si>
  <si>
    <t>ИВБО-06-21</t>
  </si>
  <si>
    <t>ИВБО-07-21</t>
  </si>
  <si>
    <t>ИВБО-08-21</t>
  </si>
  <si>
    <t>ИВБО-02-21</t>
  </si>
  <si>
    <t>ИВБО-03-21</t>
  </si>
  <si>
    <t>ИВБО-13-21</t>
  </si>
  <si>
    <t>ИНБО-01-21</t>
  </si>
  <si>
    <t>ИНБО-04-21</t>
  </si>
  <si>
    <t>ИНБО-09-21</t>
  </si>
  <si>
    <t>ИНБО-11-21</t>
  </si>
  <si>
    <t>ИНБО-07-21</t>
  </si>
  <si>
    <t>ИНБО-08-21</t>
  </si>
  <si>
    <t>ИНБО-05-21</t>
  </si>
  <si>
    <t>ИНБО-06-21</t>
  </si>
  <si>
    <t>ИНБО-10-21</t>
  </si>
  <si>
    <t>ИНБО-13-21</t>
  </si>
  <si>
    <t>Цифровая трансформация</t>
  </si>
  <si>
    <t>ИНБО-12-21</t>
  </si>
  <si>
    <t>ИНБО-02-21</t>
  </si>
  <si>
    <t>ИНБО-03-21</t>
  </si>
  <si>
    <t>ИКБО-06-21</t>
  </si>
  <si>
    <t>ИМБО-01-21</t>
  </si>
  <si>
    <t>ИМБО-02-21</t>
  </si>
  <si>
    <t>ИММО-01-21</t>
  </si>
  <si>
    <t>ИММО-02-21</t>
  </si>
  <si>
    <t>ИВМО-04-21</t>
  </si>
  <si>
    <t>ИВМО-05-21</t>
  </si>
  <si>
    <t>ИНМО-01-21</t>
  </si>
  <si>
    <t>ИНМО-02-21</t>
  </si>
  <si>
    <t>ИНМО-03-21</t>
  </si>
  <si>
    <t>ИКМО-01-21</t>
  </si>
  <si>
    <t>ИКМО-02-21</t>
  </si>
  <si>
    <t>ИКМО-03-21</t>
  </si>
  <si>
    <t>ИКМО-04-21</t>
  </si>
  <si>
    <t>ИКМО-05-21</t>
  </si>
  <si>
    <t>ИВМО-01-21</t>
  </si>
  <si>
    <t>ИВМО-02-21</t>
  </si>
  <si>
    <t>ИВМО-03-21</t>
  </si>
  <si>
    <t>Информационные системы управления ресурсами и взаимоотношениями предприятия</t>
  </si>
  <si>
    <t>Цифровые комплексы, системы и сети</t>
  </si>
  <si>
    <t>Интеллектуальные системы поддержки принятия решений</t>
  </si>
  <si>
    <t>Инфраструктура информационных технологий</t>
  </si>
  <si>
    <t>Информационные системы статистического анализа</t>
  </si>
  <si>
    <t>Статистический анализ</t>
  </si>
  <si>
    <t xml:space="preserve">01.03.04 Прикладная математика (30 бюджетных мест и 60 договор) </t>
  </si>
  <si>
    <t xml:space="preserve"> 09.03.01 Информатика и вычислительная техника (100 бюджетных мест и 150 договор) </t>
  </si>
  <si>
    <t xml:space="preserve">09.03.03 Прикладная информатика (190 бюджетных мест и 230 договор) </t>
  </si>
  <si>
    <t xml:space="preserve">09.03.04 Программная инженерия (253 бюджетных мест и 737 договор) </t>
  </si>
  <si>
    <t xml:space="preserve">09.04.03 Прикладная информатика (30 бюджетных мест и 60 договор) </t>
  </si>
  <si>
    <t xml:space="preserve">01.03.04 Прикладная математика (7 бюджетных мест и 22 договор) </t>
  </si>
  <si>
    <t xml:space="preserve"> 09.04.01 Информатика и вычислительная техника (50 бюджетных мест и 40 договор) </t>
  </si>
  <si>
    <t xml:space="preserve">09.04.04 Программная инженерия (78 бюджетных мест и 72 договор) </t>
  </si>
  <si>
    <t>ПЛАН распределение групп по профилям магистров набора 2022/2023 уч.год</t>
  </si>
  <si>
    <t>ПЛАН распределение групп по профилям бакалавра 2022/2023 уч.год</t>
  </si>
  <si>
    <t>ИВБО-09-21</t>
  </si>
  <si>
    <t>ИНБО-14-21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</si>
</sst>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р_._-;\-* #,##0_р_._-;_-* \-_р_._-;_-@_-"/>
  </numFmts>
  <fonts count="7">
    <font>
      <sz val="10"/>
      <name val="Arial"/>
      <family val="2"/>
    </font>
    <font>
      <sz val="10"/>
      <name val="Noto Sans Devanagari"/>
      <family val="2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6"/>
      <name val="Arial"/>
      <family val="2"/>
      <charset val="204"/>
    </font>
    <font>
      <b/>
      <sz val="10"/>
      <name val="Arial"/>
      <family val="2"/>
      <charset val="204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F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1" fillId="0" borderId="0" applyBorder="0" applyAlignment="0" applyProtection="0"/>
  </cellStyleXfs>
  <cellXfs count="146">
    <xf numFmtId="0" fontId="0" fillId="0" borderId="0" xfId="0"/>
    <xf numFmtId="0" fontId="3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/>
    <xf numFmtId="0" fontId="3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center" vertical="center"/>
    </xf>
    <xf numFmtId="0" fontId="2" fillId="3" borderId="5" xfId="0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3" fillId="0" borderId="18" xfId="0" applyFont="1" applyBorder="1" applyAlignment="1" applyProtection="1">
      <alignment horizontal="center" vertical="center"/>
    </xf>
    <xf numFmtId="0" fontId="3" fillId="0" borderId="19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3" fillId="0" borderId="20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3" fillId="0" borderId="21" xfId="0" applyFont="1" applyBorder="1" applyAlignment="1" applyProtection="1">
      <alignment horizontal="center" vertical="center"/>
    </xf>
    <xf numFmtId="0" fontId="3" fillId="0" borderId="22" xfId="0" applyFont="1" applyBorder="1" applyAlignment="1" applyProtection="1">
      <alignment horizontal="center" vertical="center"/>
    </xf>
    <xf numFmtId="0" fontId="3" fillId="0" borderId="24" xfId="0" applyFont="1" applyBorder="1" applyAlignment="1" applyProtection="1">
      <alignment horizontal="center" vertical="center"/>
    </xf>
    <xf numFmtId="0" fontId="3" fillId="0" borderId="25" xfId="0" applyFont="1" applyBorder="1" applyAlignment="1" applyProtection="1">
      <alignment horizontal="center" vertical="center"/>
    </xf>
    <xf numFmtId="0" fontId="3" fillId="0" borderId="27" xfId="0" applyFont="1" applyBorder="1" applyAlignment="1" applyProtection="1">
      <alignment horizontal="center" vertical="center"/>
    </xf>
    <xf numFmtId="0" fontId="3" fillId="0" borderId="28" xfId="0" applyFont="1" applyBorder="1" applyAlignment="1" applyProtection="1">
      <alignment horizontal="center" vertical="center"/>
    </xf>
    <xf numFmtId="0" fontId="3" fillId="0" borderId="30" xfId="0" applyFont="1" applyBorder="1" applyAlignment="1" applyProtection="1">
      <alignment horizontal="center" vertical="center"/>
    </xf>
    <xf numFmtId="0" fontId="3" fillId="0" borderId="31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/>
    <xf numFmtId="0" fontId="2" fillId="0" borderId="19" xfId="0" applyFont="1" applyBorder="1" applyAlignment="1" applyProtection="1">
      <alignment horizontal="center" vertical="center"/>
    </xf>
    <xf numFmtId="0" fontId="5" fillId="0" borderId="21" xfId="0" applyFont="1" applyBorder="1" applyAlignment="1" applyProtection="1">
      <alignment horizontal="center" vertical="center"/>
    </xf>
    <xf numFmtId="0" fontId="3" fillId="0" borderId="33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3" fillId="0" borderId="34" xfId="0" applyFont="1" applyBorder="1" applyAlignment="1" applyProtection="1">
      <alignment horizontal="center" vertical="center"/>
    </xf>
    <xf numFmtId="0" fontId="3" fillId="0" borderId="35" xfId="0" applyFont="1" applyBorder="1" applyAlignment="1" applyProtection="1">
      <alignment horizontal="center" vertical="center"/>
    </xf>
    <xf numFmtId="0" fontId="3" fillId="0" borderId="36" xfId="0" applyFont="1" applyBorder="1" applyAlignment="1" applyProtection="1">
      <alignment horizontal="center" vertical="center"/>
    </xf>
    <xf numFmtId="0" fontId="3" fillId="0" borderId="32" xfId="0" applyFont="1" applyBorder="1" applyAlignment="1" applyProtection="1"/>
    <xf numFmtId="0" fontId="2" fillId="0" borderId="38" xfId="0" applyFont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center" vertical="center"/>
    </xf>
    <xf numFmtId="0" fontId="3" fillId="0" borderId="41" xfId="0" applyFont="1" applyBorder="1" applyAlignment="1" applyProtection="1">
      <alignment horizontal="center" vertical="center"/>
    </xf>
    <xf numFmtId="0" fontId="2" fillId="3" borderId="23" xfId="0" applyFont="1" applyFill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2" fillId="0" borderId="23" xfId="0" applyFont="1" applyBorder="1" applyAlignment="1" applyProtection="1">
      <alignment horizontal="center" vertical="center"/>
    </xf>
    <xf numFmtId="0" fontId="3" fillId="0" borderId="43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8" xfId="0" applyFont="1" applyBorder="1" applyAlignment="1" applyProtection="1">
      <alignment horizontal="center" vertical="center"/>
    </xf>
    <xf numFmtId="0" fontId="2" fillId="0" borderId="42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left" vertical="center"/>
    </xf>
    <xf numFmtId="0" fontId="2" fillId="0" borderId="7" xfId="0" applyFont="1" applyBorder="1" applyAlignment="1" applyProtection="1">
      <alignment horizontal="center" vertical="center"/>
    </xf>
    <xf numFmtId="0" fontId="3" fillId="0" borderId="42" xfId="0" applyFont="1" applyBorder="1" applyAlignment="1" applyProtection="1">
      <alignment horizontal="center" vertical="center"/>
    </xf>
    <xf numFmtId="0" fontId="3" fillId="0" borderId="44" xfId="0" applyFont="1" applyBorder="1" applyAlignment="1" applyProtection="1">
      <alignment horizontal="center" vertical="center"/>
    </xf>
    <xf numFmtId="0" fontId="6" fillId="0" borderId="19" xfId="1" applyNumberFormat="1" applyFont="1" applyBorder="1" applyAlignment="1">
      <alignment horizontal="center" vertical="center"/>
    </xf>
    <xf numFmtId="0" fontId="2" fillId="0" borderId="20" xfId="0" applyFont="1" applyBorder="1" applyAlignment="1" applyProtection="1"/>
    <xf numFmtId="0" fontId="2" fillId="0" borderId="21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/>
    <xf numFmtId="0" fontId="5" fillId="0" borderId="0" xfId="0" applyFont="1" applyBorder="1" applyAlignment="1" applyProtection="1">
      <alignment horizontal="center" vertical="center"/>
    </xf>
    <xf numFmtId="0" fontId="3" fillId="4" borderId="15" xfId="0" applyFont="1" applyFill="1" applyBorder="1" applyAlignment="1" applyProtection="1">
      <alignment horizontal="center" vertical="center"/>
    </xf>
    <xf numFmtId="0" fontId="3" fillId="4" borderId="19" xfId="0" applyFont="1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3" fillId="4" borderId="12" xfId="0" applyFont="1" applyFill="1" applyBorder="1" applyAlignment="1" applyProtection="1">
      <alignment horizontal="center" vertical="center"/>
    </xf>
    <xf numFmtId="0" fontId="3" fillId="4" borderId="7" xfId="0" applyFont="1" applyFill="1" applyBorder="1" applyAlignment="1" applyProtection="1">
      <alignment horizontal="center" vertical="center"/>
    </xf>
    <xf numFmtId="0" fontId="3" fillId="5" borderId="19" xfId="0" applyFont="1" applyFill="1" applyBorder="1" applyAlignment="1" applyProtection="1">
      <alignment horizontal="center" vertical="center"/>
    </xf>
    <xf numFmtId="0" fontId="3" fillId="6" borderId="19" xfId="0" applyFont="1" applyFill="1" applyBorder="1" applyAlignment="1" applyProtection="1">
      <alignment horizontal="center" vertical="center"/>
    </xf>
    <xf numFmtId="0" fontId="3" fillId="6" borderId="15" xfId="0" applyFont="1" applyFill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10" xfId="0" applyFont="1" applyFill="1" applyBorder="1" applyAlignment="1" applyProtection="1">
      <alignment horizontal="center" vertical="center"/>
    </xf>
    <xf numFmtId="0" fontId="3" fillId="0" borderId="47" xfId="0" applyFont="1" applyBorder="1" applyAlignment="1" applyProtection="1">
      <alignment horizontal="center" vertical="center"/>
    </xf>
    <xf numFmtId="0" fontId="3" fillId="4" borderId="2" xfId="0" applyFont="1" applyFill="1" applyBorder="1" applyAlignment="1" applyProtection="1">
      <alignment horizontal="center" vertical="center"/>
    </xf>
    <xf numFmtId="0" fontId="6" fillId="0" borderId="3" xfId="1" applyNumberFormat="1" applyFont="1" applyBorder="1" applyAlignment="1">
      <alignment vertical="center"/>
    </xf>
    <xf numFmtId="0" fontId="2" fillId="7" borderId="5" xfId="0" applyFont="1" applyFill="1" applyBorder="1" applyAlignment="1" applyProtection="1">
      <alignment horizontal="center" vertical="center"/>
    </xf>
    <xf numFmtId="0" fontId="2" fillId="0" borderId="17" xfId="0" applyFont="1" applyFill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0" borderId="52" xfId="0" applyFont="1" applyBorder="1" applyAlignment="1" applyProtection="1">
      <alignment horizontal="center" vertical="center"/>
    </xf>
    <xf numFmtId="0" fontId="2" fillId="0" borderId="9" xfId="0" applyFont="1" applyFill="1" applyBorder="1" applyAlignment="1" applyProtection="1">
      <alignment horizontal="center" vertical="center"/>
    </xf>
    <xf numFmtId="0" fontId="2" fillId="0" borderId="38" xfId="0" applyFont="1" applyFill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5" fillId="0" borderId="53" xfId="0" applyFont="1" applyBorder="1" applyAlignment="1" applyProtection="1">
      <alignment horizontal="center" vertical="center"/>
    </xf>
    <xf numFmtId="0" fontId="5" fillId="0" borderId="49" xfId="0" applyFont="1" applyBorder="1" applyAlignment="1" applyProtection="1">
      <alignment horizontal="center" vertical="center"/>
    </xf>
    <xf numFmtId="0" fontId="2" fillId="0" borderId="23" xfId="0" applyFont="1" applyFill="1" applyBorder="1" applyAlignment="1" applyProtection="1">
      <alignment horizontal="center" vertical="center"/>
    </xf>
    <xf numFmtId="0" fontId="5" fillId="0" borderId="48" xfId="0" applyFont="1" applyBorder="1" applyAlignment="1" applyProtection="1">
      <alignment horizontal="center" vertical="center"/>
    </xf>
    <xf numFmtId="0" fontId="5" fillId="0" borderId="29" xfId="0" applyFont="1" applyBorder="1" applyAlignment="1" applyProtection="1">
      <alignment horizontal="center" vertical="center"/>
    </xf>
    <xf numFmtId="0" fontId="5" fillId="0" borderId="25" xfId="0" applyFont="1" applyBorder="1" applyAlignment="1" applyProtection="1">
      <alignment horizontal="center" vertical="center"/>
    </xf>
    <xf numFmtId="0" fontId="3" fillId="0" borderId="57" xfId="0" applyFont="1" applyBorder="1" applyAlignment="1" applyProtection="1">
      <alignment horizontal="center" vertical="center"/>
    </xf>
    <xf numFmtId="0" fontId="3" fillId="0" borderId="58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37" xfId="0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50" xfId="0" applyFont="1" applyBorder="1" applyAlignment="1" applyProtection="1">
      <alignment horizontal="center" vertical="center"/>
    </xf>
    <xf numFmtId="0" fontId="2" fillId="0" borderId="32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left" vertical="center"/>
    </xf>
    <xf numFmtId="0" fontId="2" fillId="0" borderId="14" xfId="0" applyFont="1" applyBorder="1" applyAlignment="1" applyProtection="1">
      <alignment horizontal="left" vertical="center"/>
    </xf>
    <xf numFmtId="0" fontId="2" fillId="0" borderId="26" xfId="0" applyFont="1" applyBorder="1" applyAlignment="1" applyProtection="1">
      <alignment horizontal="left" vertical="center"/>
    </xf>
    <xf numFmtId="0" fontId="2" fillId="0" borderId="9" xfId="0" applyFont="1" applyBorder="1" applyAlignment="1" applyProtection="1">
      <alignment horizontal="left" vertical="center"/>
    </xf>
    <xf numFmtId="0" fontId="6" fillId="0" borderId="16" xfId="1" applyNumberFormat="1" applyFont="1" applyBorder="1" applyAlignment="1">
      <alignment horizontal="center" vertical="center"/>
    </xf>
    <xf numFmtId="0" fontId="6" fillId="0" borderId="50" xfId="1" applyNumberFormat="1" applyFont="1" applyBorder="1" applyAlignment="1">
      <alignment horizontal="center" vertical="center"/>
    </xf>
    <xf numFmtId="0" fontId="6" fillId="0" borderId="32" xfId="1" applyNumberFormat="1" applyFont="1" applyBorder="1" applyAlignment="1">
      <alignment horizontal="center" vertical="center"/>
    </xf>
    <xf numFmtId="0" fontId="2" fillId="0" borderId="37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left" vertical="center"/>
    </xf>
    <xf numFmtId="0" fontId="5" fillId="2" borderId="4" xfId="0" applyFont="1" applyFill="1" applyBorder="1" applyAlignment="1" applyProtection="1">
      <alignment horizontal="left" vertical="center"/>
    </xf>
    <xf numFmtId="0" fontId="2" fillId="0" borderId="39" xfId="0" applyFont="1" applyBorder="1" applyAlignment="1" applyProtection="1">
      <alignment horizontal="left" vertical="center"/>
    </xf>
    <xf numFmtId="0" fontId="2" fillId="0" borderId="46" xfId="0" applyFont="1" applyBorder="1" applyAlignment="1" applyProtection="1">
      <alignment horizontal="left" vertical="center"/>
    </xf>
    <xf numFmtId="0" fontId="2" fillId="0" borderId="45" xfId="0" applyFont="1" applyBorder="1" applyAlignment="1" applyProtection="1">
      <alignment horizontal="left" vertical="center"/>
    </xf>
    <xf numFmtId="0" fontId="5" fillId="2" borderId="14" xfId="0" applyFont="1" applyFill="1" applyBorder="1" applyAlignment="1" applyProtection="1">
      <alignment horizontal="left" vertical="center"/>
    </xf>
    <xf numFmtId="0" fontId="3" fillId="0" borderId="16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4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center" vertical="center"/>
    </xf>
    <xf numFmtId="14" fontId="5" fillId="2" borderId="14" xfId="0" applyNumberFormat="1" applyFont="1" applyFill="1" applyBorder="1" applyAlignment="1" applyProtection="1">
      <alignment horizontal="left" vertical="center"/>
    </xf>
    <xf numFmtId="0" fontId="2" fillId="0" borderId="13" xfId="0" applyFont="1" applyBorder="1" applyAlignment="1" applyProtection="1">
      <alignment horizontal="left" vertical="center"/>
    </xf>
    <xf numFmtId="0" fontId="5" fillId="0" borderId="14" xfId="0" applyFont="1" applyBorder="1" applyAlignment="1" applyProtection="1">
      <alignment horizontal="left" vertical="center"/>
    </xf>
    <xf numFmtId="0" fontId="2" fillId="0" borderId="3" xfId="0" applyFont="1" applyBorder="1" applyAlignment="1" applyProtection="1">
      <alignment horizontal="left" vertical="center"/>
    </xf>
    <xf numFmtId="0" fontId="2" fillId="0" borderId="8" xfId="0" applyFont="1" applyBorder="1" applyAlignment="1" applyProtection="1">
      <alignment horizontal="left" vertical="center"/>
    </xf>
    <xf numFmtId="0" fontId="5" fillId="0" borderId="9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14" fontId="5" fillId="0" borderId="9" xfId="0" applyNumberFormat="1" applyFont="1" applyBorder="1" applyAlignment="1" applyProtection="1">
      <alignment horizontal="left" vertical="center"/>
    </xf>
    <xf numFmtId="0" fontId="3" fillId="0" borderId="16" xfId="0" applyFont="1" applyBorder="1" applyAlignment="1" applyProtection="1">
      <alignment horizontal="left" vertical="center"/>
    </xf>
    <xf numFmtId="0" fontId="3" fillId="0" borderId="50" xfId="0" applyFont="1" applyBorder="1" applyAlignment="1" applyProtection="1">
      <alignment horizontal="left" vertical="center"/>
    </xf>
    <xf numFmtId="0" fontId="3" fillId="0" borderId="32" xfId="0" applyFont="1" applyBorder="1" applyAlignment="1" applyProtection="1">
      <alignment horizontal="left" vertical="center"/>
    </xf>
    <xf numFmtId="0" fontId="5" fillId="0" borderId="4" xfId="0" applyFont="1" applyFill="1" applyBorder="1" applyAlignment="1" applyProtection="1">
      <alignment horizontal="left" vertical="center"/>
    </xf>
    <xf numFmtId="0" fontId="5" fillId="0" borderId="28" xfId="0" applyFont="1" applyBorder="1" applyAlignment="1" applyProtection="1">
      <alignment horizontal="center" vertical="center"/>
    </xf>
    <xf numFmtId="0" fontId="2" fillId="0" borderId="60" xfId="0" applyFont="1" applyBorder="1" applyAlignment="1" applyProtection="1">
      <alignment horizontal="center" vertical="center"/>
    </xf>
    <xf numFmtId="0" fontId="2" fillId="0" borderId="28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5" fillId="0" borderId="52" xfId="0" applyFont="1" applyBorder="1" applyAlignment="1" applyProtection="1">
      <alignment horizontal="center" vertical="center"/>
    </xf>
    <xf numFmtId="0" fontId="5" fillId="0" borderId="59" xfId="0" applyFont="1" applyBorder="1" applyAlignment="1" applyProtection="1">
      <alignment horizontal="center" vertical="center"/>
    </xf>
    <xf numFmtId="0" fontId="2" fillId="7" borderId="17" xfId="0" applyFont="1" applyFill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left" vertical="center"/>
    </xf>
    <xf numFmtId="0" fontId="3" fillId="0" borderId="14" xfId="0" applyFont="1" applyBorder="1" applyAlignment="1" applyProtection="1">
      <alignment horizontal="left" vertical="center"/>
    </xf>
    <xf numFmtId="0" fontId="3" fillId="0" borderId="26" xfId="0" applyFont="1" applyBorder="1" applyAlignment="1" applyProtection="1">
      <alignment horizontal="left" vertical="center"/>
    </xf>
    <xf numFmtId="0" fontId="3" fillId="0" borderId="17" xfId="0" applyFont="1" applyBorder="1" applyAlignment="1" applyProtection="1">
      <alignment horizontal="center" vertical="center"/>
    </xf>
    <xf numFmtId="0" fontId="5" fillId="0" borderId="56" xfId="0" applyFont="1" applyBorder="1" applyAlignment="1" applyProtection="1">
      <alignment horizontal="center" vertical="center"/>
    </xf>
    <xf numFmtId="0" fontId="5" fillId="0" borderId="54" xfId="0" applyFont="1" applyBorder="1" applyAlignment="1" applyProtection="1">
      <alignment horizontal="center" vertical="center"/>
    </xf>
    <xf numFmtId="0" fontId="5" fillId="0" borderId="55" xfId="0" applyFont="1" applyBorder="1" applyAlignment="1" applyProtection="1">
      <alignment horizontal="center" vertical="center"/>
    </xf>
    <xf numFmtId="0" fontId="2" fillId="7" borderId="4" xfId="0" applyFont="1" applyFill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50" xfId="0" applyFont="1" applyBorder="1" applyAlignment="1" applyProtection="1">
      <alignment horizontal="left" vertical="center"/>
    </xf>
    <xf numFmtId="0" fontId="2" fillId="0" borderId="21" xfId="0" applyFont="1" applyBorder="1" applyAlignment="1" applyProtection="1">
      <alignment horizontal="center" vertical="center"/>
    </xf>
    <xf numFmtId="0" fontId="2" fillId="0" borderId="32" xfId="0" applyFont="1" applyBorder="1" applyAlignment="1" applyProtection="1">
      <alignment horizontal="left" vertic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74"/>
  <sheetViews>
    <sheetView tabSelected="1" topLeftCell="A7" workbookViewId="0">
      <selection activeCell="H9" sqref="H9:H14"/>
    </sheetView>
  </sheetViews>
  <sheetFormatPr defaultRowHeight="13.2"/>
  <cols>
    <col min="1" max="1" width="10.109375" style="1" customWidth="1"/>
    <col min="2" max="2" width="14.109375" style="1" customWidth="1"/>
    <col min="3" max="5" width="9.109375" style="1" customWidth="1"/>
    <col min="6" max="6" width="8" style="1" customWidth="1"/>
    <col min="7" max="7" width="16.5546875" style="1" customWidth="1"/>
    <col min="8" max="8" width="88.6640625" style="2" customWidth="1"/>
    <col min="9" max="1025" width="9.109375" style="2" customWidth="1"/>
  </cols>
  <sheetData>
    <row r="1" spans="1:8" ht="30" customHeight="1">
      <c r="A1" s="113" t="s">
        <v>128</v>
      </c>
      <c r="B1" s="113"/>
      <c r="C1" s="113"/>
      <c r="D1" s="113"/>
      <c r="E1" s="113"/>
      <c r="F1" s="113"/>
      <c r="G1" s="113"/>
      <c r="H1" s="113"/>
    </row>
    <row r="2" spans="1:8" ht="14.1" customHeight="1"/>
    <row r="3" spans="1:8" ht="14.1" customHeigh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4" t="s">
        <v>6</v>
      </c>
      <c r="H3" s="6" t="s">
        <v>7</v>
      </c>
    </row>
    <row r="4" spans="1:8" ht="14.1" customHeight="1">
      <c r="A4" s="105" t="s">
        <v>119</v>
      </c>
      <c r="B4" s="105"/>
      <c r="C4" s="105"/>
      <c r="D4" s="105"/>
      <c r="E4" s="105"/>
      <c r="F4" s="105"/>
      <c r="G4" s="105"/>
      <c r="H4" s="105"/>
    </row>
    <row r="5" spans="1:8" ht="14.1" customHeight="1">
      <c r="A5" s="7">
        <v>1</v>
      </c>
      <c r="B5" s="70" t="s">
        <v>96</v>
      </c>
      <c r="C5" s="9">
        <v>15</v>
      </c>
      <c r="D5" s="10">
        <v>15</v>
      </c>
      <c r="E5" s="65">
        <f>C5+D5+F5</f>
        <v>30</v>
      </c>
      <c r="F5" s="11"/>
      <c r="G5" s="12" t="s">
        <v>8</v>
      </c>
      <c r="H5" s="99" t="s">
        <v>9</v>
      </c>
    </row>
    <row r="6" spans="1:8" ht="14.1" customHeight="1">
      <c r="A6" s="13">
        <v>2</v>
      </c>
      <c r="B6" s="71" t="s">
        <v>97</v>
      </c>
      <c r="C6" s="14">
        <v>15</v>
      </c>
      <c r="D6" s="15">
        <v>15</v>
      </c>
      <c r="E6" s="64">
        <f>C6+D6+F6</f>
        <v>30</v>
      </c>
      <c r="F6" s="16"/>
      <c r="G6" s="17" t="s">
        <v>10</v>
      </c>
      <c r="H6" s="99"/>
    </row>
    <row r="7" spans="1:8" ht="14.1" customHeight="1">
      <c r="A7" s="3"/>
      <c r="B7" s="4"/>
      <c r="C7" s="5">
        <f>SUM(C5:C6)</f>
        <v>30</v>
      </c>
      <c r="D7" s="5">
        <f>SUM(D5:D6)</f>
        <v>30</v>
      </c>
      <c r="E7" s="5">
        <f>SUM(E5:E6)</f>
        <v>60</v>
      </c>
      <c r="F7" s="5">
        <f>SUM(F5:F6)</f>
        <v>0</v>
      </c>
      <c r="G7" s="4"/>
      <c r="H7" s="6"/>
    </row>
    <row r="8" spans="1:8" ht="14.1" customHeight="1" thickBot="1">
      <c r="A8" s="114" t="s">
        <v>120</v>
      </c>
      <c r="B8" s="114"/>
      <c r="C8" s="114"/>
      <c r="D8" s="114"/>
      <c r="E8" s="114"/>
      <c r="F8" s="114"/>
      <c r="G8" s="114"/>
      <c r="H8" s="114"/>
    </row>
    <row r="9" spans="1:8" ht="14.1" customHeight="1">
      <c r="A9" s="37">
        <v>1</v>
      </c>
      <c r="B9" s="8" t="s">
        <v>72</v>
      </c>
      <c r="C9" s="25">
        <v>27</v>
      </c>
      <c r="D9" s="10">
        <v>0</v>
      </c>
      <c r="E9" s="65">
        <f t="shared" ref="E9:E18" si="0">C9+D9+F9</f>
        <v>27</v>
      </c>
      <c r="F9" s="86"/>
      <c r="G9" s="110" t="s">
        <v>11</v>
      </c>
      <c r="H9" s="106" t="s">
        <v>114</v>
      </c>
    </row>
    <row r="10" spans="1:8" ht="14.1" customHeight="1">
      <c r="A10" s="38">
        <v>2</v>
      </c>
      <c r="B10" s="18" t="s">
        <v>73</v>
      </c>
      <c r="C10" s="30">
        <v>0</v>
      </c>
      <c r="D10" s="20">
        <v>27</v>
      </c>
      <c r="E10" s="62">
        <f t="shared" si="0"/>
        <v>32</v>
      </c>
      <c r="F10" s="84">
        <v>5</v>
      </c>
      <c r="G10" s="111"/>
      <c r="H10" s="112"/>
    </row>
    <row r="11" spans="1:8" ht="14.1" customHeight="1">
      <c r="A11" s="38">
        <v>3</v>
      </c>
      <c r="B11" s="76" t="s">
        <v>74</v>
      </c>
      <c r="C11" s="30">
        <v>0</v>
      </c>
      <c r="D11" s="20">
        <v>26</v>
      </c>
      <c r="E11" s="62">
        <f t="shared" si="0"/>
        <v>26</v>
      </c>
      <c r="F11" s="84"/>
      <c r="G11" s="111"/>
      <c r="H11" s="112"/>
    </row>
    <row r="12" spans="1:8" ht="14.1" customHeight="1">
      <c r="A12" s="38">
        <v>4</v>
      </c>
      <c r="B12" s="18" t="s">
        <v>78</v>
      </c>
      <c r="C12" s="30">
        <v>13</v>
      </c>
      <c r="D12" s="20">
        <v>14</v>
      </c>
      <c r="E12" s="62">
        <f t="shared" si="0"/>
        <v>27</v>
      </c>
      <c r="F12" s="84"/>
      <c r="G12" s="22" t="s">
        <v>12</v>
      </c>
      <c r="H12" s="112"/>
    </row>
    <row r="13" spans="1:8" ht="14.1" customHeight="1">
      <c r="A13" s="38">
        <v>5</v>
      </c>
      <c r="B13" s="18" t="s">
        <v>79</v>
      </c>
      <c r="C13" s="30">
        <v>13</v>
      </c>
      <c r="D13" s="20">
        <v>14</v>
      </c>
      <c r="E13" s="62">
        <f t="shared" si="0"/>
        <v>27</v>
      </c>
      <c r="F13" s="84"/>
      <c r="G13" s="22" t="s">
        <v>13</v>
      </c>
      <c r="H13" s="112"/>
    </row>
    <row r="14" spans="1:8" ht="14.1" customHeight="1" thickBot="1">
      <c r="A14" s="72">
        <v>6</v>
      </c>
      <c r="B14" s="41" t="s">
        <v>80</v>
      </c>
      <c r="C14" s="90">
        <v>10</v>
      </c>
      <c r="D14" s="29">
        <v>0</v>
      </c>
      <c r="E14" s="63">
        <f t="shared" si="0"/>
        <v>10</v>
      </c>
      <c r="F14" s="131"/>
      <c r="G14" s="127" t="s">
        <v>14</v>
      </c>
      <c r="H14" s="112"/>
    </row>
    <row r="15" spans="1:8" ht="14.1" customHeight="1">
      <c r="A15" s="37">
        <v>7</v>
      </c>
      <c r="B15" s="75" t="s">
        <v>75</v>
      </c>
      <c r="C15" s="25">
        <v>27</v>
      </c>
      <c r="D15" s="10">
        <v>0</v>
      </c>
      <c r="E15" s="65">
        <f t="shared" si="0"/>
        <v>27</v>
      </c>
      <c r="F15" s="11"/>
      <c r="G15" s="141" t="s">
        <v>17</v>
      </c>
      <c r="H15" s="142" t="s">
        <v>116</v>
      </c>
    </row>
    <row r="16" spans="1:8" ht="14.1" customHeight="1">
      <c r="A16" s="38">
        <v>8</v>
      </c>
      <c r="B16" s="85" t="s">
        <v>76</v>
      </c>
      <c r="C16" s="30">
        <v>10</v>
      </c>
      <c r="D16" s="20">
        <v>17</v>
      </c>
      <c r="E16" s="62">
        <f t="shared" si="0"/>
        <v>32</v>
      </c>
      <c r="F16" s="21">
        <v>5</v>
      </c>
      <c r="G16" s="128"/>
      <c r="H16" s="143"/>
    </row>
    <row r="17" spans="1:8" ht="14.1" customHeight="1">
      <c r="A17" s="89">
        <v>9</v>
      </c>
      <c r="B17" s="41" t="s">
        <v>77</v>
      </c>
      <c r="C17" s="30">
        <v>0</v>
      </c>
      <c r="D17" s="20">
        <v>27</v>
      </c>
      <c r="E17" s="62">
        <f t="shared" si="0"/>
        <v>27</v>
      </c>
      <c r="F17" s="21"/>
      <c r="G17" s="128"/>
      <c r="H17" s="143"/>
    </row>
    <row r="18" spans="1:8" ht="14.1" customHeight="1" thickBot="1">
      <c r="A18" s="39">
        <v>10</v>
      </c>
      <c r="B18" s="23" t="s">
        <v>129</v>
      </c>
      <c r="C18" s="28">
        <v>0</v>
      </c>
      <c r="D18" s="15">
        <v>25</v>
      </c>
      <c r="E18" s="64">
        <f t="shared" si="0"/>
        <v>25</v>
      </c>
      <c r="F18" s="16"/>
      <c r="G18" s="144"/>
      <c r="H18" s="145"/>
    </row>
    <row r="19" spans="1:8" ht="14.1" customHeight="1" thickBot="1">
      <c r="A19" s="77"/>
      <c r="B19" s="129"/>
      <c r="C19" s="130">
        <f>SUM(C9:C18)</f>
        <v>100</v>
      </c>
      <c r="D19" s="5">
        <f>SUM(D9:D18)</f>
        <v>150</v>
      </c>
      <c r="E19" s="5">
        <f>SUM(E9:E18)</f>
        <v>260</v>
      </c>
      <c r="F19" s="5">
        <f>SUM(F9:F18)</f>
        <v>10</v>
      </c>
      <c r="G19" s="4"/>
      <c r="H19" s="32"/>
    </row>
    <row r="20" spans="1:8" ht="14.1" customHeight="1" thickBot="1">
      <c r="A20" s="109" t="s">
        <v>121</v>
      </c>
      <c r="B20" s="109"/>
      <c r="C20" s="109"/>
      <c r="D20" s="109"/>
      <c r="E20" s="109"/>
      <c r="F20" s="109"/>
      <c r="G20" s="109"/>
      <c r="H20" s="109"/>
    </row>
    <row r="21" spans="1:8" ht="14.1" customHeight="1">
      <c r="A21" s="37">
        <v>1</v>
      </c>
      <c r="B21" s="8" t="s">
        <v>81</v>
      </c>
      <c r="C21" s="25">
        <v>30</v>
      </c>
      <c r="D21" s="10">
        <v>0</v>
      </c>
      <c r="E21" s="65">
        <f t="shared" ref="E21:E34" si="1">C21+D21+F21</f>
        <v>30</v>
      </c>
      <c r="F21" s="11"/>
      <c r="G21" s="93" t="s">
        <v>17</v>
      </c>
      <c r="H21" s="106" t="s">
        <v>18</v>
      </c>
    </row>
    <row r="22" spans="1:8" ht="14.1" customHeight="1">
      <c r="A22" s="38">
        <v>2</v>
      </c>
      <c r="B22" s="18" t="s">
        <v>82</v>
      </c>
      <c r="C22" s="30">
        <v>3</v>
      </c>
      <c r="D22" s="20">
        <v>27</v>
      </c>
      <c r="E22" s="62">
        <f t="shared" si="1"/>
        <v>33</v>
      </c>
      <c r="F22" s="21">
        <v>3</v>
      </c>
      <c r="G22" s="94"/>
      <c r="H22" s="107"/>
    </row>
    <row r="23" spans="1:8" ht="14.1" customHeight="1" thickBot="1">
      <c r="A23" s="38">
        <v>3</v>
      </c>
      <c r="B23" s="80" t="s">
        <v>84</v>
      </c>
      <c r="C23" s="30">
        <v>0</v>
      </c>
      <c r="D23" s="20">
        <v>30</v>
      </c>
      <c r="E23" s="62">
        <f t="shared" si="1"/>
        <v>30</v>
      </c>
      <c r="F23" s="21"/>
      <c r="G23" s="94"/>
      <c r="H23" s="107"/>
    </row>
    <row r="24" spans="1:8" ht="14.1" customHeight="1">
      <c r="A24" s="37">
        <v>4</v>
      </c>
      <c r="B24" s="8" t="s">
        <v>93</v>
      </c>
      <c r="C24" s="25">
        <v>30</v>
      </c>
      <c r="D24" s="10">
        <v>0</v>
      </c>
      <c r="E24" s="65">
        <f t="shared" si="1"/>
        <v>30</v>
      </c>
      <c r="F24" s="11"/>
      <c r="G24" s="69" t="s">
        <v>19</v>
      </c>
      <c r="H24" s="107"/>
    </row>
    <row r="25" spans="1:8" ht="14.1" customHeight="1" thickBot="1">
      <c r="A25" s="39">
        <v>5</v>
      </c>
      <c r="B25" s="23" t="s">
        <v>94</v>
      </c>
      <c r="C25" s="28">
        <v>30</v>
      </c>
      <c r="D25" s="15">
        <v>0</v>
      </c>
      <c r="E25" s="64">
        <f t="shared" si="1"/>
        <v>30</v>
      </c>
      <c r="F25" s="16"/>
      <c r="G25" s="17" t="s">
        <v>20</v>
      </c>
      <c r="H25" s="108"/>
    </row>
    <row r="26" spans="1:8" ht="14.1" customHeight="1">
      <c r="A26" s="37">
        <v>6</v>
      </c>
      <c r="B26" s="75" t="s">
        <v>85</v>
      </c>
      <c r="C26" s="25">
        <v>30</v>
      </c>
      <c r="D26" s="10">
        <v>0</v>
      </c>
      <c r="E26" s="65">
        <f t="shared" si="1"/>
        <v>30</v>
      </c>
      <c r="F26" s="11"/>
      <c r="G26" s="93" t="s">
        <v>17</v>
      </c>
      <c r="H26" s="96" t="s">
        <v>91</v>
      </c>
    </row>
    <row r="27" spans="1:8" ht="14.1" customHeight="1">
      <c r="A27" s="38">
        <v>7</v>
      </c>
      <c r="B27" s="18" t="s">
        <v>86</v>
      </c>
      <c r="C27" s="30">
        <v>2</v>
      </c>
      <c r="D27" s="20">
        <v>28</v>
      </c>
      <c r="E27" s="62">
        <f t="shared" si="1"/>
        <v>32</v>
      </c>
      <c r="F27" s="21">
        <v>2</v>
      </c>
      <c r="G27" s="94"/>
      <c r="H27" s="97"/>
    </row>
    <row r="28" spans="1:8" ht="14.1" customHeight="1" thickBot="1">
      <c r="A28" s="39">
        <v>8</v>
      </c>
      <c r="B28" s="23" t="s">
        <v>92</v>
      </c>
      <c r="C28" s="28">
        <v>0</v>
      </c>
      <c r="D28" s="15">
        <v>30</v>
      </c>
      <c r="E28" s="64">
        <f t="shared" si="1"/>
        <v>30</v>
      </c>
      <c r="F28" s="16"/>
      <c r="G28" s="95"/>
      <c r="H28" s="98"/>
    </row>
    <row r="29" spans="1:8" ht="14.1" customHeight="1">
      <c r="A29" s="89">
        <v>9</v>
      </c>
      <c r="B29" s="132" t="s">
        <v>83</v>
      </c>
      <c r="C29" s="90">
        <v>30</v>
      </c>
      <c r="D29" s="29">
        <v>0</v>
      </c>
      <c r="E29" s="63">
        <v>0</v>
      </c>
      <c r="F29" s="126"/>
      <c r="G29" s="93" t="s">
        <v>17</v>
      </c>
      <c r="H29" s="133" t="s">
        <v>118</v>
      </c>
    </row>
    <row r="30" spans="1:8" ht="14.1" customHeight="1">
      <c r="A30" s="136">
        <v>10</v>
      </c>
      <c r="B30" s="18" t="s">
        <v>89</v>
      </c>
      <c r="C30" s="19">
        <v>2</v>
      </c>
      <c r="D30" s="20">
        <v>28</v>
      </c>
      <c r="E30" s="62">
        <v>0</v>
      </c>
      <c r="F30" s="21">
        <v>2</v>
      </c>
      <c r="G30" s="94"/>
      <c r="H30" s="134"/>
    </row>
    <row r="31" spans="1:8" ht="14.1" customHeight="1" thickBot="1">
      <c r="A31" s="89">
        <v>11</v>
      </c>
      <c r="B31" s="71" t="s">
        <v>90</v>
      </c>
      <c r="C31" s="90">
        <v>0</v>
      </c>
      <c r="D31" s="29">
        <v>30</v>
      </c>
      <c r="E31" s="63">
        <v>0</v>
      </c>
      <c r="F31" s="126"/>
      <c r="G31" s="95"/>
      <c r="H31" s="135"/>
    </row>
    <row r="32" spans="1:8" ht="14.1" customHeight="1" thickBot="1">
      <c r="A32" s="37">
        <v>12</v>
      </c>
      <c r="B32" s="8" t="s">
        <v>87</v>
      </c>
      <c r="C32" s="25">
        <v>30</v>
      </c>
      <c r="D32" s="10">
        <v>0</v>
      </c>
      <c r="E32" s="65">
        <f t="shared" si="1"/>
        <v>30</v>
      </c>
      <c r="F32" s="11"/>
      <c r="G32" s="103" t="s">
        <v>8</v>
      </c>
      <c r="H32" s="104" t="s">
        <v>21</v>
      </c>
    </row>
    <row r="33" spans="1:8" ht="14.1" customHeight="1" thickBot="1">
      <c r="A33" s="38">
        <v>13</v>
      </c>
      <c r="B33" s="18" t="s">
        <v>88</v>
      </c>
      <c r="C33" s="26">
        <v>3</v>
      </c>
      <c r="D33" s="27">
        <v>27</v>
      </c>
      <c r="E33" s="62">
        <f t="shared" si="1"/>
        <v>33</v>
      </c>
      <c r="F33" s="88">
        <v>3</v>
      </c>
      <c r="G33" s="103"/>
      <c r="H33" s="104"/>
    </row>
    <row r="34" spans="1:8" ht="14.1" customHeight="1" thickBot="1">
      <c r="A34" s="39">
        <v>14</v>
      </c>
      <c r="B34" s="23" t="s">
        <v>130</v>
      </c>
      <c r="C34" s="31">
        <v>0</v>
      </c>
      <c r="D34" s="24">
        <v>30</v>
      </c>
      <c r="E34" s="64">
        <f t="shared" si="1"/>
        <v>30</v>
      </c>
      <c r="F34" s="34"/>
      <c r="G34" s="103"/>
      <c r="H34" s="104"/>
    </row>
    <row r="35" spans="1:8" ht="14.1" customHeight="1" thickBot="1">
      <c r="A35" s="35"/>
      <c r="B35" s="24"/>
      <c r="C35" s="34">
        <f>SUM(C21:C34)</f>
        <v>190</v>
      </c>
      <c r="D35" s="34">
        <f>SUM(D21:D34)</f>
        <v>230</v>
      </c>
      <c r="E35" s="34">
        <f>SUM(E21:E34)</f>
        <v>338</v>
      </c>
      <c r="F35" s="34">
        <f>SUM(F21:F34)</f>
        <v>10</v>
      </c>
      <c r="G35" s="24"/>
      <c r="H35" s="40"/>
    </row>
    <row r="36" spans="1:8" ht="14.1" customHeight="1" thickBot="1">
      <c r="A36" s="105" t="s">
        <v>122</v>
      </c>
      <c r="B36" s="105"/>
      <c r="C36" s="105"/>
      <c r="D36" s="105"/>
      <c r="E36" s="105"/>
      <c r="F36" s="105"/>
      <c r="G36" s="105"/>
      <c r="H36" s="105"/>
    </row>
    <row r="37" spans="1:8" ht="14.1" customHeight="1" thickBot="1">
      <c r="A37" s="37">
        <v>1</v>
      </c>
      <c r="B37" s="8" t="s">
        <v>36</v>
      </c>
      <c r="C37" s="25">
        <v>30</v>
      </c>
      <c r="D37" s="10">
        <v>0</v>
      </c>
      <c r="E37" s="61">
        <f t="shared" ref="E37:E71" si="2">C37+D37+F37</f>
        <v>30</v>
      </c>
      <c r="F37" s="11"/>
      <c r="G37" s="91" t="s">
        <v>22</v>
      </c>
      <c r="H37" s="92" t="s">
        <v>23</v>
      </c>
    </row>
    <row r="38" spans="1:8" ht="14.1" customHeight="1" thickBot="1">
      <c r="A38" s="38">
        <v>2</v>
      </c>
      <c r="B38" s="18" t="s">
        <v>39</v>
      </c>
      <c r="C38" s="30">
        <v>3</v>
      </c>
      <c r="D38" s="20">
        <v>24</v>
      </c>
      <c r="E38" s="62">
        <f t="shared" si="2"/>
        <v>30</v>
      </c>
      <c r="F38" s="21">
        <v>3</v>
      </c>
      <c r="G38" s="91"/>
      <c r="H38" s="92"/>
    </row>
    <row r="39" spans="1:8" ht="14.1" customHeight="1" thickBot="1">
      <c r="A39" s="38">
        <v>3</v>
      </c>
      <c r="B39" s="41" t="s">
        <v>40</v>
      </c>
      <c r="C39" s="30">
        <v>0</v>
      </c>
      <c r="D39" s="20">
        <v>30</v>
      </c>
      <c r="E39" s="62">
        <f t="shared" si="2"/>
        <v>30</v>
      </c>
      <c r="F39" s="21"/>
      <c r="G39" s="91"/>
      <c r="H39" s="92"/>
    </row>
    <row r="40" spans="1:8" ht="14.1" customHeight="1" thickBot="1">
      <c r="A40" s="77">
        <v>4</v>
      </c>
      <c r="B40" s="79" t="s">
        <v>42</v>
      </c>
      <c r="C40" s="78">
        <v>30</v>
      </c>
      <c r="D40" s="4">
        <v>0</v>
      </c>
      <c r="E40" s="73">
        <f t="shared" si="2"/>
        <v>30</v>
      </c>
      <c r="F40" s="5"/>
      <c r="G40" s="74" t="s">
        <v>24</v>
      </c>
      <c r="H40" s="92"/>
    </row>
    <row r="41" spans="1:8" ht="14.1" customHeight="1">
      <c r="A41" s="9">
        <v>5</v>
      </c>
      <c r="B41" s="75" t="s">
        <v>37</v>
      </c>
      <c r="C41" s="10">
        <v>30</v>
      </c>
      <c r="D41" s="10">
        <v>0</v>
      </c>
      <c r="E41" s="65">
        <f t="shared" si="2"/>
        <v>30</v>
      </c>
      <c r="F41" s="86"/>
      <c r="G41" s="100" t="s">
        <v>22</v>
      </c>
      <c r="H41" s="96" t="s">
        <v>45</v>
      </c>
    </row>
    <row r="42" spans="1:8" ht="14.1" customHeight="1">
      <c r="A42" s="19">
        <v>6</v>
      </c>
      <c r="B42" s="18" t="s">
        <v>38</v>
      </c>
      <c r="C42" s="20">
        <v>2</v>
      </c>
      <c r="D42" s="20">
        <v>23</v>
      </c>
      <c r="E42" s="62">
        <f t="shared" si="2"/>
        <v>30</v>
      </c>
      <c r="F42" s="84">
        <v>5</v>
      </c>
      <c r="G42" s="101"/>
      <c r="H42" s="97"/>
    </row>
    <row r="43" spans="1:8" ht="14.1" customHeight="1" thickBot="1">
      <c r="A43" s="14">
        <v>7</v>
      </c>
      <c r="B43" s="23" t="s">
        <v>44</v>
      </c>
      <c r="C43" s="15">
        <v>0</v>
      </c>
      <c r="D43" s="15">
        <v>30</v>
      </c>
      <c r="E43" s="64">
        <f t="shared" si="2"/>
        <v>30</v>
      </c>
      <c r="F43" s="87"/>
      <c r="G43" s="102"/>
      <c r="H43" s="98"/>
    </row>
    <row r="44" spans="1:8" ht="14.1" customHeight="1">
      <c r="A44" s="37">
        <v>8</v>
      </c>
      <c r="B44" s="140" t="s">
        <v>43</v>
      </c>
      <c r="C44" s="25">
        <v>30</v>
      </c>
      <c r="D44" s="10">
        <v>0</v>
      </c>
      <c r="E44" s="65">
        <f t="shared" si="2"/>
        <v>30</v>
      </c>
      <c r="F44" s="86"/>
      <c r="G44" s="100" t="s">
        <v>22</v>
      </c>
      <c r="H44" s="133" t="s">
        <v>117</v>
      </c>
    </row>
    <row r="45" spans="1:8" ht="14.1" customHeight="1">
      <c r="A45" s="38">
        <v>9</v>
      </c>
      <c r="B45" s="76" t="s">
        <v>41</v>
      </c>
      <c r="C45" s="30">
        <v>2</v>
      </c>
      <c r="D45" s="20">
        <v>25</v>
      </c>
      <c r="E45" s="62">
        <f t="shared" si="2"/>
        <v>30</v>
      </c>
      <c r="F45" s="84">
        <v>3</v>
      </c>
      <c r="G45" s="101"/>
      <c r="H45" s="134"/>
    </row>
    <row r="46" spans="1:8" ht="14.1" customHeight="1" thickBot="1">
      <c r="A46" s="42">
        <v>10</v>
      </c>
      <c r="B46" s="71" t="s">
        <v>46</v>
      </c>
      <c r="C46" s="31">
        <v>0</v>
      </c>
      <c r="D46" s="24">
        <v>30</v>
      </c>
      <c r="E46" s="64">
        <f t="shared" si="2"/>
        <v>30</v>
      </c>
      <c r="F46" s="137"/>
      <c r="G46" s="102"/>
      <c r="H46" s="135"/>
    </row>
    <row r="47" spans="1:8" ht="14.1" customHeight="1" thickBot="1">
      <c r="A47" s="43">
        <v>11</v>
      </c>
      <c r="B47" s="44" t="s">
        <v>47</v>
      </c>
      <c r="C47" s="26">
        <v>30</v>
      </c>
      <c r="D47" s="27">
        <v>0</v>
      </c>
      <c r="E47" s="63">
        <f>C47+D47+F47</f>
        <v>30</v>
      </c>
      <c r="F47" s="83"/>
      <c r="G47" s="101" t="s">
        <v>11</v>
      </c>
      <c r="H47" s="97" t="s">
        <v>115</v>
      </c>
    </row>
    <row r="48" spans="1:8" ht="14.1" customHeight="1" thickBot="1">
      <c r="A48" s="38">
        <v>12</v>
      </c>
      <c r="B48" s="18" t="s">
        <v>48</v>
      </c>
      <c r="C48" s="30">
        <v>2</v>
      </c>
      <c r="D48" s="20">
        <v>25</v>
      </c>
      <c r="E48" s="66">
        <f>C48+D48+F48</f>
        <v>30</v>
      </c>
      <c r="F48" s="84">
        <v>3</v>
      </c>
      <c r="G48" s="101"/>
      <c r="H48" s="96"/>
    </row>
    <row r="49" spans="1:8" ht="14.1" customHeight="1" thickBot="1">
      <c r="A49" s="20">
        <v>13</v>
      </c>
      <c r="B49" s="18" t="s">
        <v>49</v>
      </c>
      <c r="C49" s="20">
        <v>0</v>
      </c>
      <c r="D49" s="20">
        <v>30</v>
      </c>
      <c r="E49" s="66">
        <f t="shared" ref="E49:E50" si="3">C49+D49+F49</f>
        <v>30</v>
      </c>
      <c r="F49" s="84"/>
      <c r="G49" s="101"/>
      <c r="H49" s="96"/>
    </row>
    <row r="50" spans="1:8" ht="14.1" customHeight="1" thickBot="1">
      <c r="A50" s="53">
        <v>14</v>
      </c>
      <c r="B50" s="80" t="s">
        <v>50</v>
      </c>
      <c r="C50" s="53">
        <v>0</v>
      </c>
      <c r="D50" s="53">
        <v>30</v>
      </c>
      <c r="E50" s="66">
        <f t="shared" si="3"/>
        <v>30</v>
      </c>
      <c r="F50" s="138"/>
      <c r="G50" s="102"/>
      <c r="H50" s="96"/>
    </row>
    <row r="51" spans="1:8" ht="14.1" customHeight="1" thickBot="1">
      <c r="A51" s="3">
        <v>15</v>
      </c>
      <c r="B51" s="81" t="s">
        <v>51</v>
      </c>
      <c r="C51" s="4">
        <v>30</v>
      </c>
      <c r="D51" s="4">
        <v>0</v>
      </c>
      <c r="E51" s="73">
        <f>C51+D51+F51</f>
        <v>30</v>
      </c>
      <c r="F51" s="139"/>
      <c r="G51" s="82" t="s">
        <v>16</v>
      </c>
      <c r="H51" s="99"/>
    </row>
    <row r="52" spans="1:8" ht="14.1" customHeight="1">
      <c r="A52" s="37">
        <v>16</v>
      </c>
      <c r="B52" s="8" t="s">
        <v>95</v>
      </c>
      <c r="C52" s="25">
        <v>30</v>
      </c>
      <c r="D52" s="10">
        <v>0</v>
      </c>
      <c r="E52" s="61">
        <f t="shared" si="2"/>
        <v>30</v>
      </c>
      <c r="F52" s="86"/>
      <c r="G52" s="93" t="s">
        <v>15</v>
      </c>
      <c r="H52" s="96" t="s">
        <v>25</v>
      </c>
    </row>
    <row r="53" spans="1:8" ht="14.1" customHeight="1">
      <c r="A53" s="38">
        <v>17</v>
      </c>
      <c r="B53" s="18" t="s">
        <v>52</v>
      </c>
      <c r="C53" s="30">
        <v>2</v>
      </c>
      <c r="D53" s="20">
        <v>25</v>
      </c>
      <c r="E53" s="66">
        <f t="shared" si="2"/>
        <v>30</v>
      </c>
      <c r="F53" s="84">
        <v>3</v>
      </c>
      <c r="G53" s="94"/>
      <c r="H53" s="97"/>
    </row>
    <row r="54" spans="1:8" ht="14.1" customHeight="1">
      <c r="A54" s="38">
        <v>18</v>
      </c>
      <c r="B54" s="18" t="s">
        <v>53</v>
      </c>
      <c r="C54" s="30">
        <v>0</v>
      </c>
      <c r="D54" s="20">
        <v>30</v>
      </c>
      <c r="E54" s="62">
        <f t="shared" si="2"/>
        <v>30</v>
      </c>
      <c r="F54" s="84"/>
      <c r="G54" s="94"/>
      <c r="H54" s="97"/>
    </row>
    <row r="55" spans="1:8" ht="14.1" customHeight="1">
      <c r="A55" s="38">
        <v>19</v>
      </c>
      <c r="B55" s="18" t="s">
        <v>54</v>
      </c>
      <c r="C55" s="30">
        <v>0</v>
      </c>
      <c r="D55" s="20">
        <v>30</v>
      </c>
      <c r="E55" s="66">
        <f t="shared" si="2"/>
        <v>30</v>
      </c>
      <c r="F55" s="84"/>
      <c r="G55" s="94"/>
      <c r="H55" s="97"/>
    </row>
    <row r="56" spans="1:8" ht="14.1" customHeight="1">
      <c r="A56" s="38">
        <v>20</v>
      </c>
      <c r="B56" s="18" t="s">
        <v>55</v>
      </c>
      <c r="C56" s="30">
        <v>0</v>
      </c>
      <c r="D56" s="20">
        <v>30</v>
      </c>
      <c r="E56" s="62">
        <f t="shared" si="2"/>
        <v>30</v>
      </c>
      <c r="F56" s="84"/>
      <c r="G56" s="94"/>
      <c r="H56" s="97"/>
    </row>
    <row r="57" spans="1:8" ht="14.1" customHeight="1">
      <c r="A57" s="38">
        <v>21</v>
      </c>
      <c r="B57" s="18" t="s">
        <v>56</v>
      </c>
      <c r="C57" s="30">
        <v>0</v>
      </c>
      <c r="D57" s="20">
        <v>30</v>
      </c>
      <c r="E57" s="62">
        <f t="shared" ref="E57:E61" si="4">C57+D57+F57</f>
        <v>30</v>
      </c>
      <c r="F57" s="84"/>
      <c r="G57" s="94"/>
      <c r="H57" s="97"/>
    </row>
    <row r="58" spans="1:8" ht="14.1" customHeight="1">
      <c r="A58" s="38">
        <v>22</v>
      </c>
      <c r="B58" s="18" t="s">
        <v>57</v>
      </c>
      <c r="C58" s="30">
        <v>0</v>
      </c>
      <c r="D58" s="20">
        <v>30</v>
      </c>
      <c r="E58" s="62">
        <f t="shared" si="4"/>
        <v>30</v>
      </c>
      <c r="F58" s="84"/>
      <c r="G58" s="94"/>
      <c r="H58" s="97"/>
    </row>
    <row r="59" spans="1:8" ht="14.1" customHeight="1">
      <c r="A59" s="38">
        <v>23</v>
      </c>
      <c r="B59" s="18" t="s">
        <v>58</v>
      </c>
      <c r="C59" s="30">
        <v>0</v>
      </c>
      <c r="D59" s="20">
        <v>30</v>
      </c>
      <c r="E59" s="62">
        <f t="shared" si="4"/>
        <v>30</v>
      </c>
      <c r="F59" s="84"/>
      <c r="G59" s="94"/>
      <c r="H59" s="97"/>
    </row>
    <row r="60" spans="1:8" ht="14.1" customHeight="1">
      <c r="A60" s="38">
        <v>24</v>
      </c>
      <c r="B60" s="18" t="s">
        <v>59</v>
      </c>
      <c r="C60" s="30">
        <v>0</v>
      </c>
      <c r="D60" s="20">
        <v>30</v>
      </c>
      <c r="E60" s="62">
        <f t="shared" si="4"/>
        <v>30</v>
      </c>
      <c r="F60" s="84"/>
      <c r="G60" s="94"/>
      <c r="H60" s="97"/>
    </row>
    <row r="61" spans="1:8" ht="14.1" customHeight="1" thickBot="1">
      <c r="A61" s="39">
        <v>25</v>
      </c>
      <c r="B61" s="23" t="s">
        <v>60</v>
      </c>
      <c r="C61" s="28">
        <v>0</v>
      </c>
      <c r="D61" s="15">
        <v>30</v>
      </c>
      <c r="E61" s="64">
        <f t="shared" si="4"/>
        <v>30</v>
      </c>
      <c r="F61" s="87"/>
      <c r="G61" s="95"/>
      <c r="H61" s="98"/>
    </row>
    <row r="62" spans="1:8" ht="14.1" customHeight="1" thickBot="1">
      <c r="A62" s="37">
        <v>26</v>
      </c>
      <c r="B62" s="8" t="s">
        <v>61</v>
      </c>
      <c r="C62" s="25">
        <v>30</v>
      </c>
      <c r="D62" s="10">
        <v>0</v>
      </c>
      <c r="E62" s="61">
        <f t="shared" si="2"/>
        <v>30</v>
      </c>
      <c r="F62" s="11"/>
      <c r="G62" s="91" t="s">
        <v>26</v>
      </c>
      <c r="H62" s="92" t="s">
        <v>71</v>
      </c>
    </row>
    <row r="63" spans="1:8" ht="14.1" customHeight="1" thickBot="1">
      <c r="A63" s="38">
        <v>27</v>
      </c>
      <c r="B63" s="18" t="s">
        <v>62</v>
      </c>
      <c r="C63" s="30">
        <v>2</v>
      </c>
      <c r="D63" s="20">
        <v>25</v>
      </c>
      <c r="E63" s="66">
        <f t="shared" si="2"/>
        <v>30</v>
      </c>
      <c r="F63" s="21">
        <v>3</v>
      </c>
      <c r="G63" s="91"/>
      <c r="H63" s="92"/>
    </row>
    <row r="64" spans="1:8" ht="14.1" customHeight="1" thickBot="1">
      <c r="A64" s="38">
        <v>28</v>
      </c>
      <c r="B64" s="18" t="s">
        <v>63</v>
      </c>
      <c r="C64" s="30">
        <v>0</v>
      </c>
      <c r="D64" s="20">
        <v>30</v>
      </c>
      <c r="E64" s="62">
        <f t="shared" si="2"/>
        <v>30</v>
      </c>
      <c r="F64" s="45"/>
      <c r="G64" s="91"/>
      <c r="H64" s="92"/>
    </row>
    <row r="65" spans="1:8" ht="14.1" customHeight="1" thickBot="1">
      <c r="A65" s="38">
        <v>29</v>
      </c>
      <c r="B65" s="18" t="s">
        <v>64</v>
      </c>
      <c r="C65" s="30">
        <v>0</v>
      </c>
      <c r="D65" s="20">
        <v>30</v>
      </c>
      <c r="E65" s="62">
        <f t="shared" si="2"/>
        <v>30</v>
      </c>
      <c r="F65" s="21"/>
      <c r="G65" s="91"/>
      <c r="H65" s="92"/>
    </row>
    <row r="66" spans="1:8" ht="14.1" customHeight="1" thickBot="1">
      <c r="A66" s="38">
        <v>30</v>
      </c>
      <c r="B66" s="46" t="s">
        <v>65</v>
      </c>
      <c r="C66" s="26">
        <v>0</v>
      </c>
      <c r="D66" s="27">
        <v>30</v>
      </c>
      <c r="E66" s="62">
        <f t="shared" si="2"/>
        <v>30</v>
      </c>
      <c r="F66" s="21"/>
      <c r="G66" s="91"/>
      <c r="H66" s="92"/>
    </row>
    <row r="67" spans="1:8" ht="14.1" customHeight="1" thickBot="1">
      <c r="A67" s="38">
        <v>31</v>
      </c>
      <c r="B67" s="76" t="s">
        <v>66</v>
      </c>
      <c r="C67" s="30">
        <v>0</v>
      </c>
      <c r="D67" s="20">
        <v>30</v>
      </c>
      <c r="E67" s="62">
        <f t="shared" si="2"/>
        <v>30</v>
      </c>
      <c r="F67" s="21"/>
      <c r="G67" s="91"/>
      <c r="H67" s="92"/>
    </row>
    <row r="68" spans="1:8" ht="14.1" customHeight="1" thickBot="1">
      <c r="A68" s="38">
        <v>32</v>
      </c>
      <c r="B68" s="76" t="s">
        <v>67</v>
      </c>
      <c r="C68" s="30">
        <v>0</v>
      </c>
      <c r="D68" s="20">
        <v>30</v>
      </c>
      <c r="E68" s="62">
        <f t="shared" si="2"/>
        <v>30</v>
      </c>
      <c r="F68" s="21"/>
      <c r="G68" s="91"/>
      <c r="H68" s="92"/>
    </row>
    <row r="69" spans="1:8" ht="14.1" customHeight="1" thickBot="1">
      <c r="A69" s="38">
        <v>33</v>
      </c>
      <c r="B69" s="76" t="s">
        <v>68</v>
      </c>
      <c r="C69" s="30">
        <v>0</v>
      </c>
      <c r="D69" s="20">
        <v>30</v>
      </c>
      <c r="E69" s="62">
        <f t="shared" si="2"/>
        <v>30</v>
      </c>
      <c r="F69" s="21"/>
      <c r="G69" s="91"/>
      <c r="H69" s="92"/>
    </row>
    <row r="70" spans="1:8" ht="14.1" customHeight="1" thickBot="1">
      <c r="A70" s="38">
        <v>34</v>
      </c>
      <c r="B70" s="76" t="s">
        <v>69</v>
      </c>
      <c r="C70" s="30">
        <v>0</v>
      </c>
      <c r="D70" s="20">
        <v>30</v>
      </c>
      <c r="E70" s="62">
        <f t="shared" si="2"/>
        <v>30</v>
      </c>
      <c r="F70" s="21"/>
      <c r="G70" s="91"/>
      <c r="H70" s="92"/>
    </row>
    <row r="71" spans="1:8" ht="14.1" customHeight="1" thickBot="1">
      <c r="A71" s="39">
        <v>35</v>
      </c>
      <c r="B71" s="71" t="s">
        <v>70</v>
      </c>
      <c r="C71" s="28">
        <v>0</v>
      </c>
      <c r="D71" s="15">
        <v>30</v>
      </c>
      <c r="E71" s="64">
        <f t="shared" si="2"/>
        <v>30</v>
      </c>
      <c r="F71" s="16"/>
      <c r="G71" s="91"/>
      <c r="H71" s="92"/>
    </row>
    <row r="72" spans="1:8" ht="14.1" customHeight="1" thickBot="1">
      <c r="A72" s="35"/>
      <c r="B72" s="24"/>
      <c r="C72" s="34">
        <f>SUM(C37:C71)</f>
        <v>253</v>
      </c>
      <c r="D72" s="34">
        <f>SUM(D37:D71)</f>
        <v>777</v>
      </c>
      <c r="E72" s="34">
        <f>SUM(E37:E66)</f>
        <v>900</v>
      </c>
      <c r="F72" s="34">
        <f>SUM(F37:F66)</f>
        <v>20</v>
      </c>
      <c r="G72" s="24"/>
      <c r="H72" s="40"/>
    </row>
    <row r="73" spans="1:8" ht="14.1" customHeight="1" thickBot="1"/>
    <row r="74" spans="1:8" ht="14.1" customHeight="1">
      <c r="B74" s="48" t="s">
        <v>27</v>
      </c>
      <c r="C74" s="5">
        <f>C72+C35+C19+C7</f>
        <v>573</v>
      </c>
      <c r="D74" s="5">
        <f>D72+D35+D19+D7</f>
        <v>1187</v>
      </c>
      <c r="E74" s="5">
        <f>E72+E35+E19+E7</f>
        <v>1558</v>
      </c>
      <c r="F74" s="5">
        <f>F72+F35+F19+F7</f>
        <v>40</v>
      </c>
    </row>
  </sheetData>
  <mergeCells count="30">
    <mergeCell ref="A20:H20"/>
    <mergeCell ref="G9:G11"/>
    <mergeCell ref="H9:H14"/>
    <mergeCell ref="A1:H1"/>
    <mergeCell ref="A4:H4"/>
    <mergeCell ref="H5:H6"/>
    <mergeCell ref="A8:H8"/>
    <mergeCell ref="H15:H18"/>
    <mergeCell ref="G15:G18"/>
    <mergeCell ref="G32:G34"/>
    <mergeCell ref="H32:H34"/>
    <mergeCell ref="A36:H36"/>
    <mergeCell ref="H21:H25"/>
    <mergeCell ref="G21:G23"/>
    <mergeCell ref="G26:G28"/>
    <mergeCell ref="H26:H28"/>
    <mergeCell ref="G29:G31"/>
    <mergeCell ref="H29:H31"/>
    <mergeCell ref="G62:G71"/>
    <mergeCell ref="H62:H71"/>
    <mergeCell ref="G52:G61"/>
    <mergeCell ref="H52:H61"/>
    <mergeCell ref="G37:G39"/>
    <mergeCell ref="H37:H40"/>
    <mergeCell ref="H47:H51"/>
    <mergeCell ref="G41:G43"/>
    <mergeCell ref="H41:H43"/>
    <mergeCell ref="G47:G50"/>
    <mergeCell ref="G44:G46"/>
    <mergeCell ref="H44:H46"/>
  </mergeCells>
  <pageMargins left="1.0236111111111099" right="0.23611111111111099" top="0.15763888888888899" bottom="0.35416666666666702" header="0.51180555555555496" footer="0.51180555555555496"/>
  <pageSetup paperSize="9" scale="58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4"/>
  <sheetViews>
    <sheetView topLeftCell="B7" workbookViewId="0">
      <selection activeCell="E36" sqref="E36"/>
    </sheetView>
  </sheetViews>
  <sheetFormatPr defaultRowHeight="13.2"/>
  <cols>
    <col min="1" max="1" width="9.109375" style="2" customWidth="1"/>
    <col min="2" max="2" width="10.109375" style="1" customWidth="1"/>
    <col min="3" max="3" width="17.88671875" style="1" customWidth="1"/>
    <col min="4" max="6" width="9.109375" style="1" customWidth="1"/>
    <col min="7" max="7" width="11.6640625" style="1" customWidth="1"/>
    <col min="8" max="8" width="16.5546875" style="1" customWidth="1"/>
    <col min="9" max="9" width="77.6640625" style="2" customWidth="1"/>
    <col min="10" max="1025" width="9.109375" style="2" customWidth="1"/>
  </cols>
  <sheetData>
    <row r="1" spans="2:11" ht="21">
      <c r="B1" s="113" t="s">
        <v>127</v>
      </c>
      <c r="C1" s="113"/>
      <c r="D1" s="113"/>
      <c r="E1" s="113"/>
      <c r="F1" s="113"/>
      <c r="G1" s="113"/>
      <c r="H1" s="113"/>
      <c r="I1" s="113"/>
    </row>
    <row r="3" spans="2:11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6" t="s">
        <v>28</v>
      </c>
    </row>
    <row r="4" spans="2:11" ht="13.8" thickBot="1">
      <c r="B4" s="119" t="s">
        <v>124</v>
      </c>
      <c r="C4" s="119"/>
      <c r="D4" s="119"/>
      <c r="E4" s="119"/>
      <c r="F4" s="119"/>
      <c r="G4" s="119"/>
      <c r="H4" s="119"/>
      <c r="I4" s="119"/>
    </row>
    <row r="5" spans="2:11" ht="13.8" thickBot="1">
      <c r="B5" s="47">
        <v>1</v>
      </c>
      <c r="C5" s="49" t="s">
        <v>98</v>
      </c>
      <c r="D5" s="29">
        <v>3</v>
      </c>
      <c r="E5" s="29">
        <v>3</v>
      </c>
      <c r="F5" s="67">
        <f>E5+D5+G5</f>
        <v>6</v>
      </c>
      <c r="G5" s="126"/>
      <c r="H5" s="33" t="s">
        <v>8</v>
      </c>
      <c r="I5" s="120" t="s">
        <v>29</v>
      </c>
    </row>
    <row r="6" spans="2:11" ht="13.8" thickBot="1">
      <c r="B6" s="20">
        <v>2</v>
      </c>
      <c r="C6" s="33" t="s">
        <v>99</v>
      </c>
      <c r="D6" s="20">
        <v>4</v>
      </c>
      <c r="E6" s="20">
        <v>2</v>
      </c>
      <c r="F6" s="67">
        <f>E6+D6+G6</f>
        <v>6</v>
      </c>
      <c r="G6" s="20"/>
      <c r="H6" s="50" t="s">
        <v>10</v>
      </c>
      <c r="I6" s="120"/>
    </row>
    <row r="7" spans="2:11" ht="13.8" thickBot="1">
      <c r="B7" s="3"/>
      <c r="C7" s="4"/>
      <c r="D7" s="5">
        <f>SUM(D5:D6)</f>
        <v>7</v>
      </c>
      <c r="E7" s="5">
        <f>SUM(E5:E6)</f>
        <v>5</v>
      </c>
      <c r="F7" s="5">
        <f>SUM(F5:F6)</f>
        <v>12</v>
      </c>
      <c r="G7" s="5">
        <f>SUM(G5:G6)</f>
        <v>0</v>
      </c>
      <c r="H7" s="4"/>
      <c r="I7" s="6"/>
    </row>
    <row r="8" spans="2:11">
      <c r="I8" s="51"/>
    </row>
    <row r="9" spans="2:11">
      <c r="B9" s="3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6" t="s">
        <v>28</v>
      </c>
    </row>
    <row r="10" spans="2:11" ht="13.8" thickBot="1">
      <c r="B10" s="121" t="s">
        <v>125</v>
      </c>
      <c r="C10" s="121"/>
      <c r="D10" s="121"/>
      <c r="E10" s="121"/>
      <c r="F10" s="121"/>
      <c r="G10" s="121"/>
      <c r="H10" s="121"/>
      <c r="I10" s="121"/>
    </row>
    <row r="11" spans="2:11" ht="12.75" customHeight="1">
      <c r="B11" s="9">
        <v>1</v>
      </c>
      <c r="C11" s="52" t="s">
        <v>110</v>
      </c>
      <c r="D11" s="10">
        <v>10</v>
      </c>
      <c r="E11" s="10">
        <v>5</v>
      </c>
      <c r="F11" s="68">
        <f t="shared" ref="F11:F15" si="0">D11+E11+G11</f>
        <v>17</v>
      </c>
      <c r="G11" s="11">
        <v>2</v>
      </c>
      <c r="H11" s="10" t="s">
        <v>11</v>
      </c>
      <c r="I11" s="122" t="s">
        <v>30</v>
      </c>
    </row>
    <row r="12" spans="2:11">
      <c r="B12" s="19">
        <v>2</v>
      </c>
      <c r="C12" s="33" t="s">
        <v>111</v>
      </c>
      <c r="D12" s="20">
        <v>10</v>
      </c>
      <c r="E12" s="20">
        <v>0</v>
      </c>
      <c r="F12" s="67">
        <f>D12+E12+G12</f>
        <v>10</v>
      </c>
      <c r="H12" s="20" t="s">
        <v>12</v>
      </c>
      <c r="I12" s="123"/>
    </row>
    <row r="13" spans="2:11">
      <c r="B13" s="19">
        <v>3</v>
      </c>
      <c r="C13" s="33" t="s">
        <v>112</v>
      </c>
      <c r="D13" s="20">
        <v>10</v>
      </c>
      <c r="E13" s="20">
        <v>0</v>
      </c>
      <c r="F13" s="67">
        <f t="shared" si="0"/>
        <v>10</v>
      </c>
      <c r="G13" s="20"/>
      <c r="H13" s="20" t="s">
        <v>31</v>
      </c>
      <c r="I13" s="123"/>
    </row>
    <row r="14" spans="2:11">
      <c r="B14" s="19">
        <v>4</v>
      </c>
      <c r="C14" s="33" t="s">
        <v>100</v>
      </c>
      <c r="D14" s="20">
        <v>10</v>
      </c>
      <c r="E14" s="20">
        <v>0</v>
      </c>
      <c r="F14" s="67">
        <f t="shared" si="0"/>
        <v>10</v>
      </c>
      <c r="G14" s="20"/>
      <c r="H14" s="20" t="s">
        <v>16</v>
      </c>
      <c r="I14" s="123"/>
    </row>
    <row r="15" spans="2:11" ht="12.75" customHeight="1" thickBot="1">
      <c r="B15" s="19">
        <v>5</v>
      </c>
      <c r="C15" s="33" t="s">
        <v>101</v>
      </c>
      <c r="D15" s="20">
        <v>10</v>
      </c>
      <c r="E15" s="20">
        <v>0</v>
      </c>
      <c r="F15" s="67">
        <f t="shared" si="0"/>
        <v>10</v>
      </c>
      <c r="G15" s="33"/>
      <c r="H15" s="20" t="s">
        <v>13</v>
      </c>
      <c r="I15" s="124"/>
    </row>
    <row r="16" spans="2:11" ht="13.8" thickBot="1">
      <c r="B16" s="3"/>
      <c r="C16" s="4"/>
      <c r="D16" s="5">
        <f>SUM(D11:D15)</f>
        <v>50</v>
      </c>
      <c r="E16" s="5">
        <f>SUM(E11:E15)</f>
        <v>5</v>
      </c>
      <c r="F16" s="5">
        <f>SUM(F11:F15)</f>
        <v>57</v>
      </c>
      <c r="G16" s="5">
        <f>SUM(G11:G15)</f>
        <v>2</v>
      </c>
      <c r="H16" s="4"/>
      <c r="I16" s="32"/>
      <c r="K16" s="1"/>
    </row>
    <row r="18" spans="2:9">
      <c r="B18" s="3" t="s">
        <v>0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6" t="s">
        <v>28</v>
      </c>
    </row>
    <row r="19" spans="2:9" ht="13.8" thickBot="1">
      <c r="B19" s="116" t="s">
        <v>123</v>
      </c>
      <c r="C19" s="116"/>
      <c r="D19" s="116"/>
      <c r="E19" s="116"/>
      <c r="F19" s="116"/>
      <c r="G19" s="116"/>
      <c r="H19" s="116"/>
      <c r="I19" s="116"/>
    </row>
    <row r="20" spans="2:9" ht="12.75" customHeight="1" thickBot="1">
      <c r="B20" s="9">
        <v>1</v>
      </c>
      <c r="C20" s="52" t="s">
        <v>102</v>
      </c>
      <c r="D20" s="10">
        <v>10</v>
      </c>
      <c r="E20" s="10">
        <v>5</v>
      </c>
      <c r="F20" s="67">
        <f>D20+E20+G20</f>
        <v>17</v>
      </c>
      <c r="G20" s="11">
        <v>2</v>
      </c>
      <c r="H20" s="52" t="s">
        <v>17</v>
      </c>
      <c r="I20" s="117" t="s">
        <v>32</v>
      </c>
    </row>
    <row r="21" spans="2:9" ht="13.8" thickBot="1">
      <c r="B21" s="19">
        <v>2</v>
      </c>
      <c r="C21" s="33" t="s">
        <v>103</v>
      </c>
      <c r="D21" s="20">
        <v>10</v>
      </c>
      <c r="E21" s="20">
        <v>2</v>
      </c>
      <c r="F21" s="67">
        <f t="shared" ref="F21:F22" si="1">D21+E21+G21</f>
        <v>12</v>
      </c>
      <c r="G21" s="20"/>
      <c r="H21" s="33" t="s">
        <v>19</v>
      </c>
      <c r="I21" s="117"/>
    </row>
    <row r="22" spans="2:9">
      <c r="B22" s="14">
        <v>3</v>
      </c>
      <c r="C22" s="36" t="s">
        <v>104</v>
      </c>
      <c r="D22" s="15">
        <v>10</v>
      </c>
      <c r="E22" s="15">
        <v>0</v>
      </c>
      <c r="F22" s="67">
        <f t="shared" si="1"/>
        <v>10</v>
      </c>
      <c r="G22" s="15"/>
      <c r="H22" s="36" t="s">
        <v>20</v>
      </c>
      <c r="I22" s="117"/>
    </row>
    <row r="23" spans="2:9">
      <c r="B23" s="3"/>
      <c r="C23" s="4"/>
      <c r="D23" s="5">
        <f>SUM(D20:D22)</f>
        <v>30</v>
      </c>
      <c r="E23" s="5">
        <f>SUM(E20:E22)</f>
        <v>7</v>
      </c>
      <c r="F23" s="5">
        <f>SUM(F20:F22)</f>
        <v>39</v>
      </c>
      <c r="G23" s="5">
        <f>SUM(G20:G22)</f>
        <v>2</v>
      </c>
      <c r="H23" s="4"/>
      <c r="I23" s="32"/>
    </row>
    <row r="25" spans="2:9">
      <c r="B25" s="3" t="s">
        <v>0</v>
      </c>
      <c r="C25" s="4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6" t="s">
        <v>28</v>
      </c>
    </row>
    <row r="26" spans="2:9" ht="13.8" thickBot="1">
      <c r="B26" s="125" t="s">
        <v>126</v>
      </c>
      <c r="C26" s="125"/>
      <c r="D26" s="125"/>
      <c r="E26" s="125"/>
      <c r="F26" s="125"/>
      <c r="G26" s="125"/>
      <c r="H26" s="125"/>
      <c r="I26" s="125"/>
    </row>
    <row r="27" spans="2:9" ht="13.8" thickBot="1">
      <c r="B27" s="9">
        <v>1</v>
      </c>
      <c r="C27" s="52" t="s">
        <v>105</v>
      </c>
      <c r="D27" s="10">
        <v>15</v>
      </c>
      <c r="E27" s="10">
        <v>5</v>
      </c>
      <c r="F27" s="67">
        <f t="shared" ref="F27:F31" si="2">D27+E27+G27</f>
        <v>22</v>
      </c>
      <c r="G27" s="11">
        <v>2</v>
      </c>
      <c r="H27" s="52" t="s">
        <v>22</v>
      </c>
      <c r="I27" s="118" t="s">
        <v>33</v>
      </c>
    </row>
    <row r="28" spans="2:9" ht="14.4">
      <c r="B28" s="54">
        <v>2</v>
      </c>
      <c r="C28" s="33" t="s">
        <v>106</v>
      </c>
      <c r="D28" s="27">
        <v>10</v>
      </c>
      <c r="E28" s="27">
        <v>0</v>
      </c>
      <c r="F28" s="67">
        <f t="shared" si="2"/>
        <v>10</v>
      </c>
      <c r="G28" s="88"/>
      <c r="H28" s="55" t="s">
        <v>24</v>
      </c>
      <c r="I28" s="118"/>
    </row>
    <row r="29" spans="2:9">
      <c r="B29" s="19">
        <v>3</v>
      </c>
      <c r="C29" s="33" t="s">
        <v>107</v>
      </c>
      <c r="D29" s="20">
        <v>28</v>
      </c>
      <c r="E29" s="20">
        <v>0</v>
      </c>
      <c r="F29" s="67">
        <f t="shared" si="2"/>
        <v>30</v>
      </c>
      <c r="G29" s="21">
        <v>2</v>
      </c>
      <c r="H29" s="33" t="s">
        <v>26</v>
      </c>
      <c r="I29" s="56" t="s">
        <v>113</v>
      </c>
    </row>
    <row r="30" spans="2:9" ht="13.8" thickBot="1">
      <c r="B30" s="19">
        <v>4</v>
      </c>
      <c r="C30" s="33" t="s">
        <v>108</v>
      </c>
      <c r="D30" s="20">
        <v>15</v>
      </c>
      <c r="E30" s="20">
        <v>5</v>
      </c>
      <c r="F30" s="67">
        <f t="shared" si="2"/>
        <v>20</v>
      </c>
      <c r="G30" s="21"/>
      <c r="H30" s="33" t="s">
        <v>15</v>
      </c>
      <c r="I30" s="115" t="s">
        <v>34</v>
      </c>
    </row>
    <row r="31" spans="2:9" ht="13.8" thickBot="1">
      <c r="B31" s="14">
        <v>5</v>
      </c>
      <c r="C31" s="57" t="s">
        <v>109</v>
      </c>
      <c r="D31" s="15">
        <v>10</v>
      </c>
      <c r="E31" s="15">
        <v>0</v>
      </c>
      <c r="F31" s="67">
        <f t="shared" si="2"/>
        <v>12</v>
      </c>
      <c r="G31" s="16">
        <v>2</v>
      </c>
      <c r="H31" s="36" t="s">
        <v>35</v>
      </c>
      <c r="I31" s="115"/>
    </row>
    <row r="32" spans="2:9" ht="13.8" thickBot="1">
      <c r="B32" s="58"/>
      <c r="C32" s="5"/>
      <c r="D32" s="5">
        <f>SUM(D27:D31)</f>
        <v>78</v>
      </c>
      <c r="E32" s="5">
        <f>SUM(E27:E31)</f>
        <v>10</v>
      </c>
      <c r="F32" s="5">
        <f>SUM(F27:F31)</f>
        <v>94</v>
      </c>
      <c r="G32" s="5">
        <f>SUM(G27:G31)</f>
        <v>6</v>
      </c>
      <c r="H32" s="5"/>
      <c r="I32" s="59"/>
    </row>
    <row r="33" spans="3:8" ht="13.8" thickBot="1"/>
    <row r="34" spans="3:8" ht="13.8" thickBot="1">
      <c r="C34" s="48" t="s">
        <v>27</v>
      </c>
      <c r="D34" s="5">
        <f>D7+D16+D23+D32</f>
        <v>165</v>
      </c>
      <c r="E34" s="5">
        <f t="shared" ref="E34:G34" si="3">E7+E16+E23+E32</f>
        <v>27</v>
      </c>
      <c r="F34" s="5">
        <f t="shared" si="3"/>
        <v>202</v>
      </c>
      <c r="G34" s="5">
        <f t="shared" si="3"/>
        <v>10</v>
      </c>
      <c r="H34" s="60"/>
    </row>
  </sheetData>
  <mergeCells count="10">
    <mergeCell ref="B1:I1"/>
    <mergeCell ref="B4:I4"/>
    <mergeCell ref="I5:I6"/>
    <mergeCell ref="B10:I10"/>
    <mergeCell ref="I11:I15"/>
    <mergeCell ref="I30:I31"/>
    <mergeCell ref="B19:I19"/>
    <mergeCell ref="I20:I22"/>
    <mergeCell ref="B26:I26"/>
    <mergeCell ref="I27:I28"/>
  </mergeCells>
  <pageMargins left="0.7" right="0.7" top="0.75" bottom="0.75" header="0.51180555555555496" footer="0.51180555555555496"/>
  <pageSetup paperSize="9" scale="87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Бакалавры (план)</vt:lpstr>
      <vt:lpstr>Маги (план)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</dc:creator>
  <cp:lastModifiedBy>Larisa</cp:lastModifiedBy>
  <cp:revision>1</cp:revision>
  <cp:lastPrinted>2019-08-14T15:36:01Z</cp:lastPrinted>
  <dcterms:created xsi:type="dcterms:W3CDTF">2016-04-22T18:45:22Z</dcterms:created>
  <dcterms:modified xsi:type="dcterms:W3CDTF">2022-04-03T15:27:39Z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