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Sumik\Downloads\"/>
    </mc:Choice>
  </mc:AlternateContent>
  <xr:revisionPtr revIDLastSave="0" documentId="13_ncr:1_{9D2ADC11-18FC-465C-B359-14D3D0A4FB10}" xr6:coauthVersionLast="47" xr6:coauthVersionMax="47" xr10:uidLastSave="{00000000-0000-0000-0000-000000000000}"/>
  <bookViews>
    <workbookView xWindow="-120" yWindow="-120" windowWidth="30960" windowHeight="16800" activeTab="3" xr2:uid="{00000000-000D-0000-FFFF-FFFF00000000}"/>
  </bookViews>
  <sheets>
    <sheet name="Hướng dẫn" sheetId="1" r:id="rId1"/>
    <sheet name="Si_so_lop" sheetId="2" r:id="rId2"/>
    <sheet name="Ke_gio_HK1" sheetId="3" r:id="rId3"/>
    <sheet name="Ke_gio_HK2_Cả_năm" sheetId="4" r:id="rId4"/>
    <sheet name="DANHMUC" sheetId="5" r:id="rId5"/>
  </sheets>
  <definedNames>
    <definedName name="_xlnm.Print_Area" localSheetId="2">Ke_gio_HK1!$A$1:$L$211</definedName>
    <definedName name="_xlnm.Print_Area" localSheetId="3">Ke_gio_HK2_Cả_năm!$A$1:$L$244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43" i="4" l="1"/>
  <c r="D233" i="4"/>
  <c r="L228" i="4"/>
  <c r="D232" i="4" s="1"/>
  <c r="L214" i="4"/>
  <c r="I198" i="4"/>
  <c r="H198" i="4"/>
  <c r="G198" i="4"/>
  <c r="F198" i="4"/>
  <c r="E198" i="4" a="1"/>
  <c r="E198" i="4"/>
  <c r="I197" i="4"/>
  <c r="H197" i="4"/>
  <c r="G197" i="4"/>
  <c r="F197" i="4"/>
  <c r="E197" i="4" a="1"/>
  <c r="E197" i="4" s="1"/>
  <c r="I196" i="4"/>
  <c r="H196" i="4"/>
  <c r="G196" i="4"/>
  <c r="F196" i="4"/>
  <c r="E196" i="4" a="1"/>
  <c r="E196" i="4" s="1"/>
  <c r="I195" i="4"/>
  <c r="H195" i="4"/>
  <c r="G195" i="4"/>
  <c r="F195" i="4"/>
  <c r="E195" i="4" a="1"/>
  <c r="E195" i="4" s="1"/>
  <c r="I194" i="4"/>
  <c r="H194" i="4"/>
  <c r="G194" i="4"/>
  <c r="F194" i="4"/>
  <c r="E194" i="4" a="1"/>
  <c r="E194" i="4" s="1"/>
  <c r="I193" i="4"/>
  <c r="H193" i="4"/>
  <c r="G193" i="4"/>
  <c r="F193" i="4"/>
  <c r="E193" i="4" a="1"/>
  <c r="E193" i="4" s="1"/>
  <c r="I192" i="4"/>
  <c r="H192" i="4"/>
  <c r="G192" i="4"/>
  <c r="F192" i="4"/>
  <c r="E192" i="4" a="1"/>
  <c r="E192" i="4" s="1"/>
  <c r="I191" i="4"/>
  <c r="H191" i="4"/>
  <c r="G191" i="4"/>
  <c r="F191" i="4"/>
  <c r="E191" i="4" a="1"/>
  <c r="E191" i="4"/>
  <c r="I190" i="4"/>
  <c r="H190" i="4"/>
  <c r="G190" i="4"/>
  <c r="F190" i="4"/>
  <c r="E190" i="4" a="1"/>
  <c r="E190" i="4" s="1"/>
  <c r="I189" i="4"/>
  <c r="H189" i="4"/>
  <c r="G189" i="4"/>
  <c r="F189" i="4"/>
  <c r="E189" i="4" a="1"/>
  <c r="E189" i="4"/>
  <c r="I188" i="4"/>
  <c r="H188" i="4"/>
  <c r="G188" i="4"/>
  <c r="F188" i="4"/>
  <c r="E188" i="4" a="1"/>
  <c r="E188" i="4"/>
  <c r="I187" i="4"/>
  <c r="H187" i="4"/>
  <c r="G187" i="4"/>
  <c r="F187" i="4"/>
  <c r="E187" i="4" a="1"/>
  <c r="E187" i="4"/>
  <c r="I186" i="4"/>
  <c r="H186" i="4"/>
  <c r="G186" i="4"/>
  <c r="F186" i="4"/>
  <c r="E186" i="4" a="1"/>
  <c r="E186" i="4" s="1"/>
  <c r="I185" i="4"/>
  <c r="H185" i="4"/>
  <c r="G185" i="4"/>
  <c r="F185" i="4"/>
  <c r="E185" i="4" a="1"/>
  <c r="E185" i="4"/>
  <c r="K180" i="4"/>
  <c r="H180" i="4"/>
  <c r="G180" i="4"/>
  <c r="L180" i="4"/>
  <c r="F180" i="4"/>
  <c r="J210" i="3"/>
  <c r="I202" i="3"/>
  <c r="H202" i="3"/>
  <c r="G202" i="3"/>
  <c r="F202" i="3"/>
  <c r="E202" i="3" a="1"/>
  <c r="E202" i="3"/>
  <c r="I201" i="3"/>
  <c r="H201" i="3"/>
  <c r="G201" i="3"/>
  <c r="F201" i="3"/>
  <c r="E201" i="3" a="1"/>
  <c r="E201" i="3"/>
  <c r="I200" i="3"/>
  <c r="H200" i="3"/>
  <c r="G200" i="3"/>
  <c r="F200" i="3"/>
  <c r="E200" i="3" a="1"/>
  <c r="E200" i="3" s="1"/>
  <c r="I199" i="3"/>
  <c r="H199" i="3"/>
  <c r="G199" i="3"/>
  <c r="F199" i="3"/>
  <c r="E199" i="3" a="1"/>
  <c r="E199" i="3"/>
  <c r="I198" i="3"/>
  <c r="H198" i="3"/>
  <c r="G198" i="3"/>
  <c r="F198" i="3"/>
  <c r="E198" i="3" a="1"/>
  <c r="E198" i="3" s="1"/>
  <c r="I197" i="3"/>
  <c r="H197" i="3"/>
  <c r="G197" i="3"/>
  <c r="F197" i="3"/>
  <c r="E197" i="3" a="1"/>
  <c r="E197" i="3"/>
  <c r="I196" i="3"/>
  <c r="H196" i="3"/>
  <c r="G196" i="3"/>
  <c r="F196" i="3"/>
  <c r="E196" i="3" a="1"/>
  <c r="E196" i="3" s="1"/>
  <c r="I195" i="3"/>
  <c r="H195" i="3"/>
  <c r="G195" i="3"/>
  <c r="F195" i="3"/>
  <c r="E195" i="3" a="1"/>
  <c r="E195" i="3" s="1"/>
  <c r="I194" i="3"/>
  <c r="H194" i="3"/>
  <c r="G194" i="3"/>
  <c r="F194" i="3"/>
  <c r="E194" i="3" a="1"/>
  <c r="E194" i="3" s="1"/>
  <c r="I193" i="3"/>
  <c r="H193" i="3"/>
  <c r="G193" i="3"/>
  <c r="F193" i="3"/>
  <c r="E193" i="3" a="1"/>
  <c r="E193" i="3"/>
  <c r="I192" i="3"/>
  <c r="H192" i="3"/>
  <c r="G192" i="3"/>
  <c r="F192" i="3"/>
  <c r="E192" i="3" a="1"/>
  <c r="E192" i="3"/>
  <c r="I191" i="3"/>
  <c r="H191" i="3"/>
  <c r="G191" i="3"/>
  <c r="F191" i="3"/>
  <c r="E191" i="3" a="1"/>
  <c r="E191" i="3"/>
  <c r="I190" i="3"/>
  <c r="H190" i="3"/>
  <c r="G190" i="3"/>
  <c r="F190" i="3"/>
  <c r="E190" i="3" a="1"/>
  <c r="E190" i="3" s="1"/>
  <c r="I189" i="3"/>
  <c r="H189" i="3"/>
  <c r="G189" i="3"/>
  <c r="F189" i="3"/>
  <c r="E189" i="3" a="1"/>
  <c r="E189" i="3"/>
  <c r="I188" i="3"/>
  <c r="H188" i="3"/>
  <c r="G188" i="3"/>
  <c r="F188" i="3"/>
  <c r="E188" i="3" a="1"/>
  <c r="E188" i="3"/>
  <c r="I187" i="3"/>
  <c r="H187" i="3"/>
  <c r="G187" i="3"/>
  <c r="F187" i="3"/>
  <c r="E187" i="3" a="1"/>
  <c r="E187" i="3"/>
  <c r="I186" i="3"/>
  <c r="H186" i="3"/>
  <c r="G186" i="3"/>
  <c r="F186" i="3"/>
  <c r="E186" i="3" a="1"/>
  <c r="E186" i="3"/>
  <c r="I185" i="3"/>
  <c r="H185" i="3"/>
  <c r="G185" i="3"/>
  <c r="F185" i="3"/>
  <c r="E185" i="3" a="1"/>
  <c r="E185" i="3"/>
  <c r="K180" i="3"/>
  <c r="H180" i="3"/>
  <c r="G180" i="3"/>
  <c r="L179" i="3"/>
  <c r="F179" i="3"/>
  <c r="L178" i="3"/>
  <c r="F178" i="3"/>
  <c r="L177" i="3"/>
  <c r="F177" i="3"/>
  <c r="L176" i="3"/>
  <c r="F176" i="3"/>
  <c r="L175" i="3"/>
  <c r="F175" i="3"/>
  <c r="L174" i="3"/>
  <c r="F174" i="3"/>
  <c r="L173" i="3"/>
  <c r="F173" i="3"/>
  <c r="L172" i="3"/>
  <c r="F172" i="3"/>
  <c r="L171" i="3"/>
  <c r="F171" i="3"/>
  <c r="L170" i="3"/>
  <c r="F170" i="3"/>
  <c r="L169" i="3"/>
  <c r="F169" i="3"/>
  <c r="L168" i="3"/>
  <c r="F168" i="3"/>
  <c r="L167" i="3"/>
  <c r="F167" i="3"/>
  <c r="L166" i="3"/>
  <c r="F166" i="3"/>
  <c r="L165" i="3"/>
  <c r="F165" i="3"/>
  <c r="L164" i="3"/>
  <c r="F164" i="3"/>
  <c r="L163" i="3"/>
  <c r="F163" i="3"/>
  <c r="L162" i="3"/>
  <c r="F162" i="3"/>
  <c r="L161" i="3"/>
  <c r="F161" i="3"/>
  <c r="L160" i="3"/>
  <c r="F160" i="3"/>
  <c r="L159" i="3"/>
  <c r="F159" i="3"/>
  <c r="L158" i="3"/>
  <c r="F158" i="3"/>
  <c r="L157" i="3"/>
  <c r="F157" i="3"/>
  <c r="L156" i="3"/>
  <c r="F156" i="3"/>
  <c r="L155" i="3"/>
  <c r="F155" i="3"/>
  <c r="L154" i="3"/>
  <c r="F154" i="3"/>
  <c r="L153" i="3"/>
  <c r="F153" i="3"/>
  <c r="L152" i="3"/>
  <c r="F152" i="3"/>
  <c r="L151" i="3"/>
  <c r="F151" i="3"/>
  <c r="L150" i="3"/>
  <c r="F150" i="3"/>
  <c r="L149" i="3"/>
  <c r="F149" i="3"/>
  <c r="L148" i="3"/>
  <c r="F148" i="3"/>
  <c r="L147" i="3"/>
  <c r="F147" i="3"/>
  <c r="L146" i="3"/>
  <c r="F146" i="3"/>
  <c r="L145" i="3"/>
  <c r="F145" i="3"/>
  <c r="L144" i="3"/>
  <c r="F144" i="3"/>
  <c r="L143" i="3"/>
  <c r="F143" i="3"/>
  <c r="L142" i="3"/>
  <c r="F142" i="3"/>
  <c r="L141" i="3"/>
  <c r="F141" i="3"/>
  <c r="L140" i="3"/>
  <c r="F140" i="3"/>
  <c r="L139" i="3"/>
  <c r="F139" i="3"/>
  <c r="L138" i="3"/>
  <c r="F138" i="3"/>
  <c r="L137" i="3"/>
  <c r="F137" i="3"/>
  <c r="L136" i="3"/>
  <c r="F136" i="3"/>
  <c r="L135" i="3"/>
  <c r="F135" i="3"/>
  <c r="L134" i="3"/>
  <c r="F134" i="3"/>
  <c r="L133" i="3"/>
  <c r="F133" i="3"/>
  <c r="L132" i="3"/>
  <c r="F132" i="3"/>
  <c r="L131" i="3"/>
  <c r="F131" i="3"/>
  <c r="L130" i="3"/>
  <c r="F130" i="3"/>
  <c r="L129" i="3"/>
  <c r="F129" i="3"/>
  <c r="L128" i="3"/>
  <c r="F128" i="3"/>
  <c r="L127" i="3"/>
  <c r="F127" i="3"/>
  <c r="L126" i="3"/>
  <c r="F126" i="3"/>
  <c r="L125" i="3"/>
  <c r="F125" i="3"/>
  <c r="L124" i="3"/>
  <c r="F124" i="3"/>
  <c r="L123" i="3"/>
  <c r="F123" i="3"/>
  <c r="L122" i="3"/>
  <c r="F122" i="3"/>
  <c r="L121" i="3"/>
  <c r="F121" i="3"/>
  <c r="L120" i="3"/>
  <c r="F120" i="3"/>
  <c r="L119" i="3"/>
  <c r="F119" i="3"/>
  <c r="L118" i="3"/>
  <c r="F118" i="3"/>
  <c r="L117" i="3"/>
  <c r="F117" i="3"/>
  <c r="L116" i="3"/>
  <c r="F116" i="3"/>
  <c r="L115" i="3"/>
  <c r="F115" i="3"/>
  <c r="L114" i="3"/>
  <c r="F114" i="3"/>
  <c r="L113" i="3"/>
  <c r="F113" i="3"/>
  <c r="L112" i="3"/>
  <c r="F112" i="3"/>
  <c r="L111" i="3"/>
  <c r="F111" i="3"/>
  <c r="L110" i="3"/>
  <c r="F110" i="3"/>
  <c r="L109" i="3"/>
  <c r="F109" i="3"/>
  <c r="L108" i="3"/>
  <c r="F108" i="3"/>
  <c r="L107" i="3"/>
  <c r="F107" i="3"/>
  <c r="L106" i="3"/>
  <c r="F106" i="3"/>
  <c r="L105" i="3"/>
  <c r="F105" i="3"/>
  <c r="L104" i="3"/>
  <c r="F104" i="3"/>
  <c r="L103" i="3"/>
  <c r="F103" i="3"/>
  <c r="L102" i="3"/>
  <c r="F102" i="3"/>
  <c r="L101" i="3"/>
  <c r="F101" i="3"/>
  <c r="L100" i="3"/>
  <c r="F100" i="3"/>
  <c r="L99" i="3"/>
  <c r="F99" i="3"/>
  <c r="L98" i="3"/>
  <c r="F98" i="3"/>
  <c r="L97" i="3"/>
  <c r="F97" i="3"/>
  <c r="L96" i="3"/>
  <c r="F96" i="3"/>
  <c r="L95" i="3"/>
  <c r="F95" i="3"/>
  <c r="L94" i="3"/>
  <c r="F94" i="3"/>
  <c r="L93" i="3"/>
  <c r="F93" i="3"/>
  <c r="L92" i="3"/>
  <c r="F92" i="3"/>
  <c r="L91" i="3"/>
  <c r="F91" i="3"/>
  <c r="L90" i="3"/>
  <c r="F90" i="3"/>
  <c r="L89" i="3"/>
  <c r="F89" i="3"/>
  <c r="L88" i="3"/>
  <c r="F88" i="3"/>
  <c r="L87" i="3"/>
  <c r="F87" i="3"/>
  <c r="L86" i="3"/>
  <c r="F86" i="3"/>
  <c r="L85" i="3"/>
  <c r="F85" i="3"/>
  <c r="L84" i="3"/>
  <c r="F84" i="3"/>
  <c r="L83" i="3"/>
  <c r="F83" i="3"/>
  <c r="L82" i="3"/>
  <c r="F82" i="3"/>
  <c r="L81" i="3"/>
  <c r="F81" i="3"/>
  <c r="L80" i="3"/>
  <c r="F80" i="3"/>
  <c r="L79" i="3"/>
  <c r="F79" i="3"/>
  <c r="L78" i="3"/>
  <c r="F78" i="3"/>
  <c r="L77" i="3"/>
  <c r="F77" i="3"/>
  <c r="L76" i="3"/>
  <c r="F76" i="3"/>
  <c r="L75" i="3"/>
  <c r="F75" i="3"/>
  <c r="L74" i="3"/>
  <c r="F74" i="3"/>
  <c r="L73" i="3"/>
  <c r="F73" i="3"/>
  <c r="L72" i="3"/>
  <c r="F72" i="3"/>
  <c r="L71" i="3"/>
  <c r="F71" i="3"/>
  <c r="L70" i="3"/>
  <c r="F70" i="3"/>
  <c r="L69" i="3"/>
  <c r="F69" i="3"/>
  <c r="L68" i="3"/>
  <c r="F68" i="3"/>
  <c r="L67" i="3"/>
  <c r="F67" i="3"/>
  <c r="L66" i="3"/>
  <c r="F66" i="3"/>
  <c r="L65" i="3"/>
  <c r="F65" i="3"/>
  <c r="L64" i="3"/>
  <c r="F64" i="3"/>
  <c r="L63" i="3"/>
  <c r="F63" i="3"/>
  <c r="L62" i="3"/>
  <c r="F62" i="3"/>
  <c r="L61" i="3"/>
  <c r="F61" i="3"/>
  <c r="L60" i="3"/>
  <c r="F60" i="3"/>
  <c r="L59" i="3"/>
  <c r="F59" i="3"/>
  <c r="L58" i="3"/>
  <c r="F58" i="3"/>
  <c r="L57" i="3"/>
  <c r="F57" i="3"/>
  <c r="L56" i="3"/>
  <c r="F56" i="3"/>
  <c r="L55" i="3"/>
  <c r="F55" i="3"/>
  <c r="L54" i="3"/>
  <c r="F54" i="3"/>
  <c r="L53" i="3"/>
  <c r="F53" i="3"/>
  <c r="L52" i="3"/>
  <c r="F52" i="3"/>
  <c r="L51" i="3"/>
  <c r="F51" i="3"/>
  <c r="L50" i="3"/>
  <c r="F50" i="3"/>
  <c r="L49" i="3"/>
  <c r="F49" i="3"/>
  <c r="L48" i="3"/>
  <c r="F48" i="3"/>
  <c r="F180" i="3" s="1"/>
  <c r="L47" i="3"/>
  <c r="F47" i="3"/>
  <c r="L46" i="3"/>
  <c r="F46" i="3"/>
  <c r="L45" i="3"/>
  <c r="F45" i="3"/>
  <c r="L44" i="3"/>
  <c r="F44" i="3"/>
  <c r="L180" i="3"/>
  <c r="D234" i="4" s="1"/>
  <c r="I199" i="4" l="1"/>
  <c r="D235" i="4" s="1"/>
  <c r="D236" i="4" s="1"/>
  <c r="F199" i="4"/>
  <c r="G199" i="4"/>
  <c r="H199" i="4"/>
  <c r="F203" i="3"/>
  <c r="G203" i="3"/>
  <c r="H203" i="3"/>
  <c r="I20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Dinh Quy</author>
    <author>Truong Van Gian</author>
  </authors>
  <commentList>
    <comment ref="C5" authorId="0" shapeId="0" xr:uid="{00000000-0006-0000-0200-000001000000}">
      <text>
        <r>
          <rPr>
            <sz val="10"/>
            <rFont val="Arial"/>
            <family val="2"/>
            <charset val="163"/>
          </rPr>
          <t xml:space="preserve">GV ghi đúng chuẩn của mình vào ô này
</t>
        </r>
      </text>
    </comment>
    <comment ref="A182" authorId="1" shapeId="0" xr:uid="{00000000-0006-0000-0200-000004000000}">
      <text>
        <r>
          <rPr>
            <sz val="10"/>
            <rFont val="Arial"/>
            <family val="2"/>
            <charset val="163"/>
          </rPr>
          <t xml:space="preserve">Gv phải nhập Số giờ của môn học, Số giờ được giao và Lý do nếu có chênh lệch.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Dinh Quy</author>
  </authors>
  <commentList>
    <comment ref="C5" authorId="0" shapeId="0" xr:uid="{00000000-0006-0000-0300-000001000000}">
      <text>
        <r>
          <rPr>
            <sz val="10"/>
            <rFont val="Arial"/>
            <family val="2"/>
            <charset val="163"/>
          </rPr>
          <t xml:space="preserve">GV ghi đúng chuẩn của mình vào ô này
</t>
        </r>
      </text>
    </comment>
  </commentList>
</comments>
</file>

<file path=xl/sharedStrings.xml><?xml version="1.0" encoding="utf-8"?>
<sst xmlns="http://schemas.openxmlformats.org/spreadsheetml/2006/main" count="698" uniqueCount="500">
  <si>
    <t>TRƯỚC KHI KÊ GIỜ GIẢNG VIÊN CẦN ĐỌC KỸ HƯỚNG DẪN ĐỂ VIỆC KÊ GIỜ ĐƯỢC CHÍNH XÁC</t>
  </si>
  <si>
    <t>XÁC ĐỊNH GIỜ CHUẨN</t>
  </si>
  <si>
    <t>- Xác định chuẩn giảng viên (Chuẩn GV)</t>
  </si>
  <si>
    <t>Nếu trong năm học dạy toàn bộ là lớp Trung cấp thì là chuẩn GV (TC)</t>
  </si>
  <si>
    <t>Nếu trong năm học có dạy 1 lớp Cao đẳng thì là chuẩn GV (CĐ)</t>
  </si>
  <si>
    <t>Nếu trong năm học chỉ dạy môn chung thì là chuẩn GV (CĐMC) hoặc (TCMC)</t>
  </si>
  <si>
    <t>- Xác định giờ định mức giảng viên</t>
  </si>
  <si>
    <t>Nếu là giáo viên môn chung tức là  chuẩn GV (CĐMC) hoặc (TCMC) thì giờ định mức năm là 616 (14 tiết/Tuần)</t>
  </si>
  <si>
    <t>Nếu là giáo viên môn nghề tức là  chuẩn GV (CĐ) hoặc (TC) thì giờ định mức năm là 594 (13.5 Tiết/tuần)</t>
  </si>
  <si>
    <t>Nếu là Chuẩn GV (CĐ) hoặc (CĐMC) thì được phép NCKH, Nâng cao trình độ 8 tuần và 32 tuần thực hiện giảng dạy</t>
  </si>
  <si>
    <t>Nếu là Chuẩn GV (TC) hoặc (TCMC) thì được phép NCKH, Nâng cao trình độ 4 tuần và 36 tuần thực hiện giảng dạy</t>
  </si>
  <si>
    <t>Mỗi giảng viên có 4 tuần Học tập tại doanh nghiệp</t>
  </si>
  <si>
    <t>CÁC BƯỚC THỰC HIỆN KÊ GIỜ</t>
  </si>
  <si>
    <t>Bước 1: Xác đinh chuẩn GV theo Quy định =&gt; Xác định giờ định mức năm học</t>
  </si>
  <si>
    <t>Bước 2: Kê giờ giảng dạy:</t>
  </si>
  <si>
    <t>- Cột TUẦN giảng viên kê tuần mình giảng dạy theo môn và lớp</t>
  </si>
  <si>
    <t>- Cột Hệ số TC/SC</t>
  </si>
  <si>
    <t>+ Nếu là Chuẩn GV (TC) hoặc (TCMC) thì tại cột Hệ số TC/SC sẽ là 1.0</t>
  </si>
  <si>
    <t>+ Nếu là Chuẩn GV (CĐ) hoặc (CĐMC) thì khi dạy các lớp dạy trung cấp sẽ có Hệ số TC/SC = 0,89  (CĐ) hoặc 0,88 (CĐMC)</t>
  </si>
  <si>
    <t>- Sĩ số thì sẽ dò bảng si_so_lop: Tương ứng với mỗi tuần sẽ có sĩ số tương ứng</t>
  </si>
  <si>
    <t>- Hệ số theo Sĩ số giờ thực hành hay giờ lý thuyết theo Quy định liên quan đến Sĩ số</t>
  </si>
  <si>
    <t>STT</t>
  </si>
  <si>
    <t>Lý thuyết
(môn học/mô đun)</t>
  </si>
  <si>
    <t>Thực hành, tích hợp (nghề nặng nhọc độc hại)</t>
  </si>
  <si>
    <t>Thực hành, tích hợp (nghề bình thường)</t>
  </si>
  <si>
    <t>Hệ số quy đổi</t>
  </si>
  <si>
    <t>Từ sĩ số</t>
  </si>
  <si>
    <t>Đến sĩ sô</t>
  </si>
  <si>
    <t>Đến sĩ số</t>
  </si>
  <si>
    <t>&gt;50</t>
  </si>
  <si>
    <t>&gt;18</t>
  </si>
  <si>
    <t>&gt;26</t>
  </si>
  <si>
    <t>Bước 3: Bảng tổng hợp giờ dạy theo từng môn từng lớp</t>
  </si>
  <si>
    <t>- GV thực hiện tổng hợp Tên lớp và Môn học để kiểm tra lại kết quả giờ đã kê</t>
  </si>
  <si>
    <t>- Chọn tên lớp và Tên môn =&gt; Hàm sẽ tự tính tổng Tiết môn, Tổng tiết LT, Tổng tiết TH Tổng quy đổi giờ</t>
  </si>
  <si>
    <t>- GV kiểm tra Tổng số tiết thực dạy đúng với kế hoạch giảng dạy của môn học</t>
  </si>
  <si>
    <t>Bước 4: Thực hiện kê hoạt động quy đổi ra giờ dạy và các nhiệm vụ giảm giờ tại kê giờ HK2</t>
  </si>
  <si>
    <t>LƯU Ý</t>
  </si>
  <si>
    <t>- Số tuần Nghiên cứu khoa học và học tập không được vượt quá quy định =&gt; Phụ thuộc vào Chuẩn giáo viên ở phần 1 mà tính số tuần NCKH</t>
  </si>
  <si>
    <t>- Kiểm tra Các quy định liên quan việc giữ nhiều chức vụ, và nhiệm vụ trong năm học</t>
  </si>
  <si>
    <t>Bước 5: Xác định giờ định mức giảng dạy của GV  (Mục A)</t>
  </si>
  <si>
    <t>- Phần mềm tự động lấy giá trị từ các bảng tương ứng và tính toán ra giờ thừa và thiếu</t>
  </si>
  <si>
    <t>- Khi Giảng viên THIẾU GIỜ mà trong các Hệ số  sĩ số LT  hoặc  Hệ số  sĩ số TH có giá trị &lt; 1 thì được phép đổi thành 1 và kê lại giờ theo hệ số 1,0</t>
  </si>
  <si>
    <t>(Nếu kê lại giờ mà phát sinh DƯ GIỜ thì không được thanh toán dư giờ và cũng không còn bị xem là thiếu giờ)</t>
  </si>
  <si>
    <t>- Số giờ đề nghị thanh toán phải ghi là 0</t>
  </si>
  <si>
    <t>Bước 6: Sau khi kê khai xong, GV cân chỉnh (xóa các dòng trống  trong vùng kê giảng dạy còn thừa) in ra để nộp cho Trưởng khoa kiểm tra trước khi nộp PĐT + file excel kê giờ</t>
  </si>
  <si>
    <t>Quy ước đặt tên file như sau: Nguyễn Văn A.xlsx</t>
  </si>
  <si>
    <t>Bảng in kê giờ + file tập hợp nộp về PĐT theo Khoa/Trung tâm:</t>
  </si>
  <si>
    <t>+ Cô Dung (PĐT-CS1) nhận: Khoa Nông lâm TYTP; Sư phạm HCXH; Trung tâm THƯD; Công nghệ thông tin - Kế toán</t>
  </si>
  <si>
    <t>+ Thầy Hải (PĐT-CS2) nhận: Khoa Công nghệ ô tô; Điện - Điện tử; Cơ khí - xây dựng</t>
  </si>
  <si>
    <t>SĨ SỐ CẬP NHẬT THEO THÁNG TRONG NĂM HỌC 2024-2025</t>
  </si>
  <si>
    <t>THÔNG TIN LỚP HỌC</t>
  </si>
  <si>
    <t>Tháng</t>
  </si>
  <si>
    <t>Tháng 8</t>
  </si>
  <si>
    <t>Tháng 9</t>
  </si>
  <si>
    <t>Tháng 10</t>
  </si>
  <si>
    <t>Tháng 11</t>
  </si>
  <si>
    <t>Tháng 12</t>
  </si>
  <si>
    <t>Tháng 1</t>
  </si>
  <si>
    <t>Tháng 2</t>
  </si>
  <si>
    <t>Tháng 3</t>
  </si>
  <si>
    <t>Tháng 4</t>
  </si>
  <si>
    <t>Tháng 5</t>
  </si>
  <si>
    <t>Tháng 6</t>
  </si>
  <si>
    <t>Tháng 7</t>
  </si>
  <si>
    <t>Ghi chú</t>
  </si>
  <si>
    <t>Từ Tuần đến Tuần</t>
  </si>
  <si>
    <t>Tuần 1 - 3</t>
  </si>
  <si>
    <t>Tuần 4 - 8</t>
  </si>
  <si>
    <t>Tuần 9 - 12</t>
  </si>
  <si>
    <t>Tuần 13 - 16</t>
  </si>
  <si>
    <t>Tuần 17 - 21</t>
  </si>
  <si>
    <t>Tuần 22 - 25</t>
  </si>
  <si>
    <t>Tuần 26 - 29</t>
  </si>
  <si>
    <t>Tuần 30 - 34</t>
  </si>
  <si>
    <t>Tuần 35 - 38</t>
  </si>
  <si>
    <t>Tuần 39 - 42</t>
  </si>
  <si>
    <t>Tuần 43 - 47</t>
  </si>
  <si>
    <t>Tuần 48 - 50</t>
  </si>
  <si>
    <t>Lớp</t>
  </si>
  <si>
    <t>Ngành, nghề</t>
  </si>
  <si>
    <t>Sĩ số TB</t>
  </si>
  <si>
    <t>1</t>
  </si>
  <si>
    <t>48C.CGKL</t>
  </si>
  <si>
    <t>CĐ_CGKL</t>
  </si>
  <si>
    <t>2</t>
  </si>
  <si>
    <t>48C.CNOT1</t>
  </si>
  <si>
    <t>CĐ_CNOT</t>
  </si>
  <si>
    <t>3</t>
  </si>
  <si>
    <t>48C.CNOT2</t>
  </si>
  <si>
    <t>4</t>
  </si>
  <si>
    <t>48C.CNTT</t>
  </si>
  <si>
    <t>CĐ_CNTT</t>
  </si>
  <si>
    <t>5</t>
  </si>
  <si>
    <t>48C.ĐCN</t>
  </si>
  <si>
    <t>CĐ_ĐCN</t>
  </si>
  <si>
    <t>6</t>
  </si>
  <si>
    <t>48C.HAN</t>
  </si>
  <si>
    <t>CĐ_HAN</t>
  </si>
  <si>
    <t>7</t>
  </si>
  <si>
    <t>48C.KĐT</t>
  </si>
  <si>
    <t>CĐ_KĐT</t>
  </si>
  <si>
    <t>8</t>
  </si>
  <si>
    <t>48C.KTOT1</t>
  </si>
  <si>
    <t>CĐ_KTOT</t>
  </si>
  <si>
    <t>9</t>
  </si>
  <si>
    <t>CĐ CN ÔTÔ 22A</t>
  </si>
  <si>
    <t>10</t>
  </si>
  <si>
    <t>CĐ CN ÔTÔ 22B</t>
  </si>
  <si>
    <t>11</t>
  </si>
  <si>
    <t>CĐ CNTT 22</t>
  </si>
  <si>
    <t>12</t>
  </si>
  <si>
    <t>CĐ ĐIỆN CN 22</t>
  </si>
  <si>
    <t>TC_ĐCN</t>
  </si>
  <si>
    <t>13</t>
  </si>
  <si>
    <t>CĐ THÚ Y 22A</t>
  </si>
  <si>
    <t>CĐ_THUY</t>
  </si>
  <si>
    <t>14</t>
  </si>
  <si>
    <t>CĐ THÚ Y 22B</t>
  </si>
  <si>
    <t>15</t>
  </si>
  <si>
    <t>49C.BVTV</t>
  </si>
  <si>
    <t>CĐ_BVTV</t>
  </si>
  <si>
    <t>16</t>
  </si>
  <si>
    <t>49C.CNOT1</t>
  </si>
  <si>
    <t>17</t>
  </si>
  <si>
    <t>49C.CNOT2</t>
  </si>
  <si>
    <t>18</t>
  </si>
  <si>
    <t>49C.CNTT</t>
  </si>
  <si>
    <t>19</t>
  </si>
  <si>
    <t>49C.ĐCN</t>
  </si>
  <si>
    <t>20</t>
  </si>
  <si>
    <t>49C.KTML</t>
  </si>
  <si>
    <t>CĐ_KTML</t>
  </si>
  <si>
    <t>21</t>
  </si>
  <si>
    <t>49C.KTOT1</t>
  </si>
  <si>
    <t>22</t>
  </si>
  <si>
    <t>49C.KTOT2</t>
  </si>
  <si>
    <t>23</t>
  </si>
  <si>
    <t>49C.THUY</t>
  </si>
  <si>
    <t>24</t>
  </si>
  <si>
    <t>49T.BVTV</t>
  </si>
  <si>
    <t>TC_BVTV</t>
  </si>
  <si>
    <t>25</t>
  </si>
  <si>
    <t>49T.CBMA</t>
  </si>
  <si>
    <t>TC_CBMA</t>
  </si>
  <si>
    <t>26</t>
  </si>
  <si>
    <t>49T.CGKL</t>
  </si>
  <si>
    <t>TC_CGKL</t>
  </si>
  <si>
    <t>27</t>
  </si>
  <si>
    <t>49T.CNOT1</t>
  </si>
  <si>
    <t>TC_CNOT</t>
  </si>
  <si>
    <t>28</t>
  </si>
  <si>
    <t>49T.CNOT2</t>
  </si>
  <si>
    <t>29</t>
  </si>
  <si>
    <t>49T.CNOT3</t>
  </si>
  <si>
    <t>30</t>
  </si>
  <si>
    <t>49T.CNOT4</t>
  </si>
  <si>
    <t>31</t>
  </si>
  <si>
    <t>49T.CNOT5</t>
  </si>
  <si>
    <t>32</t>
  </si>
  <si>
    <t>49T.CNTT1</t>
  </si>
  <si>
    <t>TC_CNTT</t>
  </si>
  <si>
    <t>33</t>
  </si>
  <si>
    <t>49T.CNTT2</t>
  </si>
  <si>
    <t>34</t>
  </si>
  <si>
    <t>49T.CNTT3</t>
  </si>
  <si>
    <t>35</t>
  </si>
  <si>
    <t>49T.CPCC</t>
  </si>
  <si>
    <t>TC_CPCC</t>
  </si>
  <si>
    <t>36</t>
  </si>
  <si>
    <t>49T.ĐCN</t>
  </si>
  <si>
    <t>37</t>
  </si>
  <si>
    <t>49T.ĐTCN</t>
  </si>
  <si>
    <t>TC_ĐTCN</t>
  </si>
  <si>
    <t>38</t>
  </si>
  <si>
    <t>49T.GCM</t>
  </si>
  <si>
    <t>TC_GCM</t>
  </si>
  <si>
    <t>39</t>
  </si>
  <si>
    <t>49T.HAN1</t>
  </si>
  <si>
    <t>TC_HAN</t>
  </si>
  <si>
    <t>40</t>
  </si>
  <si>
    <t>49T.HAN2</t>
  </si>
  <si>
    <t>41</t>
  </si>
  <si>
    <t>49T.KTDN</t>
  </si>
  <si>
    <t>TC_KTDN</t>
  </si>
  <si>
    <t>42</t>
  </si>
  <si>
    <t>49T.KTML</t>
  </si>
  <si>
    <t>TC_KTML</t>
  </si>
  <si>
    <t>43</t>
  </si>
  <si>
    <t>49T.KTXD</t>
  </si>
  <si>
    <t>TC_KTXD</t>
  </si>
  <si>
    <t>44</t>
  </si>
  <si>
    <t>49T.LĐĐ</t>
  </si>
  <si>
    <t>TC_LĐĐ</t>
  </si>
  <si>
    <t>45</t>
  </si>
  <si>
    <t>49T.LĐĐ_EASUP</t>
  </si>
  <si>
    <t>TC_LĐĐ_EASUP</t>
  </si>
  <si>
    <t>46</t>
  </si>
  <si>
    <t>49T.MTT_EASUP</t>
  </si>
  <si>
    <t>TC_MTT_EASUP</t>
  </si>
  <si>
    <t>47</t>
  </si>
  <si>
    <t>49T.MTT1</t>
  </si>
  <si>
    <t>TC_MTT</t>
  </si>
  <si>
    <t>48</t>
  </si>
  <si>
    <t>49T.MTT2</t>
  </si>
  <si>
    <t>49</t>
  </si>
  <si>
    <t>49T.PCMT</t>
  </si>
  <si>
    <t>TC_PCMT</t>
  </si>
  <si>
    <t>50</t>
  </si>
  <si>
    <t>49T.THUY1</t>
  </si>
  <si>
    <t>TC_THUY</t>
  </si>
  <si>
    <t>51</t>
  </si>
  <si>
    <t>49T.VTHC</t>
  </si>
  <si>
    <t>TC_VTHC</t>
  </si>
  <si>
    <t>52</t>
  </si>
  <si>
    <t>50C.BVTV</t>
  </si>
  <si>
    <t>53</t>
  </si>
  <si>
    <t>50C.CNOT1</t>
  </si>
  <si>
    <t>54</t>
  </si>
  <si>
    <t>50C.CNOT2</t>
  </si>
  <si>
    <t>55</t>
  </si>
  <si>
    <t>50C.CNTT</t>
  </si>
  <si>
    <t>56</t>
  </si>
  <si>
    <t>50C.ĐCN</t>
  </si>
  <si>
    <t>57</t>
  </si>
  <si>
    <t>50C.KĐT</t>
  </si>
  <si>
    <t>58</t>
  </si>
  <si>
    <t>50C.KTOT1</t>
  </si>
  <si>
    <t>59</t>
  </si>
  <si>
    <t>50C.KTOT2</t>
  </si>
  <si>
    <t>60</t>
  </si>
  <si>
    <t>50C.THUY</t>
  </si>
  <si>
    <t>61</t>
  </si>
  <si>
    <t>50T.BVTV</t>
  </si>
  <si>
    <t>62</t>
  </si>
  <si>
    <t>50T.CBMA1</t>
  </si>
  <si>
    <t>63</t>
  </si>
  <si>
    <t>50T.CBMA2</t>
  </si>
  <si>
    <t>64</t>
  </si>
  <si>
    <t>50T.CGKL</t>
  </si>
  <si>
    <t>65</t>
  </si>
  <si>
    <t>50T.CNHA</t>
  </si>
  <si>
    <t>TC_CNHA</t>
  </si>
  <si>
    <t>66</t>
  </si>
  <si>
    <t>50T.CNOT1</t>
  </si>
  <si>
    <t>67</t>
  </si>
  <si>
    <t>50T.CNOT2</t>
  </si>
  <si>
    <t>68</t>
  </si>
  <si>
    <t>50T.CNOT3</t>
  </si>
  <si>
    <t>69</t>
  </si>
  <si>
    <t>50T.CNOT4</t>
  </si>
  <si>
    <t>70</t>
  </si>
  <si>
    <t>50T.CNOT5</t>
  </si>
  <si>
    <t>71</t>
  </si>
  <si>
    <t>50T.CNTT1</t>
  </si>
  <si>
    <t>72</t>
  </si>
  <si>
    <t>50T.CNTT2</t>
  </si>
  <si>
    <t>73</t>
  </si>
  <si>
    <t>50T.CNTT3</t>
  </si>
  <si>
    <t>74</t>
  </si>
  <si>
    <t>50T.CPCC</t>
  </si>
  <si>
    <t>75</t>
  </si>
  <si>
    <t>50T.ĐCN1</t>
  </si>
  <si>
    <t>76</t>
  </si>
  <si>
    <t>50T.ĐCN2</t>
  </si>
  <si>
    <t>77</t>
  </si>
  <si>
    <t>50T.ĐTCN</t>
  </si>
  <si>
    <t>78</t>
  </si>
  <si>
    <t>50T.GCM</t>
  </si>
  <si>
    <t>79</t>
  </si>
  <si>
    <t>50T.HAN1</t>
  </si>
  <si>
    <t>80</t>
  </si>
  <si>
    <t>50T.HAN2</t>
  </si>
  <si>
    <t>81</t>
  </si>
  <si>
    <t>50T.KTDN</t>
  </si>
  <si>
    <t>82</t>
  </si>
  <si>
    <t>50T.KTML</t>
  </si>
  <si>
    <t>83</t>
  </si>
  <si>
    <t>50T.KTXD</t>
  </si>
  <si>
    <t>84</t>
  </si>
  <si>
    <t>50T.LĐĐ</t>
  </si>
  <si>
    <t>85</t>
  </si>
  <si>
    <t>50T.MTT1</t>
  </si>
  <si>
    <t>86</t>
  </si>
  <si>
    <t>50T.MTT2</t>
  </si>
  <si>
    <t>87</t>
  </si>
  <si>
    <t>50T.PCMT</t>
  </si>
  <si>
    <t>88</t>
  </si>
  <si>
    <t>50T.THUY1</t>
  </si>
  <si>
    <t>89</t>
  </si>
  <si>
    <t>50T.THUY2</t>
  </si>
  <si>
    <t>90</t>
  </si>
  <si>
    <t>50T.VTHC</t>
  </si>
  <si>
    <t>91</t>
  </si>
  <si>
    <t>50T.LĐĐ_EASUP</t>
  </si>
  <si>
    <t>92</t>
  </si>
  <si>
    <t>50T.MTT_EASUP</t>
  </si>
  <si>
    <t>Lớp ghép</t>
  </si>
  <si>
    <t>Lớp 1</t>
  </si>
  <si>
    <t>Lớp 2</t>
  </si>
  <si>
    <t>Lớp 3</t>
  </si>
  <si>
    <t>93</t>
  </si>
  <si>
    <t>94</t>
  </si>
  <si>
    <t>50C.(CNTT+THUY+BVTV)</t>
  </si>
  <si>
    <t>95</t>
  </si>
  <si>
    <t>50C.(ĐCN+KĐT)</t>
  </si>
  <si>
    <t>96</t>
  </si>
  <si>
    <t>50C.CNOT(1+2)</t>
  </si>
  <si>
    <t>97</t>
  </si>
  <si>
    <t>50T.(BVTV+THUY2)</t>
  </si>
  <si>
    <t>98</t>
  </si>
  <si>
    <t>50T.(CBMA2+VTHC)</t>
  </si>
  <si>
    <t>99</t>
  </si>
  <si>
    <t>50T.(CGKL+KTML)</t>
  </si>
  <si>
    <t>100</t>
  </si>
  <si>
    <t>50T.(HAN2+CNHA)</t>
  </si>
  <si>
    <t>101</t>
  </si>
  <si>
    <t>50T.(KTDN+LĐĐ)</t>
  </si>
  <si>
    <t>102</t>
  </si>
  <si>
    <t>50T.(MTT2+GCM)</t>
  </si>
  <si>
    <t>103</t>
  </si>
  <si>
    <t>50T.(PCMT+ĐCN2)</t>
  </si>
  <si>
    <t>104</t>
  </si>
  <si>
    <t>50T.CBMA(1+2)</t>
  </si>
  <si>
    <t>105</t>
  </si>
  <si>
    <t>50T.ĐCN(1+2)</t>
  </si>
  <si>
    <t>106</t>
  </si>
  <si>
    <t>50C.KTOT(1+2)</t>
  </si>
  <si>
    <t>Lớp tách ca</t>
  </si>
  <si>
    <t>49C.ĐCN_1</t>
  </si>
  <si>
    <t>49C.ĐCN_2</t>
  </si>
  <si>
    <t>49T.CNTT1_1</t>
  </si>
  <si>
    <t>49T.CNTT1_2</t>
  </si>
  <si>
    <t>49T.KTDN_1</t>
  </si>
  <si>
    <t>49T.KTDN_2</t>
  </si>
  <si>
    <t>50C.CNOT1_1</t>
  </si>
  <si>
    <t>50C.CNOT1_2</t>
  </si>
  <si>
    <t>50C.CNOT2_1</t>
  </si>
  <si>
    <t>50C.CNOT2_2</t>
  </si>
  <si>
    <t>50C.ĐCN_1</t>
  </si>
  <si>
    <t>50C.ĐCN_2</t>
  </si>
  <si>
    <t>50T.CNOT1_1</t>
  </si>
  <si>
    <t>50T.CNOT1_2</t>
  </si>
  <si>
    <t>50T.CNOT2_1</t>
  </si>
  <si>
    <t>50T.CNOT2_2</t>
  </si>
  <si>
    <t>50T.CNOT3_1</t>
  </si>
  <si>
    <t>50T.CNOT3_2</t>
  </si>
  <si>
    <t>50T.CNOT4_1</t>
  </si>
  <si>
    <t>50T.CNOT4_2</t>
  </si>
  <si>
    <t>50T.CNOT5_1</t>
  </si>
  <si>
    <t>50T.CNOT5_2</t>
  </si>
  <si>
    <t>50T.CNTT1_1</t>
  </si>
  <si>
    <t>50T.CNTT1_2</t>
  </si>
  <si>
    <t>50T.CNTT2_1</t>
  </si>
  <si>
    <t>50T.CNTT2_2</t>
  </si>
  <si>
    <t>50T.CNTT3_1</t>
  </si>
  <si>
    <t>50T.CNTT3_2</t>
  </si>
  <si>
    <t>50T.ĐCN1_1</t>
  </si>
  <si>
    <t>50T.ĐCN1_2</t>
  </si>
  <si>
    <t>50T.ĐTCN_1</t>
  </si>
  <si>
    <t>50T.ĐTCN_2</t>
  </si>
  <si>
    <t>50T.KTXD_1</t>
  </si>
  <si>
    <t>50T.KTXD_2</t>
  </si>
  <si>
    <t>50T.KTXD_3</t>
  </si>
  <si>
    <t>BẢNG KÊ GIỜ GIẢNG NĂM HỌC 2024-2025</t>
  </si>
  <si>
    <t>HỌC KỲ:</t>
  </si>
  <si>
    <t>Họ tên GV:</t>
  </si>
  <si>
    <t>Trương Văn Giản</t>
  </si>
  <si>
    <t xml:space="preserve">Chức vụ: </t>
  </si>
  <si>
    <t>Giảng viên</t>
  </si>
  <si>
    <t>Chuẩn GV:</t>
  </si>
  <si>
    <t>CĐ/CĐMC/TC/TCMC</t>
  </si>
  <si>
    <t xml:space="preserve">Bộ phận: </t>
  </si>
  <si>
    <t>Khoa Sư phạm - HC - XH</t>
  </si>
  <si>
    <t>TUẦN</t>
  </si>
  <si>
    <t>TÊN LỚP</t>
  </si>
  <si>
    <t>SĨ SỐ</t>
  </si>
  <si>
    <t>TÊN MÔN HỌC /MÔ ĐUN</t>
  </si>
  <si>
    <t>Hệ số khi dạy lớp TC/SC</t>
  </si>
  <si>
    <t>Giờ thực dạy (Giờ LT + Giờ TH)</t>
  </si>
  <si>
    <t>Số giờ dạy lý thuyết</t>
  </si>
  <si>
    <t>Số giờ dạy thực hành</t>
  </si>
  <si>
    <t>Hệ số theo sĩ (Giờ lý thuyết)</t>
  </si>
  <si>
    <t>Hệ số theo sĩ (Giờ thực hành)</t>
  </si>
  <si>
    <t>Thực hành nghề Nặng nhọc</t>
  </si>
  <si>
    <t>QUY ĐỔI</t>
  </si>
  <si>
    <t>TỔNG</t>
  </si>
  <si>
    <t>TỔNG HỢP GIỜ DẠY THEO LỚP VÀ MÔN HỌC - MÔ ĐUN (HK1)</t>
  </si>
  <si>
    <t>TT</t>
  </si>
  <si>
    <t>SĨ SỐ TB</t>
  </si>
  <si>
    <t>TÊN MÔN HỌC / MÔ ĐUN</t>
  </si>
  <si>
    <t>Hệ số TC/SC</t>
  </si>
  <si>
    <t>Số giờ của thực dạy</t>
  </si>
  <si>
    <t xml:space="preserve">Số giờ Lý thuyểt </t>
  </si>
  <si>
    <t>Số giờ thực hành</t>
  </si>
  <si>
    <t>Quy đổi</t>
  </si>
  <si>
    <t>Lý do</t>
  </si>
  <si>
    <t>Tổng</t>
  </si>
  <si>
    <t xml:space="preserve">Ghi chú: </t>
  </si>
  <si>
    <t>- GV có trách nhiệm kê khai chính xác khối lượng giờ trong năm học, kê khai không đúng phải chịu trách nhiệm;
- Trưởng khoa có trách nhiệm kiểm tra xác nhận chính xác số giờ kê khai của GV;</t>
  </si>
  <si>
    <t>Đắk Lắk, ngày .... tháng ..... năm 2025</t>
  </si>
  <si>
    <t>HIỆU TRƯỞNG</t>
  </si>
  <si>
    <t>TRƯỞNG PHÒNG ĐT-NCKH &amp; QHQT</t>
  </si>
  <si>
    <t>TRƯỞNG KHOA</t>
  </si>
  <si>
    <t>GIẢNG VIÊN</t>
  </si>
  <si>
    <t>TỔNG HỢP GIỜ DẠY THEO LỚP VÀ MÔN HỌC - MÔ ĐUN (HK2)</t>
  </si>
  <si>
    <t>CÁC HOẠT ĐỘNG KHÁC QUY RA GIỜ CHUẨN</t>
  </si>
  <si>
    <t>NỘI DUNG</t>
  </si>
  <si>
    <t>Tên/Tiêu đề hoạt động 
(Số QĐ ban hành/...)</t>
  </si>
  <si>
    <t>Quy ra giờ</t>
  </si>
  <si>
    <t>CÁC HOẠT ĐỘNG GIẢM GIỜ ĐỊNH MỨC</t>
  </si>
  <si>
    <t>(A)</t>
  </si>
  <si>
    <t>- Tổng giờ định mức năm học</t>
  </si>
  <si>
    <t>- Theo chuẩn 594 giờ giảng viên Nghề và 616 giờ  đối với GV môn chung</t>
  </si>
  <si>
    <t>(B)</t>
  </si>
  <si>
    <t>- Tổng số giờ giảm định mức</t>
  </si>
  <si>
    <t>- Tổng số giờ Theo bảng CÁC HOẠT ĐỘNG GIẢM GIỜ ĐỊNH MỨC</t>
  </si>
  <si>
    <t>(C)</t>
  </si>
  <si>
    <t>- Tổng số giờ quy đổi HĐ khác</t>
  </si>
  <si>
    <t>- Tổng số giờ Theo bảng CÁC HOẠT ĐỘNG KHÁC QUY RA GIỜ CHUẨN</t>
  </si>
  <si>
    <t>(D1)</t>
  </si>
  <si>
    <t>- Tổng số giờ quy đổi giảng dạy HK1</t>
  </si>
  <si>
    <t>- Tổng số giờ quy đổi giảng dạy Học HK1</t>
  </si>
  <si>
    <t>(D2)</t>
  </si>
  <si>
    <t>- Tổng số giờ quy đổi giảng dạy HK2</t>
  </si>
  <si>
    <t>- Tổng số giờ quy đổi giảng dạy Học HK2</t>
  </si>
  <si>
    <t>- Tổng số giờ trong năm học</t>
  </si>
  <si>
    <t>- Tổng số giờ trong năm học = [(B)+(C)+(D1)+(D2)] - (A)</t>
  </si>
  <si>
    <t>- Số giờ đề nghị thanh toán:</t>
  </si>
  <si>
    <t>Nội dung hoạt động quy đổi</t>
  </si>
  <si>
    <t>Hệ số</t>
  </si>
  <si>
    <t>MÃ NCKH</t>
  </si>
  <si>
    <t>CHỨC VỤ - NGHỈ - ĐI HỌC - GVCN</t>
  </si>
  <si>
    <t>PHẦN TRĂM</t>
  </si>
  <si>
    <t>MÃ GIẢM</t>
  </si>
  <si>
    <t>Quy đổi nhiệm vụ Quản lý, Đi học, GVCN…</t>
  </si>
  <si>
    <t>BT</t>
  </si>
  <si>
    <t>A-TRƯỞNG KHOA - GĐ</t>
  </si>
  <si>
    <t>A01</t>
  </si>
  <si>
    <t>HD chuyên đề, Khóa luận TN (Chuyên đề)</t>
  </si>
  <si>
    <t>A-PHÓ KHOA - P.GĐ</t>
  </si>
  <si>
    <t>A02</t>
  </si>
  <si>
    <t>Chấm chuyên đề, Khóa luận TN (Bài)</t>
  </si>
  <si>
    <t>A-TỔ TRƯỞNG BỘ MÔN</t>
  </si>
  <si>
    <t>A03</t>
  </si>
  <si>
    <t>Đi kiểm tra Thực tập TN (Ngày)</t>
  </si>
  <si>
    <t>A-PHỤ TRÁCH PKCM(Có c/trách)</t>
  </si>
  <si>
    <t>A04</t>
  </si>
  <si>
    <t>Hướng dẫn viết + chấm báo cáo TN (Bài)</t>
  </si>
  <si>
    <t>A-PHỤ TRÁCH PKCM</t>
  </si>
  <si>
    <t>A05</t>
  </si>
  <si>
    <t>Nhà giáo tham gia hội giảng</t>
  </si>
  <si>
    <t>NCKH</t>
  </si>
  <si>
    <t>A-GV CHỦ NHIỆM</t>
  </si>
  <si>
    <t>A06</t>
  </si>
  <si>
    <t>Dân quân tự vệ &amp; ANQP</t>
  </si>
  <si>
    <t>A-GV CHỦ NHIỆM (VHPT10,11)</t>
  </si>
  <si>
    <t>A07</t>
  </si>
  <si>
    <t>Đi thực tập DN không quá 4 tuần</t>
  </si>
  <si>
    <t>A-GV CHỦ NHIỆM (VHPT12)</t>
  </si>
  <si>
    <t>A08</t>
  </si>
  <si>
    <t>Bồi dưỡng cho nhà giáo,HSSV (Giờ)</t>
  </si>
  <si>
    <t>B-BÍ THƯ ĐOÀN</t>
  </si>
  <si>
    <t>B01</t>
  </si>
  <si>
    <t>Ctác PT TDTT,huấn luyện QS (Tiết)</t>
  </si>
  <si>
    <t>B-PHÓ BÍ THƯ ĐOÀN</t>
  </si>
  <si>
    <t>B02</t>
  </si>
  <si>
    <t>Ctrị đầu khóa, HĐ trải nghiệm tập trung (Tiết)</t>
  </si>
  <si>
    <t>B-BÍ THƯ ĐẢNG ỦY</t>
  </si>
  <si>
    <t>B03</t>
  </si>
  <si>
    <t>HĐ trải nghiệm giáo viên chủ nhiệm (Tiết)</t>
  </si>
  <si>
    <t>B-PHÓ BÍ ĐẢNG ỦY + THƯ KÝ</t>
  </si>
  <si>
    <t>B04</t>
  </si>
  <si>
    <t>Xây dựng chương trình đào tạo (Tiết)</t>
  </si>
  <si>
    <t>B-Chủ tịch + phó công đoàn trường</t>
  </si>
  <si>
    <t>B05</t>
  </si>
  <si>
    <t>Ra đề,Coi,chấm thi Tốt nghiệp (Tiết)</t>
  </si>
  <si>
    <t>B-UVBCH,Trưởng + phó tổ Công đoàn</t>
  </si>
  <si>
    <t>B06</t>
  </si>
  <si>
    <t>Ra đề,Coi,chấm thi kết thúc (Tiết)</t>
  </si>
  <si>
    <t>C-Kỹ Thuật Viên</t>
  </si>
  <si>
    <t>C01</t>
  </si>
  <si>
    <t>Đề tài NCKH, Sáng tạo KHKT</t>
  </si>
  <si>
    <t>C-GV TẬP SỰ</t>
  </si>
  <si>
    <t>C02</t>
  </si>
  <si>
    <t>Quy đổi khác (Không thuộc về NCKH)</t>
  </si>
  <si>
    <t>C-NUÔI CON NHỎ (&lt;12 THÁNG)</t>
  </si>
  <si>
    <t>C03</t>
  </si>
  <si>
    <t>Quy đổi khác (Thuộc về NCKH)</t>
  </si>
  <si>
    <t>VỀ KHỐI VĂN PHÒNG</t>
  </si>
  <si>
    <t>D01</t>
  </si>
  <si>
    <t>Nghỉ thai sản, chữa bệnh</t>
  </si>
  <si>
    <t>D02</t>
  </si>
  <si>
    <t>Học tập, chuẩn hóa (Vượt QĐ)</t>
  </si>
  <si>
    <t>D03</t>
  </si>
  <si>
    <t>Nghỉ không hưởng lương</t>
  </si>
  <si>
    <t>D04</t>
  </si>
  <si>
    <t>GV giảng dạy ko đủ năm</t>
  </si>
  <si>
    <t>D05</t>
  </si>
  <si>
    <t>- Phần trăm được tổng hợp chung theo phần trăm tương đối. Giảng viên căn cứ số thời gian tham gia nhiệm vụ, chức vụ để quy đổi ra giờ 1 năm học có 44 tuần áp dụng
- VD: Chỉ Chủ nhiệm HK1: thì sẽ quy đổi 22 tuần x 13.5 tiết/tuần x 15% = 44.6 tiết
- Làm nhiều nhiệm vụ hoặc chức vụ áp dụng theo quy định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</si>
</sst>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
    <numFmt numFmtId="166" formatCode="0.0%"/>
    <numFmt numFmtId="167" formatCode="\$#,##0\ ;\(\$#,##0\)"/>
    <numFmt numFmtId="168" formatCode="#,##0.000_ "/>
    <numFmt numFmtId="169" formatCode="&quot;\&quot;#,##0;[Red]&quot;\&quot;&quot;\&quot;\-#,##0"/>
    <numFmt numFmtId="170" formatCode="&quot;\&quot;#,##0.00;[Red]&quot;\&quot;&quot;\&quot;&quot;\&quot;&quot;\&quot;&quot;\&quot;&quot;\&quot;\-#,##0.00"/>
    <numFmt numFmtId="171" formatCode="&quot;\&quot;#,##0.00;[Red]&quot;\&quot;\-#,##0.00"/>
    <numFmt numFmtId="172" formatCode="&quot;\&quot;#,##0;[Red]&quot;\&quot;\-#,##0"/>
  </numFmts>
  <fonts count="99">
    <font>
      <sz val="10"/>
      <name val="Arial"/>
    </font>
    <font>
      <sz val="10"/>
      <name val="Arial"/>
      <family val="2"/>
    </font>
    <font>
      <sz val="8"/>
      <name val="Arial"/>
      <family val="2"/>
    </font>
    <font>
      <sz val="12"/>
      <name val="Times New Roman"/>
      <family val="1"/>
    </font>
    <font>
      <sz val="10"/>
      <name val="Arial"/>
      <family val="2"/>
    </font>
    <font>
      <b/>
      <sz val="12"/>
      <name val="Arial"/>
      <family val="2"/>
    </font>
    <font>
      <sz val="14"/>
      <name val="뼻뮝"/>
      <family val="3"/>
      <charset val="129"/>
    </font>
    <font>
      <sz val="12"/>
      <name val="뼻뮝"/>
      <family val="1"/>
      <charset val="129"/>
    </font>
    <font>
      <sz val="12"/>
      <name val="바탕체"/>
      <family val="1"/>
      <charset val="129"/>
    </font>
    <font>
      <sz val="10"/>
      <name val="굴림체"/>
      <family val="3"/>
      <charset val="129"/>
    </font>
    <font>
      <sz val="11"/>
      <name val="Times New Roman"/>
      <family val="1"/>
    </font>
    <font>
      <b/>
      <sz val="11"/>
      <name val="Times New Roman"/>
      <family val="1"/>
    </font>
    <font>
      <b/>
      <sz val="10.5"/>
      <name val="Times New Roman"/>
      <family val="1"/>
    </font>
    <font>
      <sz val="12"/>
      <color indexed="18"/>
      <name val="Times New Roman"/>
      <family val="1"/>
    </font>
    <font>
      <b/>
      <sz val="12"/>
      <color indexed="16"/>
      <name val="Times New Roman"/>
      <family val="1"/>
    </font>
    <font>
      <i/>
      <sz val="10"/>
      <name val="Times New Roman"/>
      <family val="1"/>
    </font>
    <font>
      <b/>
      <sz val="10.5"/>
      <name val="Arial"/>
      <family val="2"/>
    </font>
    <font>
      <b/>
      <sz val="9"/>
      <name val="Times New Roman"/>
      <family val="1"/>
    </font>
    <font>
      <sz val="9"/>
      <name val="Arial"/>
      <family val="2"/>
    </font>
    <font>
      <sz val="12"/>
      <name val="Arial"/>
      <family val="2"/>
    </font>
    <font>
      <b/>
      <sz val="14"/>
      <color indexed="10"/>
      <name val="Arial"/>
      <family val="2"/>
    </font>
    <font>
      <b/>
      <sz val="9"/>
      <name val="Arial"/>
      <family val="2"/>
    </font>
    <font>
      <b/>
      <sz val="10"/>
      <color indexed="18"/>
      <name val="Arial"/>
      <family val="2"/>
    </font>
    <font>
      <b/>
      <sz val="12"/>
      <color indexed="18"/>
      <name val="Arial"/>
      <family val="2"/>
    </font>
    <font>
      <sz val="14"/>
      <color indexed="10"/>
      <name val="Arial"/>
      <family val="2"/>
    </font>
    <font>
      <sz val="10"/>
      <name val="Times New Roman"/>
      <family val="1"/>
    </font>
    <font>
      <sz val="9"/>
      <name val="Times New Roman"/>
      <family val="1"/>
    </font>
    <font>
      <b/>
      <sz val="8"/>
      <name val="Times New Roman"/>
      <family val="1"/>
    </font>
    <font>
      <sz val="8"/>
      <name val="Arial"/>
      <family val="2"/>
    </font>
    <font>
      <b/>
      <sz val="12"/>
      <color indexed="18"/>
      <name val="Times New Roman"/>
      <family val="1"/>
    </font>
    <font>
      <b/>
      <sz val="11"/>
      <color indexed="61"/>
      <name val="Times New Roman"/>
      <family val="1"/>
    </font>
    <font>
      <b/>
      <sz val="15"/>
      <color indexed="16"/>
      <name val="Times New Roman"/>
      <family val="1"/>
    </font>
    <font>
      <b/>
      <sz val="13"/>
      <color indexed="10"/>
      <name val="Arial"/>
      <family val="2"/>
    </font>
    <font>
      <b/>
      <sz val="10"/>
      <name val="Arial"/>
      <family val="2"/>
    </font>
    <font>
      <b/>
      <sz val="10"/>
      <color indexed="10"/>
      <name val="Arial"/>
      <family val="2"/>
    </font>
    <font>
      <sz val="10"/>
      <name val="VNI-Times"/>
    </font>
    <font>
      <b/>
      <sz val="14"/>
      <name val="Arial"/>
      <family val="2"/>
    </font>
    <font>
      <sz val="11"/>
      <name val="Arial"/>
      <family val="2"/>
      <charset val="163"/>
    </font>
    <font>
      <b/>
      <u/>
      <sz val="10"/>
      <name val="Times New Roman"/>
      <family val="1"/>
    </font>
    <font>
      <b/>
      <i/>
      <sz val="10"/>
      <name val="Times New Roman"/>
      <family val="1"/>
    </font>
    <font>
      <sz val="11"/>
      <color rgb="FFFF0000"/>
      <name val="Arial"/>
      <family val="2"/>
      <scheme val="minor"/>
    </font>
    <font>
      <b/>
      <sz val="9"/>
      <color theme="1"/>
      <name val="Arial"/>
      <family val="2"/>
    </font>
    <font>
      <sz val="10"/>
      <color rgb="FFFF0000"/>
      <name val="Arial"/>
      <family val="2"/>
    </font>
    <font>
      <sz val="10"/>
      <color rgb="FF0070C0"/>
      <name val="Arial"/>
      <family val="2"/>
    </font>
    <font>
      <sz val="11"/>
      <color theme="1"/>
      <name val="Arial"/>
      <family val="2"/>
    </font>
    <font>
      <sz val="12"/>
      <color theme="1"/>
      <name val="Arial"/>
      <family val="2"/>
      <scheme val="minor"/>
    </font>
    <font>
      <b/>
      <sz val="10"/>
      <color theme="1"/>
      <name val="Arial"/>
      <family val="2"/>
    </font>
    <font>
      <sz val="11"/>
      <color rgb="FF92D050"/>
      <name val="Arial"/>
      <family val="2"/>
      <scheme val="minor"/>
    </font>
    <font>
      <b/>
      <sz val="11"/>
      <color rgb="FF92D050"/>
      <name val="Arial"/>
      <family val="2"/>
      <charset val="163"/>
      <scheme val="minor"/>
    </font>
    <font>
      <sz val="12"/>
      <color rgb="FF00B050"/>
      <name val="Times New Roman"/>
      <family val="1"/>
      <charset val="163"/>
    </font>
    <font>
      <sz val="12"/>
      <color rgb="FF00B050"/>
      <name val="Times New Roman"/>
      <family val="1"/>
    </font>
    <font>
      <sz val="11"/>
      <color rgb="FF00B050"/>
      <name val="Arial"/>
      <family val="2"/>
      <scheme val="minor"/>
    </font>
    <font>
      <b/>
      <sz val="11"/>
      <color theme="1"/>
      <name val="Arial"/>
      <family val="2"/>
    </font>
    <font>
      <b/>
      <sz val="14"/>
      <color rgb="FFFF0000"/>
      <name val="Arial"/>
      <family val="2"/>
    </font>
    <font>
      <sz val="9"/>
      <name val="Times New Roman"/>
      <family val="1"/>
      <charset val="163"/>
    </font>
    <font>
      <b/>
      <sz val="9"/>
      <color theme="1"/>
      <name val="Times New Roman"/>
      <family val="1"/>
    </font>
    <font>
      <i/>
      <sz val="9"/>
      <name val="Arial"/>
      <family val="2"/>
    </font>
    <font>
      <b/>
      <sz val="9"/>
      <name val="Times New Roman"/>
      <family val="1"/>
      <charset val="163"/>
    </font>
    <font>
      <b/>
      <sz val="9"/>
      <color indexed="16"/>
      <name val="Times New Roman"/>
      <family val="1"/>
    </font>
    <font>
      <b/>
      <sz val="9"/>
      <color indexed="18"/>
      <name val="Times New Roman"/>
      <family val="1"/>
    </font>
    <font>
      <sz val="10"/>
      <name val="Arial"/>
      <family val="2"/>
      <charset val="163"/>
    </font>
    <font>
      <b/>
      <sz val="11"/>
      <color theme="1"/>
      <name val="Arial"/>
      <family val="2"/>
      <charset val="163"/>
    </font>
    <font>
      <sz val="12"/>
      <color theme="1"/>
      <name val="Times New Roman"/>
      <family val="1"/>
    </font>
    <font>
      <b/>
      <sz val="10"/>
      <color theme="1"/>
      <name val="Arial"/>
      <family val="2"/>
      <charset val="163"/>
    </font>
    <font>
      <b/>
      <sz val="11"/>
      <name val="Arial"/>
      <family val="2"/>
      <charset val="163"/>
      <scheme val="minor"/>
    </font>
    <font>
      <b/>
      <sz val="12"/>
      <name val="Arial"/>
      <family val="2"/>
      <charset val="163"/>
      <scheme val="minor"/>
    </font>
    <font>
      <sz val="11"/>
      <color theme="1"/>
      <name val="Arial"/>
      <family val="2"/>
      <charset val="163"/>
      <scheme val="minor"/>
    </font>
    <font>
      <b/>
      <sz val="11"/>
      <color theme="1"/>
      <name val="Arial"/>
      <family val="2"/>
      <charset val="163"/>
      <scheme val="minor"/>
    </font>
    <font>
      <sz val="12"/>
      <color theme="1"/>
      <name val="Arial"/>
      <family val="2"/>
      <charset val="163"/>
      <scheme val="minor"/>
    </font>
    <font>
      <b/>
      <sz val="8"/>
      <name val="Arial"/>
      <family val="2"/>
      <charset val="163"/>
    </font>
    <font>
      <i/>
      <sz val="8"/>
      <name val="Arial"/>
      <family val="2"/>
      <charset val="163"/>
    </font>
    <font>
      <b/>
      <sz val="12"/>
      <name val="Times New Roman"/>
      <family val="1"/>
      <charset val="163"/>
    </font>
    <font>
      <b/>
      <sz val="13"/>
      <name val="Arial"/>
      <family val="2"/>
      <charset val="163"/>
      <scheme val="minor"/>
    </font>
    <font>
      <b/>
      <sz val="14"/>
      <name val="Times New Roman"/>
      <family val="1"/>
      <charset val="163"/>
    </font>
    <font>
      <i/>
      <sz val="11"/>
      <name val="Times New Roman"/>
      <family val="1"/>
      <charset val="163"/>
    </font>
    <font>
      <b/>
      <i/>
      <sz val="11"/>
      <name val="Times New Roman"/>
      <family val="1"/>
      <charset val="163"/>
    </font>
    <font>
      <b/>
      <sz val="11"/>
      <name val="Arial"/>
      <family val="2"/>
    </font>
    <font>
      <sz val="11"/>
      <name val="Arial"/>
      <family val="2"/>
    </font>
    <font>
      <b/>
      <sz val="11"/>
      <name val="Arial"/>
      <family val="2"/>
      <charset val="163"/>
    </font>
    <font>
      <b/>
      <sz val="8"/>
      <color rgb="FF0000FF"/>
      <name val="Arial"/>
      <family val="2"/>
      <charset val="163"/>
    </font>
    <font>
      <b/>
      <sz val="9"/>
      <color rgb="FF0000FF"/>
      <name val="Arial"/>
      <family val="2"/>
    </font>
    <font>
      <sz val="9"/>
      <color rgb="FF0000FF"/>
      <name val="Arial"/>
      <family val="2"/>
    </font>
    <font>
      <b/>
      <sz val="10.5"/>
      <color rgb="FF0000FF"/>
      <name val="Arial"/>
      <family val="2"/>
    </font>
    <font>
      <sz val="10"/>
      <color rgb="FF0000FF"/>
      <name val="Arial"/>
      <family val="2"/>
    </font>
    <font>
      <b/>
      <sz val="10"/>
      <color rgb="FF0000FF"/>
      <name val="Arial"/>
      <family val="2"/>
    </font>
    <font>
      <sz val="10"/>
      <color rgb="FF0000FF"/>
      <name val="Arial"/>
      <family val="2"/>
      <charset val="163"/>
    </font>
    <font>
      <sz val="11"/>
      <color rgb="FF0000FF"/>
      <name val="Arial"/>
      <family val="2"/>
    </font>
    <font>
      <b/>
      <sz val="11"/>
      <color rgb="FF0000FF"/>
      <name val="Arial"/>
      <family val="2"/>
    </font>
    <font>
      <sz val="12"/>
      <color rgb="FF0000FF"/>
      <name val="Times New Roman"/>
      <family val="1"/>
    </font>
    <font>
      <b/>
      <sz val="12"/>
      <color rgb="FF0000FF"/>
      <name val="Times New Roman"/>
      <family val="1"/>
      <charset val="163"/>
    </font>
    <font>
      <b/>
      <sz val="12"/>
      <color rgb="FFFF0000"/>
      <name val="Arial"/>
      <family val="2"/>
    </font>
    <font>
      <i/>
      <sz val="9"/>
      <name val="Times New Roman"/>
      <family val="1"/>
    </font>
    <font>
      <sz val="10"/>
      <color rgb="FFFF0000"/>
      <name val="Arial"/>
      <family val="2"/>
      <charset val="163"/>
    </font>
    <font>
      <b/>
      <sz val="10"/>
      <color rgb="FFFF0000"/>
      <name val="Arial"/>
      <family val="2"/>
      <charset val="163"/>
    </font>
    <font>
      <sz val="12"/>
      <color rgb="FF002060"/>
      <name val="Arial"/>
      <family val="2"/>
    </font>
    <font>
      <i/>
      <sz val="12"/>
      <color rgb="FFFF0000"/>
      <name val="Arial"/>
      <family val="2"/>
    </font>
    <font>
      <i/>
      <sz val="10"/>
      <color theme="1"/>
      <name val="Arial"/>
      <family val="2"/>
      <charset val="163"/>
    </font>
    <font>
      <b/>
      <u/>
      <sz val="9"/>
      <color theme="1"/>
      <name val="Times New Roman"/>
      <family val="1"/>
    </font>
    <font>
      <b/>
      <sz val="9"/>
      <color theme="1"/>
      <name val="Arial"/>
      <family val="2"/>
      <scheme val="minor"/>
    </font>
  </fonts>
  <fills count="7">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79998168889431442"/>
        <bgColor indexed="64"/>
      </patternFill>
    </fill>
  </fills>
  <borders count="2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3" fontId="4" fillId="0" borderId="0"/>
    <xf numFmtId="167" fontId="4" fillId="0" borderId="0"/>
    <xf numFmtId="0" fontId="4" fillId="0" borderId="0"/>
    <xf numFmtId="2" fontId="4" fillId="0" borderId="0"/>
    <xf numFmtId="168" fontId="4" fillId="0" borderId="0"/>
    <xf numFmtId="0" fontId="35" fillId="0" borderId="0"/>
    <xf numFmtId="40" fontId="6" fillId="0" borderId="0"/>
    <xf numFmtId="38" fontId="6" fillId="0" borderId="0"/>
    <xf numFmtId="0" fontId="6" fillId="0" borderId="0"/>
    <xf numFmtId="0" fontId="6" fillId="0" borderId="0"/>
    <xf numFmtId="10" fontId="4" fillId="0" borderId="0"/>
    <xf numFmtId="0" fontId="7" fillId="0" borderId="0"/>
    <xf numFmtId="169" fontId="4" fillId="0" borderId="0"/>
    <xf numFmtId="170" fontId="4" fillId="0" borderId="0"/>
    <xf numFmtId="171" fontId="8" fillId="0" borderId="0"/>
    <xf numFmtId="172" fontId="8" fillId="0" borderId="0"/>
    <xf numFmtId="0" fontId="9" fillId="0" borderId="0"/>
  </cellStyleXfs>
  <cellXfs count="321">
    <xf numFmtId="0" fontId="0" fillId="0" borderId="0" xfId="0"/>
    <xf numFmtId="0" fontId="5" fillId="0" borderId="0" xfId="0" applyFont="1"/>
    <xf numFmtId="0" fontId="19" fillId="0" borderId="0" xfId="0" applyFont="1"/>
    <xf numFmtId="0" fontId="20" fillId="0" borderId="0" xfId="0" applyFont="1"/>
    <xf numFmtId="0" fontId="4" fillId="0" borderId="0" xfId="0" applyFont="1"/>
    <xf numFmtId="0" fontId="23" fillId="0" borderId="0" xfId="0" applyFont="1"/>
    <xf numFmtId="0" fontId="24" fillId="0" borderId="0" xfId="0" applyFont="1"/>
    <xf numFmtId="0" fontId="19" fillId="0" borderId="0" xfId="0" quotePrefix="1" applyFont="1"/>
    <xf numFmtId="0" fontId="4" fillId="0" borderId="0" xfId="0" quotePrefix="1" applyFont="1"/>
    <xf numFmtId="0" fontId="25" fillId="0" borderId="0" xfId="0" applyFont="1" applyProtection="1">
      <protection hidden="1"/>
    </xf>
    <xf numFmtId="0" fontId="3" fillId="0" borderId="0" xfId="0" applyFont="1" applyProtection="1">
      <protection hidden="1"/>
    </xf>
    <xf numFmtId="0" fontId="25" fillId="0" borderId="0" xfId="0" applyFont="1" applyAlignment="1" applyProtection="1">
      <alignment horizontal="centerContinuous" vertical="top"/>
      <protection hidden="1"/>
    </xf>
    <xf numFmtId="0" fontId="29" fillId="0" borderId="0" xfId="0" applyFont="1" applyAlignment="1" applyProtection="1">
      <alignment horizontal="center"/>
      <protection hidden="1"/>
    </xf>
    <xf numFmtId="0" fontId="10" fillId="0" borderId="0" xfId="0" applyFont="1" applyProtection="1">
      <protection hidden="1"/>
    </xf>
    <xf numFmtId="164" fontId="13" fillId="0" borderId="0" xfId="0" applyNumberFormat="1" applyFont="1" applyAlignment="1" applyProtection="1">
      <alignment horizontal="center"/>
      <protection hidden="1"/>
    </xf>
    <xf numFmtId="0" fontId="13" fillId="0" borderId="0" xfId="0" applyFont="1" applyProtection="1">
      <protection hidden="1"/>
    </xf>
    <xf numFmtId="0" fontId="12" fillId="0" borderId="1" xfId="0" applyFont="1" applyBorder="1" applyAlignment="1" applyProtection="1">
      <alignment vertical="center" wrapText="1"/>
      <protection hidden="1"/>
    </xf>
    <xf numFmtId="0" fontId="3" fillId="0" borderId="0" xfId="0" applyFont="1" applyAlignment="1" applyProtection="1">
      <alignment horizontal="center" vertical="center" wrapText="1"/>
      <protection hidden="1"/>
    </xf>
    <xf numFmtId="0" fontId="17" fillId="2" borderId="2" xfId="0" applyFont="1" applyFill="1" applyBorder="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6" fillId="0" borderId="0" xfId="0" applyFont="1" applyProtection="1">
      <protection hidden="1"/>
    </xf>
    <xf numFmtId="0" fontId="28" fillId="0" borderId="4" xfId="0" applyFont="1" applyBorder="1" applyAlignment="1" applyProtection="1">
      <alignment horizontal="center"/>
      <protection hidden="1"/>
    </xf>
    <xf numFmtId="164" fontId="16" fillId="0" borderId="2" xfId="0" applyNumberFormat="1" applyFont="1" applyBorder="1" applyAlignment="1" applyProtection="1">
      <alignment horizontal="center"/>
      <protection hidden="1"/>
    </xf>
    <xf numFmtId="0" fontId="21" fillId="0" borderId="0" xfId="0" applyFont="1" applyAlignment="1" applyProtection="1">
      <alignment horizontal="center"/>
      <protection hidden="1"/>
    </xf>
    <xf numFmtId="164" fontId="21" fillId="0" borderId="0" xfId="0" applyNumberFormat="1" applyFont="1" applyAlignment="1" applyProtection="1">
      <alignment horizontal="center"/>
      <protection hidden="1"/>
    </xf>
    <xf numFmtId="0" fontId="17" fillId="0" borderId="0" xfId="0" applyFont="1" applyProtection="1">
      <protection hidden="1"/>
    </xf>
    <xf numFmtId="0" fontId="17" fillId="0" borderId="0" xfId="0" applyFont="1" applyAlignment="1" applyProtection="1">
      <alignment horizontal="center"/>
      <protection hidden="1"/>
    </xf>
    <xf numFmtId="0" fontId="15" fillId="0" borderId="0" xfId="0" applyFont="1" applyAlignment="1" applyProtection="1">
      <alignment horizontal="center"/>
      <protection hidden="1"/>
    </xf>
    <xf numFmtId="0" fontId="14" fillId="0" borderId="0" xfId="0" applyFont="1" applyProtection="1">
      <protection hidden="1"/>
    </xf>
    <xf numFmtId="0" fontId="14" fillId="0" borderId="0" xfId="0" applyFont="1" applyAlignment="1" applyProtection="1">
      <alignment horizontal="center"/>
      <protection hidden="1"/>
    </xf>
    <xf numFmtId="0" fontId="11" fillId="0" borderId="0" xfId="0" applyFont="1" applyAlignment="1" applyProtection="1">
      <alignment horizontal="center"/>
      <protection hidden="1"/>
    </xf>
    <xf numFmtId="0" fontId="33" fillId="0" borderId="0" xfId="0" applyFont="1"/>
    <xf numFmtId="0" fontId="22" fillId="0" borderId="0" xfId="0" applyFont="1"/>
    <xf numFmtId="0" fontId="1" fillId="0" borderId="0" xfId="0" applyFont="1"/>
    <xf numFmtId="0" fontId="34" fillId="0" borderId="0" xfId="0" applyFont="1"/>
    <xf numFmtId="0" fontId="1" fillId="0" borderId="0" xfId="0" quotePrefix="1" applyFont="1"/>
    <xf numFmtId="0" fontId="42" fillId="0" borderId="0" xfId="0" quotePrefix="1" applyFont="1"/>
    <xf numFmtId="0" fontId="43" fillId="0" borderId="0" xfId="0" applyFont="1" applyAlignment="1">
      <alignment horizontal="left"/>
    </xf>
    <xf numFmtId="0" fontId="43" fillId="0" borderId="0" xfId="0" applyFont="1" applyAlignment="1">
      <alignment horizontal="center" vertical="center"/>
    </xf>
    <xf numFmtId="0" fontId="45" fillId="0" borderId="0" xfId="0" applyFont="1"/>
    <xf numFmtId="49" fontId="44" fillId="0" borderId="2" xfId="0" applyNumberFormat="1" applyFont="1" applyBorder="1" applyAlignment="1">
      <alignment horizontal="center" vertical="center"/>
    </xf>
    <xf numFmtId="0" fontId="44" fillId="0" borderId="2" xfId="6" applyFont="1" applyBorder="1" applyAlignment="1">
      <alignment horizontal="left" vertical="center"/>
    </xf>
    <xf numFmtId="0" fontId="44" fillId="0" borderId="2" xfId="6" applyFont="1" applyBorder="1" applyAlignment="1">
      <alignment horizontal="center" vertical="center"/>
    </xf>
    <xf numFmtId="0" fontId="44" fillId="0" borderId="2" xfId="0" applyFont="1" applyBorder="1" applyAlignment="1">
      <alignment horizontal="center" vertical="center"/>
    </xf>
    <xf numFmtId="0" fontId="44" fillId="0" borderId="2" xfId="0" applyFont="1" applyBorder="1" applyAlignment="1">
      <alignment horizontal="left" vertical="center"/>
    </xf>
    <xf numFmtId="0" fontId="40" fillId="0" borderId="0" xfId="0" applyFont="1"/>
    <xf numFmtId="0" fontId="47" fillId="0" borderId="0" xfId="0" applyFont="1"/>
    <xf numFmtId="0" fontId="48" fillId="0" borderId="0" xfId="0" applyFont="1"/>
    <xf numFmtId="0" fontId="49" fillId="0" borderId="10" xfId="0" applyFont="1" applyBorder="1" applyAlignment="1">
      <alignment horizontal="center"/>
    </xf>
    <xf numFmtId="0" fontId="50" fillId="0" borderId="0" xfId="0" applyFont="1" applyAlignment="1">
      <alignment horizontal="center"/>
    </xf>
    <xf numFmtId="0" fontId="49" fillId="0" borderId="0" xfId="0" applyFont="1" applyAlignment="1">
      <alignment horizontal="center"/>
    </xf>
    <xf numFmtId="0" fontId="51" fillId="3" borderId="0" xfId="0" applyFont="1" applyFill="1"/>
    <xf numFmtId="0" fontId="51" fillId="0" borderId="0" xfId="0" applyFont="1"/>
    <xf numFmtId="0" fontId="52" fillId="0" borderId="2" xfId="6" applyFont="1" applyBorder="1" applyAlignment="1">
      <alignment horizontal="center" vertical="center"/>
    </xf>
    <xf numFmtId="0" fontId="44" fillId="0" borderId="2" xfId="0" applyFont="1" applyBorder="1" applyAlignment="1">
      <alignment horizontal="center" vertical="center" wrapText="1"/>
    </xf>
    <xf numFmtId="0" fontId="44" fillId="3" borderId="2" xfId="0" applyFont="1" applyFill="1" applyBorder="1" applyAlignment="1">
      <alignment horizontal="center" vertical="center"/>
    </xf>
    <xf numFmtId="0" fontId="44" fillId="3" borderId="2" xfId="0" applyFont="1" applyFill="1" applyBorder="1" applyAlignment="1">
      <alignment horizontal="left" vertical="center"/>
    </xf>
    <xf numFmtId="0" fontId="25" fillId="0" borderId="0" xfId="0" applyFont="1"/>
    <xf numFmtId="0" fontId="38" fillId="0" borderId="0" xfId="0" applyFont="1" applyAlignment="1">
      <alignment vertical="justify" wrapText="1"/>
    </xf>
    <xf numFmtId="2" fontId="3" fillId="0" borderId="0" xfId="0" applyNumberFormat="1" applyFont="1" applyProtection="1">
      <protection hidden="1"/>
    </xf>
    <xf numFmtId="164" fontId="26" fillId="0" borderId="0" xfId="0" applyNumberFormat="1" applyFont="1" applyProtection="1">
      <protection hidden="1"/>
    </xf>
    <xf numFmtId="0" fontId="39" fillId="0" borderId="0" xfId="0" applyFont="1" applyAlignment="1" applyProtection="1">
      <alignment horizontal="center" vertical="center"/>
      <protection hidden="1"/>
    </xf>
    <xf numFmtId="164" fontId="18" fillId="0" borderId="2" xfId="0" applyNumberFormat="1" applyFont="1" applyBorder="1" applyAlignment="1" applyProtection="1">
      <alignment horizontal="center"/>
      <protection hidden="1"/>
    </xf>
    <xf numFmtId="0" fontId="17" fillId="2" borderId="3" xfId="0" applyFont="1" applyFill="1" applyBorder="1" applyAlignment="1" applyProtection="1">
      <alignment horizontal="center" vertical="center" wrapText="1"/>
      <protection hidden="1"/>
    </xf>
    <xf numFmtId="0" fontId="54" fillId="2" borderId="3" xfId="0" applyFont="1" applyFill="1" applyBorder="1" applyAlignment="1" applyProtection="1">
      <alignment horizontal="center" vertical="center" wrapText="1"/>
      <protection hidden="1"/>
    </xf>
    <xf numFmtId="0" fontId="3" fillId="0" borderId="0" xfId="0" applyFont="1" applyAlignment="1" applyProtection="1">
      <alignment horizontal="center"/>
      <protection hidden="1"/>
    </xf>
    <xf numFmtId="0" fontId="12" fillId="0" borderId="1" xfId="0" applyFont="1" applyBorder="1" applyAlignment="1" applyProtection="1">
      <alignment horizontal="center" vertical="center" wrapText="1"/>
      <protection hidden="1"/>
    </xf>
    <xf numFmtId="2" fontId="12" fillId="0" borderId="1" xfId="0" applyNumberFormat="1" applyFont="1" applyBorder="1" applyAlignment="1" applyProtection="1">
      <alignment vertical="center" wrapText="1"/>
      <protection hidden="1"/>
    </xf>
    <xf numFmtId="2" fontId="54" fillId="2" borderId="3" xfId="0" applyNumberFormat="1" applyFont="1" applyFill="1" applyBorder="1" applyAlignment="1" applyProtection="1">
      <alignment horizontal="center" vertical="center" wrapText="1"/>
      <protection hidden="1"/>
    </xf>
    <xf numFmtId="2" fontId="21" fillId="0" borderId="0" xfId="0" applyNumberFormat="1" applyFont="1" applyAlignment="1" applyProtection="1">
      <alignment horizontal="center"/>
      <protection hidden="1"/>
    </xf>
    <xf numFmtId="2" fontId="11" fillId="0" borderId="0" xfId="0" applyNumberFormat="1" applyFont="1" applyAlignment="1" applyProtection="1">
      <alignment horizontal="center"/>
      <protection hidden="1"/>
    </xf>
    <xf numFmtId="2" fontId="17" fillId="0" borderId="0" xfId="0" applyNumberFormat="1" applyFont="1" applyProtection="1">
      <protection hidden="1"/>
    </xf>
    <xf numFmtId="1" fontId="14" fillId="0" borderId="0" xfId="0" applyNumberFormat="1" applyFont="1" applyAlignment="1" applyProtection="1">
      <alignment horizontal="center"/>
      <protection hidden="1"/>
    </xf>
    <xf numFmtId="1" fontId="3" fillId="0" borderId="0" xfId="0" applyNumberFormat="1" applyFont="1" applyProtection="1">
      <protection hidden="1"/>
    </xf>
    <xf numFmtId="1" fontId="10" fillId="0" borderId="0" xfId="0" applyNumberFormat="1" applyFont="1" applyProtection="1">
      <protection hidden="1"/>
    </xf>
    <xf numFmtId="1" fontId="12" fillId="0" borderId="1" xfId="0" applyNumberFormat="1" applyFont="1" applyBorder="1" applyAlignment="1" applyProtection="1">
      <alignment vertical="center" wrapText="1"/>
      <protection hidden="1"/>
    </xf>
    <xf numFmtId="1" fontId="54" fillId="2" borderId="3" xfId="0" applyNumberFormat="1" applyFont="1" applyFill="1" applyBorder="1" applyAlignment="1" applyProtection="1">
      <alignment horizontal="center" vertical="center" wrapText="1"/>
      <protection hidden="1"/>
    </xf>
    <xf numFmtId="1" fontId="21" fillId="0" borderId="0" xfId="0" applyNumberFormat="1" applyFont="1" applyAlignment="1" applyProtection="1">
      <alignment horizontal="center"/>
      <protection hidden="1"/>
    </xf>
    <xf numFmtId="1" fontId="11" fillId="0" borderId="0" xfId="0" applyNumberFormat="1" applyFont="1" applyAlignment="1" applyProtection="1">
      <alignment horizontal="center"/>
      <protection hidden="1"/>
    </xf>
    <xf numFmtId="1" fontId="17" fillId="0" borderId="0" xfId="0" applyNumberFormat="1" applyFont="1" applyProtection="1">
      <protection hidden="1"/>
    </xf>
    <xf numFmtId="2" fontId="14" fillId="0" borderId="0" xfId="0" applyNumberFormat="1" applyFont="1" applyProtection="1">
      <protection hidden="1"/>
    </xf>
    <xf numFmtId="2" fontId="16" fillId="0" borderId="2" xfId="0" applyNumberFormat="1" applyFont="1" applyBorder="1" applyAlignment="1" applyProtection="1">
      <alignment horizontal="center"/>
      <protection hidden="1"/>
    </xf>
    <xf numFmtId="2" fontId="15" fillId="0" borderId="0" xfId="0" applyNumberFormat="1" applyFont="1" applyProtection="1">
      <protection hidden="1"/>
    </xf>
    <xf numFmtId="0" fontId="57" fillId="2" borderId="3" xfId="0" applyFont="1" applyFill="1" applyBorder="1" applyAlignment="1" applyProtection="1">
      <alignment horizontal="center" vertical="center" wrapText="1"/>
      <protection hidden="1"/>
    </xf>
    <xf numFmtId="0" fontId="21" fillId="0" borderId="0" xfId="0" applyFont="1" applyProtection="1">
      <protection hidden="1"/>
    </xf>
    <xf numFmtId="0" fontId="58" fillId="0" borderId="0" xfId="0" applyFont="1" applyProtection="1">
      <protection hidden="1"/>
    </xf>
    <xf numFmtId="0" fontId="59" fillId="0" borderId="0" xfId="0" applyFont="1" applyProtection="1">
      <protection hidden="1"/>
    </xf>
    <xf numFmtId="0" fontId="17" fillId="0" borderId="1" xfId="0" applyFont="1" applyBorder="1" applyAlignment="1" applyProtection="1">
      <alignment vertical="center" wrapText="1"/>
      <protection hidden="1"/>
    </xf>
    <xf numFmtId="0" fontId="17" fillId="0" borderId="0" xfId="0" applyFont="1" applyAlignment="1" applyProtection="1">
      <alignment horizontal="right"/>
      <protection hidden="1"/>
    </xf>
    <xf numFmtId="0" fontId="18" fillId="0" borderId="4" xfId="0" applyFont="1" applyBorder="1" applyAlignment="1" applyProtection="1">
      <alignment horizontal="center" vertical="center"/>
      <protection hidden="1"/>
    </xf>
    <xf numFmtId="0" fontId="61" fillId="4" borderId="2" xfId="0" applyFont="1" applyFill="1" applyBorder="1" applyAlignment="1">
      <alignment horizontal="left" vertical="center"/>
    </xf>
    <xf numFmtId="165" fontId="61" fillId="4" borderId="2" xfId="0" applyNumberFormat="1" applyFont="1" applyFill="1" applyBorder="1" applyAlignment="1">
      <alignment horizontal="center" vertical="center"/>
    </xf>
    <xf numFmtId="0" fontId="61" fillId="4" borderId="2" xfId="0" applyFont="1" applyFill="1" applyBorder="1" applyAlignment="1">
      <alignment horizontal="center" vertical="center"/>
    </xf>
    <xf numFmtId="0" fontId="61" fillId="4" borderId="2" xfId="0" applyFont="1" applyFill="1" applyBorder="1" applyAlignment="1">
      <alignment horizontal="center" vertical="center" wrapText="1"/>
    </xf>
    <xf numFmtId="0" fontId="61" fillId="0" borderId="2" xfId="6" applyFont="1" applyBorder="1" applyAlignment="1">
      <alignment horizontal="center" vertical="center"/>
    </xf>
    <xf numFmtId="0" fontId="44" fillId="3" borderId="2" xfId="6" applyFont="1" applyFill="1" applyBorder="1" applyAlignment="1">
      <alignment horizontal="center" vertical="center"/>
    </xf>
    <xf numFmtId="0" fontId="62" fillId="0" borderId="2" xfId="0" applyFont="1" applyBorder="1"/>
    <xf numFmtId="0" fontId="36" fillId="0" borderId="0" xfId="0" applyFont="1" applyAlignment="1">
      <alignment vertical="center"/>
    </xf>
    <xf numFmtId="165" fontId="44" fillId="0" borderId="2" xfId="0" applyNumberFormat="1" applyFont="1" applyBorder="1" applyAlignment="1">
      <alignment horizontal="center" vertical="center"/>
    </xf>
    <xf numFmtId="0" fontId="0" fillId="0" borderId="12" xfId="0" applyBorder="1"/>
    <xf numFmtId="0" fontId="43" fillId="0" borderId="12" xfId="0" applyFont="1" applyBorder="1" applyAlignment="1">
      <alignment horizontal="left"/>
    </xf>
    <xf numFmtId="0" fontId="44" fillId="3" borderId="12" xfId="0" applyFont="1" applyFill="1" applyBorder="1" applyAlignment="1">
      <alignment horizontal="left" vertical="center"/>
    </xf>
    <xf numFmtId="0" fontId="43" fillId="0" borderId="12" xfId="0" applyFont="1" applyBorder="1" applyAlignment="1">
      <alignment horizontal="center" vertical="center"/>
    </xf>
    <xf numFmtId="0" fontId="65" fillId="4" borderId="2" xfId="0" applyFont="1" applyFill="1" applyBorder="1" applyAlignment="1">
      <alignment horizontal="center" vertical="center" wrapText="1"/>
    </xf>
    <xf numFmtId="0" fontId="65" fillId="4" borderId="8" xfId="0" applyFont="1" applyFill="1" applyBorder="1" applyAlignment="1">
      <alignment horizontal="center" vertical="center" wrapText="1"/>
    </xf>
    <xf numFmtId="0" fontId="64" fillId="4" borderId="2" xfId="0" applyFont="1" applyFill="1" applyBorder="1" applyAlignment="1">
      <alignment horizontal="centerContinuous" vertical="center"/>
    </xf>
    <xf numFmtId="0" fontId="66" fillId="0" borderId="2" xfId="0" applyFont="1" applyBorder="1" applyAlignment="1">
      <alignment horizontal="center" vertical="center"/>
    </xf>
    <xf numFmtId="0" fontId="66" fillId="0" borderId="2" xfId="6" applyFont="1" applyBorder="1" applyAlignment="1">
      <alignment horizontal="center" vertical="center"/>
    </xf>
    <xf numFmtId="0" fontId="66" fillId="0" borderId="2" xfId="0" applyFont="1" applyBorder="1" applyAlignment="1">
      <alignment horizontal="center"/>
    </xf>
    <xf numFmtId="0" fontId="46" fillId="0" borderId="2" xfId="6" applyFont="1" applyBorder="1" applyAlignment="1">
      <alignment horizontal="center" vertical="center"/>
    </xf>
    <xf numFmtId="0" fontId="63" fillId="0" borderId="2" xfId="6" applyFont="1" applyBorder="1" applyAlignment="1">
      <alignment horizontal="center" vertical="center"/>
    </xf>
    <xf numFmtId="0" fontId="46" fillId="3" borderId="2" xfId="6" applyFont="1" applyFill="1" applyBorder="1" applyAlignment="1">
      <alignment horizontal="center" vertical="center"/>
    </xf>
    <xf numFmtId="0" fontId="66" fillId="3" borderId="2" xfId="6" applyFont="1" applyFill="1" applyBorder="1" applyAlignment="1">
      <alignment horizontal="center" vertical="center"/>
    </xf>
    <xf numFmtId="49" fontId="52" fillId="0" borderId="2" xfId="0" applyNumberFormat="1" applyFont="1" applyBorder="1" applyAlignment="1">
      <alignment horizontal="center" vertical="center"/>
    </xf>
    <xf numFmtId="0" fontId="37" fillId="0" borderId="2" xfId="0" applyFont="1" applyBorder="1" applyAlignment="1">
      <alignment vertical="center" wrapText="1"/>
    </xf>
    <xf numFmtId="0" fontId="60" fillId="0" borderId="2" xfId="0" applyFont="1" applyBorder="1" applyAlignment="1">
      <alignment vertical="center" wrapText="1"/>
    </xf>
    <xf numFmtId="0" fontId="60" fillId="0" borderId="2" xfId="0" applyFont="1" applyBorder="1" applyAlignment="1">
      <alignment horizontal="center" vertical="center"/>
    </xf>
    <xf numFmtId="164" fontId="60" fillId="0" borderId="2" xfId="0" applyNumberFormat="1" applyFont="1" applyBorder="1" applyAlignment="1">
      <alignment horizontal="center" vertical="center"/>
    </xf>
    <xf numFmtId="0" fontId="63" fillId="4" borderId="2" xfId="0" applyFont="1" applyFill="1" applyBorder="1" applyAlignment="1">
      <alignment horizontal="center" vertical="center"/>
    </xf>
    <xf numFmtId="164" fontId="63" fillId="4" borderId="2" xfId="0" applyNumberFormat="1" applyFont="1" applyFill="1" applyBorder="1" applyAlignment="1">
      <alignment horizontal="center" vertical="center"/>
    </xf>
    <xf numFmtId="0" fontId="21" fillId="0" borderId="3" xfId="0" applyFont="1" applyBorder="1" applyAlignment="1" applyProtection="1">
      <alignment horizontal="center"/>
      <protection hidden="1"/>
    </xf>
    <xf numFmtId="0" fontId="21" fillId="0" borderId="4" xfId="0" applyFont="1" applyBorder="1" applyAlignment="1" applyProtection="1">
      <alignment horizontal="center"/>
      <protection hidden="1"/>
    </xf>
    <xf numFmtId="0" fontId="21" fillId="0" borderId="4" xfId="0" applyFont="1" applyBorder="1" applyAlignment="1" applyProtection="1">
      <alignment horizontal="center" vertical="center"/>
      <protection hidden="1"/>
    </xf>
    <xf numFmtId="0" fontId="21" fillId="0" borderId="5" xfId="0" applyFont="1" applyBorder="1" applyAlignment="1" applyProtection="1">
      <alignment horizontal="center"/>
      <protection hidden="1"/>
    </xf>
    <xf numFmtId="0" fontId="16" fillId="0" borderId="0" xfId="0" applyFont="1" applyAlignment="1" applyProtection="1">
      <alignment horizontal="center"/>
      <protection hidden="1"/>
    </xf>
    <xf numFmtId="166" fontId="0" fillId="0" borderId="0" xfId="0" applyNumberFormat="1" applyAlignment="1">
      <alignment horizontal="center"/>
    </xf>
    <xf numFmtId="166" fontId="60" fillId="0" borderId="2" xfId="0" applyNumberFormat="1" applyFont="1" applyBorder="1" applyAlignment="1">
      <alignment horizontal="center" vertical="center"/>
    </xf>
    <xf numFmtId="0" fontId="60" fillId="0" borderId="2" xfId="0" applyFont="1" applyBorder="1" applyAlignment="1">
      <alignment horizontal="left" vertical="center"/>
    </xf>
    <xf numFmtId="164" fontId="69" fillId="0" borderId="4" xfId="0" applyNumberFormat="1" applyFont="1" applyBorder="1" applyAlignment="1" applyProtection="1">
      <alignment horizontal="center"/>
      <protection hidden="1"/>
    </xf>
    <xf numFmtId="0" fontId="2" fillId="0" borderId="4" xfId="0" applyFont="1" applyBorder="1" applyAlignment="1" applyProtection="1">
      <alignment horizontal="center"/>
      <protection hidden="1"/>
    </xf>
    <xf numFmtId="2" fontId="70" fillId="0" borderId="4" xfId="0" applyNumberFormat="1" applyFont="1" applyBorder="1" applyAlignment="1" applyProtection="1">
      <alignment horizontal="center"/>
      <protection hidden="1"/>
    </xf>
    <xf numFmtId="164" fontId="70" fillId="0" borderId="4" xfId="0" applyNumberFormat="1" applyFont="1" applyBorder="1" applyAlignment="1" applyProtection="1">
      <alignment horizontal="center"/>
      <protection hidden="1"/>
    </xf>
    <xf numFmtId="0" fontId="16" fillId="0" borderId="12" xfId="0" applyFont="1" applyBorder="1" applyAlignment="1" applyProtection="1">
      <alignment horizontal="center"/>
      <protection hidden="1"/>
    </xf>
    <xf numFmtId="0" fontId="67" fillId="4" borderId="2" xfId="0" applyFont="1" applyFill="1" applyBorder="1" applyAlignment="1">
      <alignment horizontal="center" vertical="center"/>
    </xf>
    <xf numFmtId="14" fontId="68" fillId="4" borderId="2" xfId="0" applyNumberFormat="1" applyFont="1" applyFill="1" applyBorder="1" applyAlignment="1">
      <alignment horizontal="center" vertical="center" wrapText="1"/>
    </xf>
    <xf numFmtId="0" fontId="44" fillId="0" borderId="2" xfId="0" applyFont="1" applyBorder="1" applyAlignment="1">
      <alignment vertical="center"/>
    </xf>
    <xf numFmtId="0" fontId="61" fillId="0" borderId="2" xfId="0" applyFont="1" applyBorder="1" applyAlignment="1">
      <alignment horizontal="center" vertical="center"/>
    </xf>
    <xf numFmtId="0" fontId="61" fillId="0" borderId="2" xfId="0" applyFont="1" applyBorder="1" applyAlignment="1">
      <alignment horizontal="left" vertical="center"/>
    </xf>
    <xf numFmtId="0" fontId="64" fillId="4" borderId="2" xfId="0" applyFont="1" applyFill="1" applyBorder="1" applyAlignment="1">
      <alignment horizontal="centerContinuous" vertical="center" wrapText="1"/>
    </xf>
    <xf numFmtId="0" fontId="33" fillId="4" borderId="2" xfId="0" applyFont="1" applyFill="1" applyBorder="1" applyAlignment="1">
      <alignment horizontal="center" vertical="center" wrapText="1"/>
    </xf>
    <xf numFmtId="0" fontId="0" fillId="5" borderId="2" xfId="0" applyFill="1" applyBorder="1" applyAlignment="1">
      <alignment horizontal="center"/>
    </xf>
    <xf numFmtId="0" fontId="60" fillId="5" borderId="2" xfId="0" applyFont="1" applyFill="1" applyBorder="1" applyAlignment="1">
      <alignment horizontal="center" vertical="center"/>
    </xf>
    <xf numFmtId="0" fontId="0" fillId="0" borderId="2" xfId="0" applyBorder="1" applyAlignment="1">
      <alignment horizontal="center" vertical="center"/>
    </xf>
    <xf numFmtId="164" fontId="60" fillId="5" borderId="2" xfId="0" applyNumberFormat="1" applyFont="1" applyFill="1" applyBorder="1" applyAlignment="1">
      <alignment horizontal="center" vertical="center"/>
    </xf>
    <xf numFmtId="164" fontId="0" fillId="5" borderId="2" xfId="0" applyNumberFormat="1" applyFill="1" applyBorder="1" applyAlignment="1">
      <alignment horizontal="center" vertical="center"/>
    </xf>
    <xf numFmtId="0" fontId="27" fillId="2" borderId="6" xfId="0" applyFont="1" applyFill="1" applyBorder="1" applyAlignment="1" applyProtection="1">
      <alignment horizontal="center" vertical="center" wrapText="1"/>
      <protection hidden="1"/>
    </xf>
    <xf numFmtId="2" fontId="27" fillId="2" borderId="6" xfId="0" applyNumberFormat="1" applyFont="1" applyFill="1" applyBorder="1" applyAlignment="1" applyProtection="1">
      <alignment horizontal="center" vertical="center" wrapText="1"/>
      <protection hidden="1"/>
    </xf>
    <xf numFmtId="1" fontId="27" fillId="2" borderId="6" xfId="0" applyNumberFormat="1" applyFont="1" applyFill="1" applyBorder="1" applyAlignment="1" applyProtection="1">
      <alignment horizontal="center" vertical="center" wrapText="1"/>
      <protection hidden="1"/>
    </xf>
    <xf numFmtId="0" fontId="18" fillId="0" borderId="5" xfId="0" applyFont="1" applyBorder="1" applyAlignment="1" applyProtection="1">
      <alignment horizontal="center" vertical="center"/>
      <protection hidden="1"/>
    </xf>
    <xf numFmtId="1" fontId="73" fillId="0" borderId="0" xfId="0" applyNumberFormat="1" applyFont="1" applyAlignment="1" applyProtection="1">
      <alignment horizontal="center" vertical="center"/>
      <protection hidden="1"/>
    </xf>
    <xf numFmtId="2" fontId="78" fillId="0" borderId="2" xfId="0" applyNumberFormat="1" applyFont="1" applyBorder="1" applyAlignment="1" applyProtection="1">
      <alignment horizontal="center" vertical="center"/>
      <protection hidden="1"/>
    </xf>
    <xf numFmtId="1" fontId="79" fillId="0" borderId="4" xfId="0" applyNumberFormat="1" applyFont="1" applyBorder="1" applyAlignment="1" applyProtection="1">
      <alignment horizontal="center"/>
      <protection hidden="1"/>
    </xf>
    <xf numFmtId="164" fontId="80" fillId="6" borderId="4" xfId="0" applyNumberFormat="1" applyFont="1" applyFill="1" applyBorder="1" applyAlignment="1" applyProtection="1">
      <alignment horizontal="center"/>
      <protection hidden="1"/>
    </xf>
    <xf numFmtId="164" fontId="80" fillId="0" borderId="4" xfId="0" applyNumberFormat="1" applyFont="1" applyBorder="1" applyAlignment="1" applyProtection="1">
      <alignment horizontal="center"/>
      <protection hidden="1"/>
    </xf>
    <xf numFmtId="2" fontId="82" fillId="6" borderId="2" xfId="0" applyNumberFormat="1" applyFont="1" applyFill="1" applyBorder="1" applyAlignment="1" applyProtection="1">
      <alignment horizontal="center"/>
      <protection hidden="1"/>
    </xf>
    <xf numFmtId="2" fontId="83" fillId="0" borderId="4" xfId="0" applyNumberFormat="1" applyFont="1" applyBorder="1" applyAlignment="1" applyProtection="1">
      <alignment horizontal="center" vertical="center"/>
      <protection hidden="1"/>
    </xf>
    <xf numFmtId="1" fontId="83" fillId="0" borderId="4" xfId="0" applyNumberFormat="1" applyFont="1" applyBorder="1" applyAlignment="1" applyProtection="1">
      <alignment horizontal="center" vertical="center"/>
      <protection hidden="1"/>
    </xf>
    <xf numFmtId="164" fontId="86" fillId="0" borderId="2" xfId="0" applyNumberFormat="1" applyFont="1" applyBorder="1" applyAlignment="1" applyProtection="1">
      <alignment horizontal="center" vertical="center"/>
      <protection hidden="1"/>
    </xf>
    <xf numFmtId="2" fontId="87" fillId="0" borderId="2" xfId="0" applyNumberFormat="1" applyFont="1" applyBorder="1" applyAlignment="1" applyProtection="1">
      <alignment horizontal="center" vertical="center"/>
      <protection hidden="1"/>
    </xf>
    <xf numFmtId="2" fontId="87" fillId="6" borderId="2" xfId="0" applyNumberFormat="1" applyFont="1" applyFill="1" applyBorder="1" applyAlignment="1" applyProtection="1">
      <alignment horizontal="center" vertical="center"/>
      <protection hidden="1"/>
    </xf>
    <xf numFmtId="1" fontId="84" fillId="6" borderId="2" xfId="0" applyNumberFormat="1" applyFont="1" applyFill="1" applyBorder="1" applyAlignment="1" applyProtection="1">
      <alignment horizontal="center" vertical="center"/>
      <protection hidden="1"/>
    </xf>
    <xf numFmtId="0" fontId="88" fillId="0" borderId="0" xfId="0" applyFont="1" applyAlignment="1" applyProtection="1">
      <alignment horizontal="center" vertical="center"/>
      <protection hidden="1"/>
    </xf>
    <xf numFmtId="1" fontId="88" fillId="0" borderId="0" xfId="0" applyNumberFormat="1" applyFont="1" applyAlignment="1" applyProtection="1">
      <alignment horizontal="center" vertical="center"/>
      <protection hidden="1"/>
    </xf>
    <xf numFmtId="0" fontId="89" fillId="0" borderId="0" xfId="0" applyFont="1" applyAlignment="1" applyProtection="1">
      <alignment horizontal="center" vertical="center"/>
      <protection hidden="1"/>
    </xf>
    <xf numFmtId="0" fontId="84" fillId="6" borderId="2" xfId="0" applyFont="1" applyFill="1" applyBorder="1" applyAlignment="1" applyProtection="1">
      <alignment horizontal="center"/>
      <protection hidden="1"/>
    </xf>
    <xf numFmtId="1" fontId="86" fillId="6" borderId="2" xfId="0" applyNumberFormat="1" applyFont="1" applyFill="1" applyBorder="1" applyAlignment="1" applyProtection="1">
      <alignment horizontal="center" vertical="center"/>
      <protection hidden="1"/>
    </xf>
    <xf numFmtId="1" fontId="81" fillId="0" borderId="2" xfId="0" applyNumberFormat="1" applyFont="1" applyBorder="1" applyAlignment="1" applyProtection="1">
      <alignment horizontal="center"/>
      <protection hidden="1"/>
    </xf>
    <xf numFmtId="0" fontId="28" fillId="0" borderId="3" xfId="0" applyFont="1" applyBorder="1" applyAlignment="1" applyProtection="1">
      <alignment horizontal="center"/>
      <protection hidden="1"/>
    </xf>
    <xf numFmtId="164" fontId="69" fillId="0" borderId="3" xfId="0" applyNumberFormat="1" applyFont="1" applyBorder="1" applyAlignment="1" applyProtection="1">
      <alignment horizontal="center"/>
      <protection hidden="1"/>
    </xf>
    <xf numFmtId="2" fontId="84" fillId="0" borderId="2" xfId="0" applyNumberFormat="1" applyFont="1" applyBorder="1" applyAlignment="1" applyProtection="1">
      <alignment horizontal="center" vertical="center"/>
      <protection hidden="1"/>
    </xf>
    <xf numFmtId="0" fontId="71" fillId="0" borderId="0" xfId="0" applyFont="1" applyAlignment="1" applyProtection="1">
      <alignment horizontal="center" vertical="center"/>
      <protection hidden="1"/>
    </xf>
    <xf numFmtId="0" fontId="90" fillId="0" borderId="0" xfId="0" applyFont="1"/>
    <xf numFmtId="0" fontId="77" fillId="0" borderId="0" xfId="0" quotePrefix="1" applyFont="1"/>
    <xf numFmtId="2" fontId="85" fillId="0" borderId="2" xfId="0" applyNumberFormat="1" applyFont="1" applyBorder="1" applyAlignment="1" applyProtection="1">
      <alignment horizontal="center" vertical="center"/>
      <protection hidden="1"/>
    </xf>
    <xf numFmtId="0" fontId="91" fillId="0" borderId="0" xfId="0" applyFont="1" applyAlignment="1" applyProtection="1">
      <alignment horizontal="center"/>
      <protection hidden="1"/>
    </xf>
    <xf numFmtId="0" fontId="18" fillId="0" borderId="21" xfId="0" applyFont="1" applyBorder="1" applyAlignment="1" applyProtection="1">
      <alignment horizontal="center" vertical="center"/>
      <protection hidden="1"/>
    </xf>
    <xf numFmtId="2" fontId="83" fillId="0" borderId="21" xfId="0" applyNumberFormat="1" applyFont="1" applyBorder="1" applyAlignment="1" applyProtection="1">
      <alignment horizontal="center" vertical="center"/>
      <protection hidden="1"/>
    </xf>
    <xf numFmtId="1" fontId="83" fillId="0" borderId="21" xfId="0" applyNumberFormat="1" applyFont="1" applyBorder="1" applyAlignment="1" applyProtection="1">
      <alignment horizontal="center" vertical="center"/>
      <protection hidden="1"/>
    </xf>
    <xf numFmtId="0" fontId="27" fillId="2" borderId="2" xfId="0" applyFont="1" applyFill="1" applyBorder="1" applyAlignment="1" applyProtection="1">
      <alignment horizontal="center" vertical="center" wrapText="1"/>
      <protection hidden="1"/>
    </xf>
    <xf numFmtId="2" fontId="27" fillId="2" borderId="2" xfId="0" applyNumberFormat="1" applyFont="1" applyFill="1" applyBorder="1" applyAlignment="1" applyProtection="1">
      <alignment horizontal="center" vertical="center" wrapText="1"/>
      <protection hidden="1"/>
    </xf>
    <xf numFmtId="1" fontId="27" fillId="2" borderId="2" xfId="0" applyNumberFormat="1" applyFont="1" applyFill="1" applyBorder="1" applyAlignment="1" applyProtection="1">
      <alignment horizontal="center" vertical="center" wrapText="1"/>
      <protection hidden="1"/>
    </xf>
    <xf numFmtId="0" fontId="21" fillId="0" borderId="21" xfId="0" applyFont="1" applyBorder="1" applyAlignment="1" applyProtection="1">
      <alignment horizontal="center"/>
      <protection hidden="1"/>
    </xf>
    <xf numFmtId="0" fontId="2" fillId="0" borderId="21" xfId="0" applyFont="1" applyBorder="1" applyAlignment="1" applyProtection="1">
      <alignment horizontal="center"/>
      <protection hidden="1"/>
    </xf>
    <xf numFmtId="2" fontId="54" fillId="2" borderId="2" xfId="0" applyNumberFormat="1" applyFont="1" applyFill="1" applyBorder="1" applyAlignment="1" applyProtection="1">
      <alignment horizontal="center" vertical="center" wrapText="1"/>
      <protection hidden="1"/>
    </xf>
    <xf numFmtId="1" fontId="54" fillId="2" borderId="2" xfId="0" applyNumberFormat="1" applyFont="1" applyFill="1" applyBorder="1" applyAlignment="1" applyProtection="1">
      <alignment horizontal="center" vertical="center" wrapText="1"/>
      <protection hidden="1"/>
    </xf>
    <xf numFmtId="0" fontId="54" fillId="2" borderId="2" xfId="0" applyFont="1" applyFill="1" applyBorder="1" applyAlignment="1" applyProtection="1">
      <alignment horizontal="center" vertical="center" wrapText="1"/>
      <protection hidden="1"/>
    </xf>
    <xf numFmtId="0" fontId="57" fillId="2" borderId="2" xfId="0" applyFont="1" applyFill="1" applyBorder="1" applyAlignment="1" applyProtection="1">
      <alignment horizontal="center" vertical="center" wrapText="1"/>
      <protection hidden="1"/>
    </xf>
    <xf numFmtId="0" fontId="92" fillId="5" borderId="2" xfId="0" applyFont="1" applyFill="1" applyBorder="1" applyAlignment="1">
      <alignment horizontal="center" vertical="center"/>
    </xf>
    <xf numFmtId="0" fontId="93" fillId="0" borderId="2" xfId="0" applyFont="1" applyBorder="1" applyAlignment="1">
      <alignment horizontal="center" vertical="center"/>
    </xf>
    <xf numFmtId="164" fontId="93" fillId="5" borderId="2" xfId="0" applyNumberFormat="1" applyFont="1" applyFill="1" applyBorder="1" applyAlignment="1">
      <alignment horizontal="center" vertical="center"/>
    </xf>
    <xf numFmtId="0" fontId="4" fillId="0" borderId="0" xfId="0" applyFont="1" applyAlignment="1">
      <alignment vertical="center"/>
    </xf>
    <xf numFmtId="0" fontId="23" fillId="0" borderId="0" xfId="0" applyFont="1" applyAlignment="1">
      <alignment vertical="center"/>
    </xf>
    <xf numFmtId="0" fontId="23" fillId="0" borderId="0" xfId="0" quotePrefix="1" applyFont="1" applyAlignment="1">
      <alignment vertical="center"/>
    </xf>
    <xf numFmtId="0" fontId="90" fillId="0" borderId="0" xfId="0" applyFont="1" applyAlignment="1">
      <alignment vertical="center"/>
    </xf>
    <xf numFmtId="0" fontId="94" fillId="0" borderId="0" xfId="0" applyFont="1"/>
    <xf numFmtId="0" fontId="94" fillId="0" borderId="0" xfId="0" quotePrefix="1" applyFont="1"/>
    <xf numFmtId="0" fontId="95" fillId="0" borderId="0" xfId="0" quotePrefix="1" applyFont="1"/>
    <xf numFmtId="0" fontId="95" fillId="0" borderId="0" xfId="0" applyFont="1"/>
    <xf numFmtId="0" fontId="88" fillId="0" borderId="0" xfId="0" applyFont="1" applyProtection="1">
      <protection hidden="1"/>
    </xf>
    <xf numFmtId="0" fontId="26" fillId="0" borderId="0" xfId="0" applyFont="1" applyAlignment="1" applyProtection="1">
      <alignment vertical="center"/>
      <protection hidden="1"/>
    </xf>
    <xf numFmtId="0" fontId="10" fillId="0" borderId="0" xfId="0" quotePrefix="1" applyFont="1" applyAlignment="1" applyProtection="1">
      <alignment vertical="center"/>
      <protection hidden="1"/>
    </xf>
    <xf numFmtId="0" fontId="3" fillId="0" borderId="0" xfId="0" applyFont="1" applyAlignment="1" applyProtection="1">
      <alignment vertical="center"/>
      <protection hidden="1"/>
    </xf>
    <xf numFmtId="2" fontId="74" fillId="0" borderId="0" xfId="0" quotePrefix="1" applyNumberFormat="1" applyFont="1" applyAlignment="1" applyProtection="1">
      <alignment vertical="center"/>
      <protection hidden="1"/>
    </xf>
    <xf numFmtId="1" fontId="74" fillId="0" borderId="0" xfId="0" applyNumberFormat="1" applyFont="1" applyAlignment="1" applyProtection="1">
      <alignment vertical="center"/>
      <protection hidden="1"/>
    </xf>
    <xf numFmtId="0" fontId="74" fillId="0" borderId="0" xfId="0" applyFont="1" applyAlignment="1" applyProtection="1">
      <alignment vertical="center"/>
      <protection hidden="1"/>
    </xf>
    <xf numFmtId="0" fontId="75" fillId="0" borderId="0" xfId="0" applyFont="1" applyAlignment="1" applyProtection="1">
      <alignment vertical="center"/>
      <protection hidden="1"/>
    </xf>
    <xf numFmtId="0" fontId="10" fillId="0" borderId="0" xfId="0" applyFont="1" applyAlignment="1" applyProtection="1">
      <alignment vertical="center"/>
      <protection hidden="1"/>
    </xf>
    <xf numFmtId="2" fontId="10" fillId="0" borderId="0" xfId="0" applyNumberFormat="1" applyFont="1" applyAlignment="1" applyProtection="1">
      <alignment vertical="center"/>
      <protection hidden="1"/>
    </xf>
    <xf numFmtId="1" fontId="10" fillId="0" borderId="0" xfId="0" applyNumberFormat="1" applyFont="1" applyAlignment="1" applyProtection="1">
      <alignment vertical="center"/>
      <protection hidden="1"/>
    </xf>
    <xf numFmtId="0" fontId="11" fillId="0" borderId="0" xfId="0" applyFont="1" applyAlignment="1" applyProtection="1">
      <alignment vertical="center"/>
      <protection hidden="1"/>
    </xf>
    <xf numFmtId="0" fontId="17" fillId="0" borderId="0" xfId="0" applyFont="1" applyAlignment="1" applyProtection="1">
      <alignment horizontal="center" vertical="center"/>
      <protection hidden="1"/>
    </xf>
    <xf numFmtId="0" fontId="17" fillId="0" borderId="0" xfId="0" applyFont="1" applyAlignment="1" applyProtection="1">
      <alignment vertical="center"/>
      <protection hidden="1"/>
    </xf>
    <xf numFmtId="2" fontId="17" fillId="0" borderId="0" xfId="0" applyNumberFormat="1" applyFont="1" applyAlignment="1" applyProtection="1">
      <alignment vertical="center"/>
      <protection hidden="1"/>
    </xf>
    <xf numFmtId="1" fontId="17" fillId="0" borderId="0" xfId="0" applyNumberFormat="1" applyFont="1" applyAlignment="1" applyProtection="1">
      <alignment vertical="center"/>
      <protection hidden="1"/>
    </xf>
    <xf numFmtId="0" fontId="71" fillId="0" borderId="0" xfId="0" applyFont="1" applyProtection="1">
      <protection hidden="1"/>
    </xf>
    <xf numFmtId="164" fontId="84" fillId="6" borderId="2" xfId="0" applyNumberFormat="1" applyFont="1" applyFill="1" applyBorder="1" applyAlignment="1" applyProtection="1">
      <alignment horizontal="center" vertical="center"/>
      <protection hidden="1"/>
    </xf>
    <xf numFmtId="1" fontId="79" fillId="6" borderId="4" xfId="0" applyNumberFormat="1" applyFont="1" applyFill="1" applyBorder="1" applyAlignment="1" applyProtection="1">
      <alignment horizontal="center"/>
      <protection hidden="1"/>
    </xf>
    <xf numFmtId="0" fontId="2" fillId="0" borderId="3" xfId="0" applyFont="1" applyBorder="1" applyAlignment="1" applyProtection="1">
      <alignment horizontal="center"/>
      <protection hidden="1"/>
    </xf>
    <xf numFmtId="2" fontId="70" fillId="0" borderId="3" xfId="0" applyNumberFormat="1" applyFont="1" applyBorder="1" applyAlignment="1" applyProtection="1">
      <alignment horizontal="center"/>
      <protection hidden="1"/>
    </xf>
    <xf numFmtId="1" fontId="79" fillId="6" borderId="3" xfId="0" applyNumberFormat="1" applyFont="1" applyFill="1" applyBorder="1" applyAlignment="1" applyProtection="1">
      <alignment horizontal="center"/>
      <protection hidden="1"/>
    </xf>
    <xf numFmtId="164" fontId="70" fillId="0" borderId="3" xfId="0" applyNumberFormat="1" applyFont="1" applyBorder="1" applyAlignment="1" applyProtection="1">
      <alignment horizontal="center"/>
      <protection hidden="1"/>
    </xf>
    <xf numFmtId="164" fontId="80" fillId="6" borderId="3" xfId="0" applyNumberFormat="1" applyFont="1" applyFill="1" applyBorder="1" applyAlignment="1" applyProtection="1">
      <alignment horizontal="center"/>
      <protection hidden="1"/>
    </xf>
    <xf numFmtId="0" fontId="28" fillId="0" borderId="5" xfId="0" applyFont="1" applyBorder="1" applyAlignment="1" applyProtection="1">
      <alignment horizontal="center"/>
      <protection hidden="1"/>
    </xf>
    <xf numFmtId="0" fontId="2" fillId="0" borderId="4" xfId="0" applyFont="1" applyBorder="1" applyAlignment="1" applyProtection="1">
      <alignment horizontal="center" shrinkToFit="1"/>
      <protection hidden="1"/>
    </xf>
    <xf numFmtId="0" fontId="2" fillId="0" borderId="3" xfId="0" applyFont="1" applyBorder="1" applyAlignment="1" applyProtection="1">
      <alignment horizontal="center" vertical="center" shrinkToFit="1"/>
      <protection hidden="1"/>
    </xf>
    <xf numFmtId="0" fontId="2" fillId="0" borderId="4" xfId="0" applyFont="1" applyBorder="1" applyAlignment="1" applyProtection="1">
      <alignment horizontal="center" vertical="center" shrinkToFit="1"/>
      <protection hidden="1"/>
    </xf>
    <xf numFmtId="0" fontId="2" fillId="0" borderId="5" xfId="0" applyFont="1" applyBorder="1" applyAlignment="1" applyProtection="1">
      <alignment horizontal="center"/>
      <protection hidden="1"/>
    </xf>
    <xf numFmtId="0" fontId="2" fillId="0" borderId="5" xfId="0" applyFont="1" applyBorder="1" applyAlignment="1" applyProtection="1">
      <alignment horizontal="center" vertical="center" shrinkToFit="1"/>
      <protection hidden="1"/>
    </xf>
    <xf numFmtId="2" fontId="70" fillId="0" borderId="5" xfId="0" applyNumberFormat="1" applyFont="1" applyBorder="1" applyAlignment="1" applyProtection="1">
      <alignment horizontal="center"/>
      <protection hidden="1"/>
    </xf>
    <xf numFmtId="1" fontId="79" fillId="0" borderId="5" xfId="0" applyNumberFormat="1" applyFont="1" applyBorder="1" applyAlignment="1" applyProtection="1">
      <alignment horizontal="center"/>
      <protection hidden="1"/>
    </xf>
    <xf numFmtId="164" fontId="69" fillId="0" borderId="5" xfId="0" applyNumberFormat="1" applyFont="1" applyBorder="1" applyAlignment="1" applyProtection="1">
      <alignment horizontal="center"/>
      <protection hidden="1"/>
    </xf>
    <xf numFmtId="164" fontId="70" fillId="0" borderId="5" xfId="0" applyNumberFormat="1" applyFont="1" applyBorder="1" applyAlignment="1" applyProtection="1">
      <alignment horizontal="center"/>
      <protection hidden="1"/>
    </xf>
    <xf numFmtId="164" fontId="80" fillId="0" borderId="5" xfId="0" applyNumberFormat="1" applyFont="1" applyBorder="1" applyAlignment="1" applyProtection="1">
      <alignment horizontal="center"/>
      <protection hidden="1"/>
    </xf>
    <xf numFmtId="2" fontId="83" fillId="0" borderId="5" xfId="0" applyNumberFormat="1" applyFont="1" applyBorder="1" applyAlignment="1" applyProtection="1">
      <alignment horizontal="center" vertical="center"/>
      <protection hidden="1"/>
    </xf>
    <xf numFmtId="1" fontId="83" fillId="0" borderId="5" xfId="0" applyNumberFormat="1" applyFont="1" applyBorder="1" applyAlignment="1" applyProtection="1">
      <alignment horizontal="center" vertical="center"/>
      <protection hidden="1"/>
    </xf>
    <xf numFmtId="0" fontId="2" fillId="0" borderId="5" xfId="0" applyFont="1" applyBorder="1" applyAlignment="1" applyProtection="1">
      <alignment horizontal="center" shrinkToFit="1"/>
      <protection hidden="1"/>
    </xf>
    <xf numFmtId="0" fontId="32" fillId="0" borderId="0" xfId="0" applyFont="1" applyAlignment="1">
      <alignment horizontal="center"/>
    </xf>
    <xf numFmtId="0" fontId="4" fillId="0" borderId="0" xfId="0" applyFont="1"/>
    <xf numFmtId="0" fontId="60" fillId="0" borderId="2" xfId="0" applyFont="1" applyBorder="1" applyAlignment="1">
      <alignment horizontal="center" vertical="center"/>
    </xf>
    <xf numFmtId="0" fontId="0" fillId="0" borderId="7" xfId="0" applyBorder="1"/>
    <xf numFmtId="0" fontId="33" fillId="4" borderId="6" xfId="0" applyFont="1" applyFill="1" applyBorder="1" applyAlignment="1">
      <alignment horizontal="center" vertical="center" wrapText="1"/>
    </xf>
    <xf numFmtId="0" fontId="0" fillId="0" borderId="20" xfId="0" applyBorder="1"/>
    <xf numFmtId="0" fontId="94" fillId="0" borderId="0" xfId="0" quotePrefix="1" applyFont="1" applyAlignment="1">
      <alignment horizontal="left" vertical="center"/>
    </xf>
    <xf numFmtId="0" fontId="94" fillId="0" borderId="0" xfId="0" applyFont="1"/>
    <xf numFmtId="0" fontId="65" fillId="4" borderId="2" xfId="0" applyFont="1" applyFill="1" applyBorder="1" applyAlignment="1">
      <alignment horizontal="center" vertical="center" wrapText="1"/>
    </xf>
    <xf numFmtId="0" fontId="0" fillId="0" borderId="24" xfId="0" applyBorder="1"/>
    <xf numFmtId="0" fontId="0" fillId="0" borderId="25" xfId="0" applyBorder="1"/>
    <xf numFmtId="0" fontId="53" fillId="0" borderId="0" xfId="0" applyFont="1" applyAlignment="1">
      <alignment horizontal="center" vertical="center"/>
    </xf>
    <xf numFmtId="0" fontId="43" fillId="0" borderId="0" xfId="0" applyFont="1" applyAlignment="1">
      <alignment horizontal="left"/>
    </xf>
    <xf numFmtId="0" fontId="43" fillId="0" borderId="0" xfId="0" applyFont="1" applyAlignment="1">
      <alignment horizontal="center" vertical="center"/>
    </xf>
    <xf numFmtId="0" fontId="0" fillId="0" borderId="0" xfId="0"/>
    <xf numFmtId="0" fontId="72" fillId="4" borderId="2" xfId="0" applyFont="1" applyFill="1" applyBorder="1" applyAlignment="1">
      <alignment horizontal="center" vertical="center"/>
    </xf>
    <xf numFmtId="0" fontId="0" fillId="0" borderId="12" xfId="0" applyBorder="1"/>
    <xf numFmtId="0" fontId="0" fillId="0" borderId="11" xfId="0" applyBorder="1"/>
    <xf numFmtId="0" fontId="0" fillId="0" borderId="1" xfId="0" applyBorder="1"/>
    <xf numFmtId="0" fontId="0" fillId="0" borderId="13" xfId="0" applyBorder="1"/>
    <xf numFmtId="0" fontId="15" fillId="0" borderId="0" xfId="0" applyFont="1" applyAlignment="1" applyProtection="1">
      <alignment horizontal="center"/>
      <protection hidden="1"/>
    </xf>
    <xf numFmtId="0" fontId="0" fillId="0" borderId="0" xfId="0" applyProtection="1">
      <protection hidden="1"/>
    </xf>
    <xf numFmtId="0" fontId="56" fillId="0" borderId="5" xfId="0" applyFont="1" applyBorder="1" applyAlignment="1" applyProtection="1">
      <alignment horizontal="center" vertical="center"/>
      <protection hidden="1"/>
    </xf>
    <xf numFmtId="0" fontId="0" fillId="0" borderId="5" xfId="0" applyBorder="1" applyProtection="1">
      <protection hidden="1"/>
    </xf>
    <xf numFmtId="0" fontId="56" fillId="0" borderId="4" xfId="0" applyFont="1" applyBorder="1" applyAlignment="1" applyProtection="1">
      <alignment horizontal="center" vertical="center"/>
      <protection hidden="1"/>
    </xf>
    <xf numFmtId="0" fontId="0" fillId="0" borderId="4" xfId="0" applyBorder="1" applyProtection="1">
      <protection hidden="1"/>
    </xf>
    <xf numFmtId="0" fontId="31" fillId="0" borderId="0" xfId="0" applyFont="1" applyAlignment="1" applyProtection="1">
      <alignment horizontal="center"/>
      <protection hidden="1"/>
    </xf>
    <xf numFmtId="0" fontId="30" fillId="0" borderId="0" xfId="0" applyFont="1" applyAlignment="1" applyProtection="1">
      <alignment horizontal="center" vertical="center"/>
      <protection hidden="1"/>
    </xf>
    <xf numFmtId="0" fontId="27" fillId="2" borderId="6" xfId="0" applyFont="1" applyFill="1" applyBorder="1" applyAlignment="1" applyProtection="1">
      <alignment horizontal="center" vertical="center" wrapText="1"/>
      <protection hidden="1"/>
    </xf>
    <xf numFmtId="0" fontId="0" fillId="0" borderId="12" xfId="0" applyBorder="1" applyProtection="1">
      <protection hidden="1"/>
    </xf>
    <xf numFmtId="0" fontId="0" fillId="0" borderId="20" xfId="0" applyBorder="1" applyProtection="1">
      <protection hidden="1"/>
    </xf>
    <xf numFmtId="0" fontId="15" fillId="0" borderId="0" xfId="0" quotePrefix="1" applyFont="1" applyAlignment="1">
      <alignment horizontal="left" vertical="center" wrapText="1"/>
    </xf>
    <xf numFmtId="0" fontId="25" fillId="0" borderId="0" xfId="0" applyFont="1"/>
    <xf numFmtId="164" fontId="21" fillId="0" borderId="2" xfId="0" applyNumberFormat="1" applyFont="1" applyBorder="1" applyAlignment="1" applyProtection="1">
      <alignment horizontal="center" vertical="center"/>
      <protection hidden="1"/>
    </xf>
    <xf numFmtId="0" fontId="0" fillId="0" borderId="9" xfId="0" applyBorder="1" applyProtection="1">
      <protection hidden="1"/>
    </xf>
    <xf numFmtId="0" fontId="0" fillId="0" borderId="7" xfId="0" applyBorder="1" applyProtection="1">
      <protection hidden="1"/>
    </xf>
    <xf numFmtId="0" fontId="33" fillId="0" borderId="2" xfId="0" applyFont="1" applyBorder="1" applyAlignment="1" applyProtection="1">
      <alignment horizontal="center" vertical="center"/>
      <protection hidden="1"/>
    </xf>
    <xf numFmtId="0" fontId="16" fillId="0" borderId="2" xfId="0" applyFont="1" applyBorder="1" applyAlignment="1" applyProtection="1">
      <alignment horizontal="center"/>
      <protection hidden="1"/>
    </xf>
    <xf numFmtId="0" fontId="13" fillId="0" borderId="0" xfId="0" applyFont="1" applyAlignment="1" applyProtection="1">
      <alignment horizontal="left"/>
      <protection hidden="1"/>
    </xf>
    <xf numFmtId="0" fontId="0" fillId="0" borderId="18" xfId="0" applyBorder="1" applyProtection="1">
      <protection hidden="1"/>
    </xf>
    <xf numFmtId="0" fontId="0" fillId="0" borderId="15" xfId="0" applyBorder="1" applyProtection="1">
      <protection hidden="1"/>
    </xf>
    <xf numFmtId="164" fontId="21" fillId="0" borderId="2" xfId="0" applyNumberFormat="1" applyFont="1" applyBorder="1" applyAlignment="1" applyProtection="1">
      <alignment horizontal="center"/>
      <protection hidden="1"/>
    </xf>
    <xf numFmtId="0" fontId="18" fillId="0" borderId="4" xfId="0" applyFont="1" applyBorder="1" applyAlignment="1" applyProtection="1">
      <alignment horizontal="left" vertical="center" shrinkToFit="1"/>
      <protection hidden="1"/>
    </xf>
    <xf numFmtId="0" fontId="2" fillId="0" borderId="5" xfId="0" applyFont="1" applyBorder="1" applyAlignment="1" applyProtection="1">
      <alignment horizontal="left" vertical="center"/>
      <protection hidden="1"/>
    </xf>
    <xf numFmtId="0" fontId="0" fillId="0" borderId="16" xfId="0" applyBorder="1" applyProtection="1">
      <protection hidden="1"/>
    </xf>
    <xf numFmtId="0" fontId="18" fillId="0" borderId="3" xfId="0" applyFont="1" applyBorder="1" applyAlignment="1" applyProtection="1">
      <alignment horizontal="left" vertical="center" shrinkToFit="1"/>
      <protection hidden="1"/>
    </xf>
    <xf numFmtId="0" fontId="0" fillId="0" borderId="14" xfId="0" applyBorder="1" applyProtection="1">
      <protection hidden="1"/>
    </xf>
    <xf numFmtId="0" fontId="27" fillId="2" borderId="2" xfId="0" applyFont="1" applyFill="1" applyBorder="1" applyAlignment="1" applyProtection="1">
      <alignment horizontal="center" vertical="center" wrapText="1"/>
      <protection hidden="1"/>
    </xf>
    <xf numFmtId="0" fontId="28" fillId="0" borderId="4" xfId="0" applyFont="1" applyBorder="1" applyAlignment="1" applyProtection="1">
      <alignment horizontal="center"/>
      <protection hidden="1"/>
    </xf>
    <xf numFmtId="0" fontId="2" fillId="0" borderId="4" xfId="0" applyFont="1" applyBorder="1" applyAlignment="1" applyProtection="1">
      <alignment horizontal="left" vertical="center"/>
      <protection hidden="1"/>
    </xf>
    <xf numFmtId="0" fontId="2" fillId="0" borderId="4" xfId="0" applyFont="1" applyBorder="1" applyAlignment="1" applyProtection="1">
      <alignment horizontal="center" wrapText="1"/>
      <protection hidden="1"/>
    </xf>
    <xf numFmtId="0" fontId="11" fillId="0" borderId="0" xfId="0" applyFont="1" applyAlignment="1" applyProtection="1">
      <alignment horizontal="center"/>
      <protection hidden="1"/>
    </xf>
    <xf numFmtId="0" fontId="56" fillId="0" borderId="21" xfId="0" applyFont="1" applyBorder="1" applyAlignment="1" applyProtection="1">
      <alignment horizontal="center" vertical="center"/>
      <protection hidden="1"/>
    </xf>
    <xf numFmtId="0" fontId="0" fillId="0" borderId="22" xfId="0" applyBorder="1" applyProtection="1">
      <protection hidden="1"/>
    </xf>
    <xf numFmtId="0" fontId="0" fillId="0" borderId="23" xfId="0" applyBorder="1" applyProtection="1">
      <protection hidden="1"/>
    </xf>
    <xf numFmtId="0" fontId="28" fillId="0" borderId="5" xfId="0" applyFont="1" applyBorder="1" applyAlignment="1" applyProtection="1">
      <alignment horizontal="center"/>
      <protection hidden="1"/>
    </xf>
    <xf numFmtId="0" fontId="0" fillId="0" borderId="19" xfId="0" applyBorder="1" applyProtection="1">
      <protection hidden="1"/>
    </xf>
    <xf numFmtId="0" fontId="18" fillId="0" borderId="5" xfId="0" applyFont="1" applyBorder="1" applyAlignment="1" applyProtection="1">
      <alignment horizontal="left" vertical="center" shrinkToFit="1"/>
      <protection hidden="1"/>
    </xf>
    <xf numFmtId="0" fontId="76" fillId="0" borderId="2" xfId="0" applyFont="1" applyBorder="1" applyAlignment="1" applyProtection="1">
      <alignment horizontal="center" vertical="center"/>
      <protection hidden="1"/>
    </xf>
    <xf numFmtId="0" fontId="17" fillId="2" borderId="2" xfId="0" applyFont="1" applyFill="1" applyBorder="1" applyAlignment="1" applyProtection="1">
      <alignment horizontal="center" vertical="center" wrapText="1"/>
      <protection hidden="1"/>
    </xf>
    <xf numFmtId="0" fontId="2" fillId="0" borderId="3" xfId="0" applyFont="1" applyBorder="1" applyAlignment="1" applyProtection="1">
      <alignment horizontal="center"/>
      <protection hidden="1"/>
    </xf>
    <xf numFmtId="0" fontId="0" fillId="0" borderId="17" xfId="0" applyBorder="1" applyProtection="1">
      <protection hidden="1"/>
    </xf>
    <xf numFmtId="0" fontId="2" fillId="0" borderId="21" xfId="0" applyFont="1" applyBorder="1" applyAlignment="1" applyProtection="1">
      <alignment horizontal="left" vertical="center"/>
      <protection hidden="1"/>
    </xf>
    <xf numFmtId="0" fontId="28" fillId="0" borderId="3" xfId="0" applyFont="1" applyBorder="1" applyAlignment="1" applyProtection="1">
      <alignment horizontal="center"/>
      <protection hidden="1"/>
    </xf>
    <xf numFmtId="0" fontId="28" fillId="0" borderId="21" xfId="0" applyFont="1" applyBorder="1" applyAlignment="1" applyProtection="1">
      <alignment horizontal="center"/>
      <protection hidden="1"/>
    </xf>
    <xf numFmtId="0" fontId="96" fillId="0" borderId="0" xfId="0" quotePrefix="1" applyFont="1" applyAlignment="1">
      <alignment horizontal="left" vertical="top" wrapText="1"/>
    </xf>
    <xf numFmtId="166" fontId="0" fillId="0" borderId="0" xfId="0" applyNumberFormat="1" applyAlignment="1">
      <alignment horizontal="center"/>
    </xf>
    <xf numFmtId="1" fontId="41" fillId="0" borderId="21" xfId="0" applyNumberFormat="1" applyFont="1" applyBorder="1" applyAlignment="1" applyProtection="1">
      <alignment horizontal="center" vertical="center"/>
      <protection hidden="1"/>
    </xf>
    <xf numFmtId="1" fontId="41" fillId="0" borderId="4" xfId="0" applyNumberFormat="1" applyFont="1" applyBorder="1" applyAlignment="1" applyProtection="1">
      <alignment horizontal="center" vertical="center"/>
      <protection hidden="1"/>
    </xf>
    <xf numFmtId="1" fontId="41" fillId="0" borderId="5" xfId="0" applyNumberFormat="1" applyFont="1" applyBorder="1" applyAlignment="1" applyProtection="1">
      <alignment horizontal="center" vertical="center"/>
      <protection hidden="1"/>
    </xf>
    <xf numFmtId="1" fontId="55" fillId="2" borderId="3" xfId="0" applyNumberFormat="1" applyFont="1" applyFill="1" applyBorder="1" applyAlignment="1" applyProtection="1">
      <alignment horizontal="center" vertical="center" wrapText="1"/>
      <protection hidden="1"/>
    </xf>
    <xf numFmtId="1" fontId="41" fillId="0" borderId="4" xfId="0" applyNumberFormat="1" applyFont="1" applyBorder="1" applyAlignment="1" applyProtection="1">
      <alignment horizontal="center" vertical="center" wrapText="1"/>
      <protection hidden="1"/>
    </xf>
    <xf numFmtId="1" fontId="55" fillId="0" borderId="4" xfId="0" applyNumberFormat="1" applyFont="1" applyBorder="1" applyAlignment="1" applyProtection="1">
      <alignment horizontal="center" vertical="center"/>
      <protection hidden="1"/>
    </xf>
    <xf numFmtId="1" fontId="41" fillId="0" borderId="5" xfId="0" applyNumberFormat="1" applyFont="1" applyBorder="1" applyAlignment="1" applyProtection="1">
      <alignment horizontal="center" vertical="center" wrapText="1"/>
      <protection hidden="1"/>
    </xf>
    <xf numFmtId="1" fontId="41" fillId="0" borderId="0" xfId="0" applyNumberFormat="1" applyFont="1" applyAlignment="1" applyProtection="1">
      <alignment horizontal="center" vertical="center"/>
      <protection hidden="1"/>
    </xf>
    <xf numFmtId="1" fontId="55" fillId="2" borderId="2" xfId="0" applyNumberFormat="1" applyFont="1" applyFill="1" applyBorder="1" applyAlignment="1" applyProtection="1">
      <alignment horizontal="center" vertical="center" wrapText="1"/>
      <protection hidden="1"/>
    </xf>
    <xf numFmtId="1" fontId="55" fillId="0" borderId="0" xfId="0" applyNumberFormat="1" applyFont="1" applyAlignment="1" applyProtection="1">
      <alignment horizontal="center" vertical="center"/>
      <protection hidden="1"/>
    </xf>
    <xf numFmtId="1" fontId="41" fillId="3" borderId="3" xfId="0" applyNumberFormat="1" applyFont="1" applyFill="1" applyBorder="1" applyAlignment="1" applyProtection="1">
      <alignment horizontal="center" vertical="center" wrapText="1"/>
      <protection hidden="1"/>
    </xf>
    <xf numFmtId="1" fontId="41" fillId="3" borderId="4" xfId="0" applyNumberFormat="1" applyFont="1" applyFill="1" applyBorder="1" applyAlignment="1" applyProtection="1">
      <alignment horizontal="center" vertical="center" wrapText="1"/>
      <protection hidden="1"/>
    </xf>
    <xf numFmtId="1" fontId="41" fillId="3" borderId="5" xfId="0" applyNumberFormat="1" applyFont="1" applyFill="1" applyBorder="1" applyAlignment="1" applyProtection="1">
      <alignment horizontal="center" vertical="center" wrapText="1"/>
      <protection hidden="1"/>
    </xf>
    <xf numFmtId="1" fontId="55" fillId="0" borderId="1" xfId="0" applyNumberFormat="1" applyFont="1" applyBorder="1" applyAlignment="1" applyProtection="1">
      <alignment horizontal="center" vertical="center" wrapText="1"/>
      <protection hidden="1"/>
    </xf>
    <xf numFmtId="1" fontId="55" fillId="2" borderId="6" xfId="0" applyNumberFormat="1" applyFont="1" applyFill="1" applyBorder="1" applyAlignment="1" applyProtection="1">
      <alignment horizontal="center" vertical="center" wrapText="1"/>
      <protection hidden="1"/>
    </xf>
    <xf numFmtId="1" fontId="97" fillId="0" borderId="0" xfId="0" applyNumberFormat="1" applyFont="1" applyAlignment="1">
      <alignment horizontal="center" vertical="center"/>
    </xf>
    <xf numFmtId="1" fontId="98" fillId="3" borderId="4" xfId="0" applyNumberFormat="1" applyFont="1" applyFill="1" applyBorder="1" applyAlignment="1" applyProtection="1">
      <alignment horizontal="center" vertical="center" wrapText="1"/>
      <protection hidden="1"/>
    </xf>
    <xf numFmtId="1" fontId="41" fillId="0" borderId="3" xfId="0" applyNumberFormat="1" applyFont="1" applyBorder="1" applyAlignment="1" applyProtection="1">
      <alignment horizontal="center" vertical="center"/>
      <protection hidden="1"/>
    </xf>
  </cellXfs>
  <cellStyles count="18">
    <cellStyle name="Comma0" xfId="1" xr:uid="{00000000-0005-0000-0000-000001000000}"/>
    <cellStyle name="Currency0" xfId="2" xr:uid="{00000000-0005-0000-0000-000002000000}"/>
    <cellStyle name="Date" xfId="3" xr:uid="{00000000-0005-0000-0000-000003000000}"/>
    <cellStyle name="Fixed" xfId="4" xr:uid="{00000000-0005-0000-0000-000004000000}"/>
    <cellStyle name="Normal" xfId="0" builtinId="0"/>
    <cellStyle name="Normal - Style1" xfId="5" xr:uid="{00000000-0005-0000-0000-000005000000}"/>
    <cellStyle name="Normal_Thong ke thang 06-2010" xfId="6" xr:uid="{00000000-0005-0000-0000-000006000000}"/>
    <cellStyle name="똿뗦먛귟 [0.00]_PRODUCT DETAIL Q1" xfId="7" xr:uid="{00000000-0005-0000-0000-000007000000}"/>
    <cellStyle name="똿뗦먛귟_PRODUCT DETAIL Q1" xfId="8" xr:uid="{00000000-0005-0000-0000-000008000000}"/>
    <cellStyle name="믅됞 [0.00]_PRODUCT DETAIL Q1" xfId="9" xr:uid="{00000000-0005-0000-0000-000009000000}"/>
    <cellStyle name="믅됞_PRODUCT DETAIL Q1" xfId="10" xr:uid="{00000000-0005-0000-0000-00000A000000}"/>
    <cellStyle name="백분율_HOBONG" xfId="11" xr:uid="{00000000-0005-0000-0000-00000B000000}"/>
    <cellStyle name="뷭?_BOOKSHIP" xfId="12" xr:uid="{00000000-0005-0000-0000-00000C000000}"/>
    <cellStyle name="콤마 [0]_1202" xfId="13" xr:uid="{00000000-0005-0000-0000-00000D000000}"/>
    <cellStyle name="콤마_1202" xfId="14" xr:uid="{00000000-0005-0000-0000-00000E000000}"/>
    <cellStyle name="통화 [0]_1202" xfId="15" xr:uid="{00000000-0005-0000-0000-00000F000000}"/>
    <cellStyle name="통화_1202" xfId="16" xr:uid="{00000000-0005-0000-0000-000010000000}"/>
    <cellStyle name="표준_(정보부문)월별인원계획" xfId="17" xr:uid="{00000000-0005-0000-0000-000011000000}"/>
  </cellStyles>
  <dxfs count="2">
    <dxf>
      <fill>
        <patternFill>
          <bgColor theme="0" tint="-0.14993743705557422"/>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98368</xdr:colOff>
      <xdr:row>5</xdr:row>
      <xdr:rowOff>65810</xdr:rowOff>
    </xdr:from>
    <xdr:to>
      <xdr:col>6</xdr:col>
      <xdr:colOff>146028</xdr:colOff>
      <xdr:row>11</xdr:row>
      <xdr:rowOff>165024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345277" y="1035628"/>
          <a:ext cx="2728515" cy="1096741"/>
        </a:xfrm>
        <a:prstGeom prst="rect">
          <a:avLst/>
        </a:prstGeom>
        <a:ln>
          <a:prstDash val="solid"/>
        </a:ln>
      </xdr:spPr>
    </xdr:pic>
    <xdr:clientData/>
  </xdr:twoCellAnchor>
  <xdr:twoCellAnchor editAs="oneCell">
    <xdr:from>
      <xdr:col>2</xdr:col>
      <xdr:colOff>137160</xdr:colOff>
      <xdr:row>25</xdr:row>
      <xdr:rowOff>91440</xdr:rowOff>
    </xdr:from>
    <xdr:to>
      <xdr:col>15</xdr:col>
      <xdr:colOff>195499</xdr:colOff>
      <xdr:row>33</xdr:row>
      <xdr:rowOff>82111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386840" y="4572000"/>
          <a:ext cx="8516539" cy="1400370"/>
        </a:xfrm>
        <a:prstGeom prst="rect">
          <a:avLst/>
        </a:prstGeom>
        <a:ln>
          <a:prstDash val="solid"/>
        </a:ln>
      </xdr:spPr>
    </xdr:pic>
    <xdr:clientData/>
  </xdr:twoCellAnchor>
  <xdr:twoCellAnchor editAs="oneCell">
    <xdr:from>
      <xdr:col>2</xdr:col>
      <xdr:colOff>0</xdr:colOff>
      <xdr:row>37</xdr:row>
      <xdr:rowOff>114300</xdr:rowOff>
    </xdr:from>
    <xdr:to>
      <xdr:col>20</xdr:col>
      <xdr:colOff>563949</xdr:colOff>
      <xdr:row>46</xdr:row>
      <xdr:rowOff>30480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249680" y="6766560"/>
          <a:ext cx="12146349" cy="1493520"/>
        </a:xfrm>
        <a:prstGeom prst="rect">
          <a:avLst/>
        </a:prstGeom>
        <a:ln>
          <a:prstDash val="solid"/>
        </a:ln>
      </xdr:spPr>
    </xdr:pic>
    <xdr:clientData/>
  </xdr:twoCellAnchor>
  <xdr:twoCellAnchor editAs="oneCell">
    <xdr:from>
      <xdr:col>1</xdr:col>
      <xdr:colOff>581890</xdr:colOff>
      <xdr:row>64</xdr:row>
      <xdr:rowOff>96692</xdr:rowOff>
    </xdr:from>
    <xdr:to>
      <xdr:col>11</xdr:col>
      <xdr:colOff>117763</xdr:colOff>
      <xdr:row>80</xdr:row>
      <xdr:rowOff>135401</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1205345" y="11789928"/>
          <a:ext cx="6116782" cy="2733418"/>
        </a:xfrm>
        <a:prstGeom prst="rect">
          <a:avLst/>
        </a:prstGeom>
        <a:ln>
          <a:prstDash val="solid"/>
        </a:ln>
      </xdr:spPr>
    </xdr:pic>
    <xdr:clientData/>
  </xdr:twoCellAnchor>
  <xdr:twoCellAnchor editAs="oneCell">
    <xdr:from>
      <xdr:col>2</xdr:col>
      <xdr:colOff>0</xdr:colOff>
      <xdr:row>87</xdr:row>
      <xdr:rowOff>145473</xdr:rowOff>
    </xdr:from>
    <xdr:to>
      <xdr:col>11</xdr:col>
      <xdr:colOff>200890</xdr:colOff>
      <xdr:row>105</xdr:row>
      <xdr:rowOff>146361</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1246909" y="15634855"/>
          <a:ext cx="6158345" cy="2993470"/>
        </a:xfrm>
        <a:prstGeom prst="rect">
          <a:avLst/>
        </a:prstGeom>
        <a:ln>
          <a:prstDash val="solid"/>
        </a:ln>
      </xdr:spPr>
    </xdr:pic>
    <xdr:clientData/>
  </xdr:twoCellAnchor>
  <xdr:twoCellAnchor editAs="oneCell">
    <xdr:from>
      <xdr:col>2</xdr:col>
      <xdr:colOff>20782</xdr:colOff>
      <xdr:row>111</xdr:row>
      <xdr:rowOff>13855</xdr:rowOff>
    </xdr:from>
    <xdr:to>
      <xdr:col>11</xdr:col>
      <xdr:colOff>381000</xdr:colOff>
      <xdr:row>120</xdr:row>
      <xdr:rowOff>87332</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1267691" y="19444855"/>
          <a:ext cx="6317673" cy="1569768"/>
        </a:xfrm>
        <a:prstGeom prst="rect">
          <a:avLst/>
        </a:prstGeom>
        <a:ln>
          <a:prstDash val="solid"/>
        </a:ln>
      </xdr:spPr>
    </xdr:pic>
    <xdr:clientData/>
  </xdr:twoCellAnchor>
  <xdr:twoCellAnchor editAs="oneCell">
    <xdr:from>
      <xdr:col>2</xdr:col>
      <xdr:colOff>55419</xdr:colOff>
      <xdr:row>126</xdr:row>
      <xdr:rowOff>117763</xdr:rowOff>
    </xdr:from>
    <xdr:to>
      <xdr:col>13</xdr:col>
      <xdr:colOff>187036</xdr:colOff>
      <xdr:row>138</xdr:row>
      <xdr:rowOff>107986</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rotWithShape="1">
        <a:blip xmlns:r="http://schemas.openxmlformats.org/officeDocument/2006/relationships" r:embed="rId7"/>
        <a:srcRect t="33669"/>
        <a:stretch>
          <a:fillRect/>
        </a:stretch>
      </xdr:blipFill>
      <xdr:spPr>
        <a:xfrm>
          <a:off x="1302328" y="22084145"/>
          <a:ext cx="7335981" cy="1985278"/>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 name="Group 1">
          <a:extLst>
            <a:ext uri="{FF2B5EF4-FFF2-40B4-BE49-F238E27FC236}">
              <a16:creationId xmlns:a16="http://schemas.microsoft.com/office/drawing/2014/main" id="{00000000-0008-0000-0200-000002000000}"/>
            </a:ext>
          </a:extLst>
        </xdr:cNvPr>
        <xdr:cNvGrpSpPr>
          <a:grpSpLocks/>
        </xdr:cNvGrpSpPr>
      </xdr:nvGrpSpPr>
      <xdr:grpSpPr bwMode="auto">
        <a:xfrm>
          <a:off x="38100" y="53340"/>
          <a:ext cx="2826434" cy="455442"/>
          <a:chOff x="38893" y="61451"/>
          <a:chExt cx="2204091" cy="468569"/>
        </a:xfrm>
      </xdr:grpSpPr>
      <xdr:pic>
        <xdr:nvPicPr>
          <xdr:cNvPr id="4" name="Picture 4">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38893" y="61451"/>
            <a:ext cx="441997" cy="468569"/>
          </a:xfrm>
          <a:prstGeom prst="rect">
            <a:avLst/>
          </a:prstGeom>
          <a:noFill/>
          <a:ln>
            <a:noFill/>
            <a:prstDash val="soli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4821" name="Group 1">
          <a:extLst>
            <a:ext uri="{FF2B5EF4-FFF2-40B4-BE49-F238E27FC236}">
              <a16:creationId xmlns:a16="http://schemas.microsoft.com/office/drawing/2014/main" id="{00000000-0008-0000-0300-0000F5600000}"/>
            </a:ext>
          </a:extLst>
        </xdr:cNvPr>
        <xdr:cNvGrpSpPr>
          <a:grpSpLocks/>
        </xdr:cNvGrpSpPr>
      </xdr:nvGrpSpPr>
      <xdr:grpSpPr bwMode="auto">
        <a:xfrm>
          <a:off x="38100" y="53340"/>
          <a:ext cx="2777144" cy="454775"/>
          <a:chOff x="38893" y="61451"/>
          <a:chExt cx="2204091" cy="468569"/>
        </a:xfrm>
      </xdr:grpSpPr>
      <xdr:pic>
        <xdr:nvPicPr>
          <xdr:cNvPr id="24823" name="Picture 4">
            <a:extLst>
              <a:ext uri="{FF2B5EF4-FFF2-40B4-BE49-F238E27FC236}">
                <a16:creationId xmlns:a16="http://schemas.microsoft.com/office/drawing/2014/main" id="{00000000-0008-0000-0300-0000F7600000}"/>
              </a:ext>
            </a:extLst>
          </xdr:cNvPr>
          <xdr:cNvPicPr>
            <a:picLocks noChangeAspect="1"/>
          </xdr:cNvPicPr>
        </xdr:nvPicPr>
        <xdr:blipFill>
          <a:blip xmlns:r="http://schemas.openxmlformats.org/officeDocument/2006/relationships" r:embed="rId1" cstate="print"/>
          <a:srcRect/>
          <a:stretch>
            <a:fillRect/>
          </a:stretch>
        </xdr:blipFill>
        <xdr:spPr bwMode="auto">
          <a:xfrm>
            <a:off x="38893" y="61451"/>
            <a:ext cx="472840" cy="468569"/>
          </a:xfrm>
          <a:prstGeom prst="rect">
            <a:avLst/>
          </a:prstGeom>
          <a:noFill/>
          <a:ln>
            <a:noFill/>
            <a:prstDash val="solid"/>
          </a:ln>
        </xdr:spPr>
      </xdr:pic>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2"/>
  </sheetPr>
  <dimension ref="A2:IV146"/>
  <sheetViews>
    <sheetView showGridLines="0" topLeftCell="A121" zoomScaleNormal="100" workbookViewId="0">
      <selection activeCell="H152" sqref="H152"/>
    </sheetView>
  </sheetViews>
  <sheetFormatPr defaultColWidth="9.140625" defaultRowHeight="12.75"/>
  <cols>
    <col min="1" max="3" width="9.140625" style="4" customWidth="1"/>
    <col min="4" max="4" width="11.28515625" style="4" customWidth="1"/>
    <col min="5" max="5" width="9.5703125" style="4" customWidth="1"/>
    <col min="6" max="7" width="9.140625" style="4" customWidth="1"/>
    <col min="8" max="8" width="10.42578125" style="4" customWidth="1"/>
    <col min="9" max="9" width="9.7109375" style="4" customWidth="1"/>
    <col min="10" max="10" width="9.42578125" style="4" customWidth="1"/>
    <col min="11" max="11" width="9.140625" style="4" customWidth="1"/>
    <col min="12" max="16384" width="9.140625" style="4"/>
  </cols>
  <sheetData>
    <row r="2" spans="1:17" ht="16.899999999999999" customHeight="1">
      <c r="A2" s="236" t="s">
        <v>0</v>
      </c>
      <c r="B2" s="237"/>
      <c r="C2" s="237"/>
      <c r="D2" s="237"/>
      <c r="E2" s="237"/>
      <c r="F2" s="237"/>
      <c r="G2" s="237"/>
      <c r="H2" s="237"/>
      <c r="I2" s="237"/>
      <c r="J2" s="237"/>
      <c r="K2" s="237"/>
      <c r="L2" s="237"/>
      <c r="M2" s="237"/>
      <c r="N2" s="237"/>
      <c r="O2" s="237"/>
      <c r="P2" s="237"/>
      <c r="Q2" s="237"/>
    </row>
    <row r="3" spans="1:17" s="3" customFormat="1" ht="17.45" customHeight="1">
      <c r="A3" s="6"/>
      <c r="B3" s="6"/>
      <c r="C3" s="6"/>
    </row>
    <row r="5" spans="1:17" ht="15.6" customHeight="1">
      <c r="A5" s="1">
        <v>1</v>
      </c>
      <c r="B5" s="5" t="s">
        <v>1</v>
      </c>
      <c r="C5" s="33"/>
      <c r="D5" s="33"/>
      <c r="E5" s="33"/>
      <c r="F5" s="33"/>
      <c r="G5" s="33"/>
      <c r="H5" s="33"/>
      <c r="I5" s="33"/>
      <c r="J5" s="33"/>
      <c r="K5" s="33"/>
      <c r="L5" s="33"/>
      <c r="M5" s="33"/>
      <c r="N5" s="33"/>
    </row>
    <row r="6" spans="1:17">
      <c r="A6" s="31"/>
      <c r="B6" s="33"/>
      <c r="C6" s="33"/>
      <c r="D6" s="33"/>
      <c r="E6" s="33"/>
      <c r="F6" s="33"/>
      <c r="G6" s="33"/>
      <c r="H6" s="33"/>
      <c r="I6" s="33"/>
      <c r="J6" s="33"/>
      <c r="K6" s="33"/>
      <c r="L6" s="33"/>
      <c r="M6" s="33"/>
      <c r="N6" s="33"/>
    </row>
    <row r="7" spans="1:17">
      <c r="A7" s="33"/>
      <c r="B7" s="33"/>
      <c r="C7" s="33"/>
      <c r="D7" s="33"/>
      <c r="E7" s="33"/>
      <c r="F7" s="33"/>
      <c r="G7" s="33"/>
      <c r="H7" s="33"/>
      <c r="I7" s="33"/>
      <c r="J7" s="33"/>
      <c r="K7" s="33"/>
      <c r="L7" s="33"/>
      <c r="M7" s="33"/>
      <c r="N7" s="33"/>
    </row>
    <row r="8" spans="1:17">
      <c r="A8" s="33"/>
      <c r="B8" s="33"/>
      <c r="C8" s="33"/>
      <c r="D8" s="33"/>
      <c r="E8" s="33"/>
      <c r="F8" s="33"/>
      <c r="G8" s="33"/>
      <c r="H8" s="33"/>
      <c r="I8" s="33"/>
      <c r="J8" s="33"/>
      <c r="K8" s="33"/>
      <c r="L8" s="33"/>
      <c r="M8" s="33"/>
      <c r="N8" s="33"/>
    </row>
    <row r="9" spans="1:17">
      <c r="A9" s="33"/>
      <c r="B9" s="33"/>
      <c r="C9" s="33"/>
      <c r="D9" s="33"/>
      <c r="E9" s="33"/>
      <c r="F9" s="33"/>
      <c r="G9" s="33"/>
      <c r="H9" s="33"/>
      <c r="I9" s="33"/>
      <c r="J9" s="33"/>
      <c r="K9" s="33"/>
      <c r="L9" s="33"/>
      <c r="M9" s="33"/>
      <c r="N9" s="33"/>
    </row>
    <row r="10" spans="1:17">
      <c r="A10" s="33"/>
      <c r="B10" s="34"/>
      <c r="C10" s="33"/>
      <c r="D10" s="33"/>
      <c r="E10" s="33"/>
      <c r="F10" s="33"/>
      <c r="G10" s="33"/>
      <c r="H10" s="33"/>
      <c r="I10" s="33"/>
      <c r="J10" s="33"/>
      <c r="K10" s="33"/>
      <c r="L10" s="33"/>
      <c r="M10" s="33"/>
      <c r="N10" s="33"/>
    </row>
    <row r="11" spans="1:17">
      <c r="A11" s="33"/>
      <c r="B11" s="35"/>
      <c r="C11" s="33"/>
      <c r="D11" s="33"/>
      <c r="E11" s="33"/>
      <c r="F11" s="33"/>
      <c r="G11" s="33"/>
      <c r="H11" s="33"/>
      <c r="I11" s="33"/>
      <c r="J11" s="33"/>
      <c r="K11" s="33"/>
      <c r="L11" s="33"/>
      <c r="M11" s="33"/>
      <c r="N11" s="33"/>
    </row>
    <row r="12" spans="1:17" ht="16.899999999999999" customHeight="1">
      <c r="A12" s="33"/>
      <c r="B12" s="35"/>
      <c r="C12" s="33"/>
      <c r="D12" s="33"/>
      <c r="E12" s="33"/>
      <c r="F12" s="33"/>
      <c r="G12" s="33"/>
      <c r="H12" s="33"/>
      <c r="I12" s="33"/>
      <c r="J12" s="33"/>
      <c r="K12" s="33"/>
      <c r="L12" s="33"/>
      <c r="M12" s="33"/>
      <c r="N12" s="33"/>
    </row>
    <row r="13" spans="1:17" s="194" customFormat="1" ht="15" customHeight="1">
      <c r="B13" s="195" t="s">
        <v>2</v>
      </c>
    </row>
    <row r="14" spans="1:17" s="194" customFormat="1" ht="15" customHeight="1">
      <c r="B14" s="195"/>
      <c r="C14" s="194" t="s">
        <v>3</v>
      </c>
    </row>
    <row r="15" spans="1:17" s="194" customFormat="1" ht="15" customHeight="1">
      <c r="C15" s="194" t="s">
        <v>4</v>
      </c>
    </row>
    <row r="16" spans="1:17" s="194" customFormat="1" ht="13.9" customHeight="1">
      <c r="C16" s="194" t="s">
        <v>5</v>
      </c>
    </row>
    <row r="17" spans="1:256" s="194" customFormat="1" ht="13.9" customHeight="1">
      <c r="B17" s="195" t="s">
        <v>6</v>
      </c>
    </row>
    <row r="18" spans="1:256" s="194" customFormat="1" ht="13.9" customHeight="1">
      <c r="B18" s="195"/>
      <c r="C18" s="194" t="s">
        <v>7</v>
      </c>
    </row>
    <row r="19" spans="1:256" s="194" customFormat="1" ht="13.9" customHeight="1">
      <c r="B19" s="195"/>
      <c r="C19" s="194" t="s">
        <v>8</v>
      </c>
    </row>
    <row r="20" spans="1:256" s="194" customFormat="1" ht="13.9" customHeight="1">
      <c r="B20" s="195"/>
      <c r="C20" s="194" t="s">
        <v>9</v>
      </c>
    </row>
    <row r="21" spans="1:256" s="194" customFormat="1" ht="13.9" customHeight="1">
      <c r="B21" s="195"/>
      <c r="C21" s="194" t="s">
        <v>10</v>
      </c>
    </row>
    <row r="22" spans="1:256" s="194" customFormat="1" ht="18" customHeight="1">
      <c r="B22" s="195"/>
      <c r="C22" s="242" t="s">
        <v>11</v>
      </c>
      <c r="D22" s="243"/>
      <c r="E22" s="243"/>
      <c r="F22" s="243"/>
      <c r="G22" s="243"/>
      <c r="H22" s="243"/>
      <c r="I22" s="243"/>
      <c r="J22" s="243"/>
      <c r="K22" s="243"/>
      <c r="L22" s="243"/>
    </row>
    <row r="23" spans="1:256" ht="21" customHeight="1">
      <c r="A23" s="5">
        <v>2</v>
      </c>
      <c r="B23" s="5" t="s">
        <v>12</v>
      </c>
      <c r="C23" s="33"/>
      <c r="D23" s="33"/>
      <c r="E23" s="33"/>
      <c r="F23" s="33"/>
      <c r="G23" s="33"/>
      <c r="H23" s="33"/>
      <c r="I23" s="33"/>
      <c r="J23" s="33"/>
      <c r="K23" s="33"/>
      <c r="L23" s="33"/>
      <c r="M23" s="33"/>
      <c r="N23" s="33"/>
    </row>
    <row r="24" spans="1:256" s="2" customFormat="1" ht="16.899999999999999" customHeight="1">
      <c r="A24" s="31"/>
      <c r="B24" s="5" t="s">
        <v>13</v>
      </c>
      <c r="E24" s="33"/>
      <c r="F24" s="33"/>
      <c r="G24" s="33"/>
      <c r="H24" s="33"/>
      <c r="I24" s="33"/>
      <c r="J24" s="33"/>
      <c r="K24" s="33"/>
      <c r="L24" s="33"/>
      <c r="M24" s="33"/>
      <c r="N24" s="33"/>
    </row>
    <row r="25" spans="1:256" ht="15.6" customHeight="1">
      <c r="A25" s="33"/>
      <c r="B25" s="5" t="s">
        <v>14</v>
      </c>
      <c r="C25" s="2"/>
      <c r="D25" s="2"/>
      <c r="E25" s="33"/>
      <c r="F25" s="33"/>
      <c r="G25" s="33"/>
      <c r="H25" s="33"/>
      <c r="I25" s="33"/>
      <c r="J25" s="33"/>
      <c r="K25" s="33"/>
      <c r="L25" s="33"/>
      <c r="M25" s="33"/>
      <c r="N25" s="33"/>
    </row>
    <row r="26" spans="1:256">
      <c r="A26" s="33"/>
      <c r="B26" s="33"/>
      <c r="C26" s="33"/>
      <c r="D26" s="33"/>
      <c r="E26" s="33"/>
      <c r="F26" s="33"/>
      <c r="G26" s="33"/>
      <c r="H26" s="33"/>
      <c r="I26" s="33"/>
      <c r="J26" s="33"/>
      <c r="K26" s="33"/>
      <c r="L26" s="33"/>
      <c r="M26" s="33"/>
      <c r="N26" s="33"/>
    </row>
    <row r="27" spans="1:256">
      <c r="A27" s="33"/>
      <c r="B27" s="35"/>
      <c r="C27" s="35"/>
      <c r="D27" s="33"/>
      <c r="E27" s="33"/>
      <c r="F27" s="33"/>
      <c r="G27" s="33"/>
      <c r="H27" s="33"/>
      <c r="I27" s="33"/>
      <c r="J27" s="33"/>
      <c r="K27" s="33"/>
      <c r="L27" s="33"/>
      <c r="M27" s="33"/>
      <c r="N27" s="33"/>
    </row>
    <row r="28" spans="1:256" ht="15" customHeight="1">
      <c r="A28" s="35"/>
      <c r="B28" s="35"/>
      <c r="C28" s="35"/>
      <c r="D28" s="35"/>
      <c r="E28" s="35"/>
      <c r="F28" s="35"/>
      <c r="G28" s="35"/>
      <c r="H28" s="35"/>
      <c r="I28" s="35"/>
      <c r="J28" s="35"/>
      <c r="K28" s="35"/>
      <c r="L28" s="35"/>
      <c r="M28" s="35"/>
      <c r="N28" s="35"/>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5" customHeight="1">
      <c r="A29" s="35"/>
      <c r="B29" s="35"/>
      <c r="C29" s="33"/>
      <c r="D29" s="35"/>
      <c r="E29" s="35"/>
      <c r="F29" s="35"/>
      <c r="G29" s="35"/>
      <c r="H29" s="35"/>
      <c r="I29" s="35"/>
      <c r="J29" s="35"/>
      <c r="K29" s="35"/>
      <c r="L29" s="35"/>
      <c r="M29" s="35"/>
      <c r="N29" s="35"/>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c r="A30" s="33"/>
      <c r="B30" s="35"/>
      <c r="C30" s="33"/>
      <c r="D30" s="33"/>
      <c r="E30" s="33"/>
      <c r="F30" s="33"/>
      <c r="G30" s="33"/>
      <c r="H30" s="33"/>
      <c r="I30" s="33"/>
      <c r="J30" s="33"/>
      <c r="K30" s="33"/>
      <c r="L30" s="33"/>
      <c r="M30" s="33"/>
      <c r="N30" s="33"/>
    </row>
    <row r="31" spans="1:256">
      <c r="A31" s="33"/>
      <c r="B31" s="35"/>
      <c r="C31" s="33"/>
      <c r="D31" s="33"/>
      <c r="E31" s="33"/>
      <c r="F31" s="33"/>
      <c r="G31" s="33"/>
      <c r="H31" s="33"/>
      <c r="I31" s="33"/>
      <c r="J31" s="33"/>
      <c r="K31" s="33"/>
      <c r="L31" s="33"/>
      <c r="M31" s="33"/>
      <c r="N31" s="33"/>
    </row>
    <row r="32" spans="1:256">
      <c r="A32" s="33"/>
      <c r="B32" s="36"/>
      <c r="C32" s="33"/>
      <c r="D32" s="33"/>
      <c r="E32" s="33"/>
      <c r="F32" s="33"/>
      <c r="G32" s="33"/>
      <c r="H32" s="33"/>
      <c r="I32" s="33"/>
      <c r="J32" s="33"/>
      <c r="K32" s="33"/>
      <c r="L32" s="33"/>
      <c r="M32" s="33"/>
      <c r="N32" s="33"/>
    </row>
    <row r="33" spans="1:14" s="2" customFormat="1" ht="15" customHeight="1">
      <c r="A33" s="31"/>
      <c r="B33" s="32"/>
      <c r="C33" s="33"/>
      <c r="D33" s="33"/>
      <c r="E33" s="33"/>
      <c r="F33" s="33"/>
      <c r="G33" s="33"/>
      <c r="H33" s="33"/>
      <c r="I33" s="33"/>
      <c r="J33" s="33"/>
      <c r="K33" s="33"/>
      <c r="L33" s="33"/>
      <c r="M33" s="33"/>
      <c r="N33" s="33"/>
    </row>
    <row r="34" spans="1:14">
      <c r="A34" s="33"/>
      <c r="B34" s="33"/>
      <c r="C34" s="33"/>
      <c r="D34" s="33"/>
      <c r="E34" s="33"/>
      <c r="F34" s="33"/>
      <c r="G34" s="33"/>
      <c r="H34" s="33"/>
      <c r="I34" s="33"/>
      <c r="J34" s="33"/>
      <c r="K34" s="33"/>
      <c r="L34" s="33"/>
      <c r="M34" s="33"/>
      <c r="N34" s="33"/>
    </row>
    <row r="35" spans="1:14">
      <c r="A35" s="33"/>
      <c r="B35" s="33"/>
      <c r="C35" s="33"/>
      <c r="D35" s="33"/>
      <c r="E35" s="33"/>
      <c r="F35" s="33"/>
      <c r="G35" s="33"/>
      <c r="H35" s="33"/>
      <c r="I35" s="33"/>
      <c r="J35" s="33"/>
      <c r="K35" s="33"/>
      <c r="L35" s="33"/>
      <c r="M35" s="33"/>
      <c r="N35" s="33"/>
    </row>
    <row r="36" spans="1:14" s="2" customFormat="1" ht="15" customHeight="1">
      <c r="A36" s="31"/>
      <c r="B36" s="32"/>
      <c r="C36" s="7" t="s">
        <v>15</v>
      </c>
      <c r="D36" s="33"/>
      <c r="E36" s="33"/>
      <c r="F36" s="33"/>
      <c r="G36" s="33"/>
      <c r="H36" s="33"/>
      <c r="I36" s="33"/>
      <c r="J36" s="33"/>
      <c r="K36" s="33"/>
      <c r="L36" s="33"/>
      <c r="M36" s="33"/>
      <c r="N36" s="33"/>
    </row>
    <row r="37" spans="1:14">
      <c r="A37" s="33"/>
      <c r="B37" s="33"/>
      <c r="G37" s="33"/>
      <c r="H37" s="33"/>
      <c r="I37" s="33"/>
      <c r="J37" s="33"/>
      <c r="K37" s="33"/>
      <c r="L37" s="33"/>
      <c r="M37" s="33"/>
      <c r="N37" s="33"/>
    </row>
    <row r="38" spans="1:14">
      <c r="A38" s="33"/>
      <c r="B38" s="33"/>
      <c r="C38" s="33"/>
      <c r="D38" s="33"/>
      <c r="E38" s="33"/>
      <c r="F38" s="33"/>
      <c r="G38" s="33"/>
      <c r="H38" s="33"/>
      <c r="I38" s="33"/>
      <c r="J38" s="33"/>
      <c r="K38" s="33"/>
      <c r="L38" s="33"/>
      <c r="M38" s="33"/>
      <c r="N38" s="33"/>
    </row>
    <row r="39" spans="1:14" s="2" customFormat="1" ht="15" customHeight="1">
      <c r="A39" s="31"/>
      <c r="B39" s="32"/>
      <c r="C39" s="33"/>
      <c r="D39" s="33"/>
      <c r="E39" s="33"/>
      <c r="F39" s="33"/>
      <c r="G39" s="33"/>
      <c r="H39" s="33"/>
      <c r="I39" s="33"/>
      <c r="J39" s="33"/>
      <c r="K39" s="33"/>
      <c r="L39" s="33"/>
      <c r="M39" s="33"/>
      <c r="N39" s="33"/>
    </row>
    <row r="40" spans="1:14">
      <c r="A40" s="33"/>
      <c r="B40" s="33"/>
      <c r="C40" s="33"/>
      <c r="D40" s="33"/>
      <c r="E40" s="33"/>
      <c r="F40" s="33"/>
      <c r="G40" s="33"/>
      <c r="H40" s="33"/>
      <c r="I40" s="33"/>
      <c r="J40" s="33"/>
      <c r="K40" s="33"/>
      <c r="L40" s="33"/>
      <c r="M40" s="33"/>
      <c r="N40" s="33"/>
    </row>
    <row r="41" spans="1:14">
      <c r="A41" s="33"/>
      <c r="B41" s="33"/>
      <c r="C41" s="33"/>
      <c r="D41" s="33"/>
      <c r="E41" s="33"/>
      <c r="F41" s="33"/>
      <c r="G41" s="33"/>
      <c r="H41" s="33"/>
      <c r="I41" s="33"/>
      <c r="J41" s="33"/>
      <c r="K41" s="33"/>
      <c r="L41" s="33"/>
      <c r="M41" s="33"/>
      <c r="N41" s="33"/>
    </row>
    <row r="42" spans="1:14" s="2" customFormat="1" ht="15" customHeight="1">
      <c r="A42" s="31"/>
      <c r="B42" s="32"/>
      <c r="C42" s="33"/>
      <c r="D42" s="33"/>
      <c r="E42" s="33"/>
      <c r="F42" s="33"/>
      <c r="G42" s="33"/>
      <c r="H42" s="33"/>
      <c r="I42" s="33"/>
      <c r="J42" s="33"/>
      <c r="K42" s="33"/>
      <c r="L42" s="33"/>
      <c r="M42" s="33"/>
      <c r="N42" s="33"/>
    </row>
    <row r="43" spans="1:14">
      <c r="A43" s="33"/>
      <c r="B43" s="33"/>
      <c r="C43" s="33"/>
      <c r="D43" s="33"/>
      <c r="E43" s="33"/>
      <c r="F43" s="33"/>
      <c r="G43" s="33"/>
      <c r="H43" s="33"/>
      <c r="I43" s="33"/>
      <c r="J43" s="33"/>
      <c r="K43" s="33"/>
      <c r="L43" s="33"/>
      <c r="M43" s="33"/>
      <c r="N43" s="33"/>
    </row>
    <row r="44" spans="1:14">
      <c r="A44" s="33"/>
      <c r="B44" s="33"/>
      <c r="C44" s="33"/>
      <c r="D44" s="33"/>
      <c r="E44" s="33"/>
      <c r="F44" s="33"/>
      <c r="G44" s="33"/>
      <c r="H44" s="33"/>
      <c r="I44" s="33"/>
      <c r="J44" s="33"/>
      <c r="K44" s="33"/>
      <c r="L44" s="33"/>
      <c r="M44" s="33"/>
      <c r="N44" s="33"/>
    </row>
    <row r="45" spans="1:14" s="2" customFormat="1" ht="15" customHeight="1">
      <c r="A45" s="31"/>
      <c r="B45" s="32"/>
      <c r="C45" s="33"/>
      <c r="D45" s="33"/>
      <c r="E45" s="33"/>
      <c r="F45" s="33"/>
      <c r="G45" s="33"/>
      <c r="H45" s="33"/>
      <c r="I45" s="33"/>
      <c r="J45" s="33"/>
      <c r="K45" s="33"/>
      <c r="L45" s="33"/>
      <c r="M45" s="33"/>
      <c r="N45" s="33"/>
    </row>
    <row r="46" spans="1:14">
      <c r="A46" s="33"/>
      <c r="B46" s="33"/>
      <c r="C46" s="33"/>
      <c r="D46" s="33"/>
      <c r="E46" s="33"/>
      <c r="F46" s="33"/>
      <c r="G46" s="33"/>
      <c r="H46" s="33"/>
      <c r="I46" s="33"/>
      <c r="J46" s="33"/>
      <c r="K46" s="33"/>
      <c r="L46" s="33"/>
      <c r="M46" s="33"/>
      <c r="N46" s="33"/>
    </row>
    <row r="47" spans="1:14">
      <c r="A47" s="33"/>
      <c r="B47" s="35"/>
      <c r="C47" s="33"/>
      <c r="D47" s="33"/>
      <c r="E47" s="33"/>
      <c r="F47" s="33"/>
      <c r="G47" s="33"/>
      <c r="H47" s="33"/>
      <c r="I47" s="33"/>
      <c r="J47" s="33"/>
      <c r="K47" s="33"/>
      <c r="L47" s="33"/>
      <c r="M47" s="33"/>
      <c r="N47" s="33"/>
    </row>
    <row r="48" spans="1:14" ht="15.6" customHeight="1">
      <c r="A48" s="33"/>
      <c r="B48" s="35"/>
      <c r="C48" s="7" t="s">
        <v>16</v>
      </c>
      <c r="D48" s="2"/>
      <c r="E48" s="2"/>
      <c r="F48" s="2"/>
      <c r="G48" s="2"/>
      <c r="H48" s="2"/>
      <c r="I48" s="2"/>
      <c r="J48" s="33"/>
      <c r="K48" s="33"/>
      <c r="L48" s="33"/>
      <c r="M48" s="33"/>
      <c r="N48" s="33"/>
    </row>
    <row r="49" spans="1:14" ht="15" customHeight="1">
      <c r="A49" s="33"/>
      <c r="B49" s="35"/>
      <c r="C49" s="7" t="s">
        <v>17</v>
      </c>
      <c r="D49" s="2"/>
      <c r="E49" s="2"/>
      <c r="F49" s="2"/>
      <c r="G49" s="2"/>
      <c r="H49" s="2"/>
      <c r="I49" s="2"/>
      <c r="J49" s="33"/>
      <c r="K49" s="33"/>
      <c r="L49" s="33"/>
      <c r="M49" s="33"/>
      <c r="N49" s="33"/>
    </row>
    <row r="50" spans="1:14" ht="15" customHeight="1">
      <c r="A50" s="33"/>
      <c r="B50" s="35"/>
      <c r="C50" s="7" t="s">
        <v>18</v>
      </c>
      <c r="D50" s="2"/>
      <c r="E50" s="2"/>
      <c r="F50" s="2"/>
      <c r="G50" s="2"/>
      <c r="H50" s="2"/>
      <c r="I50" s="2"/>
      <c r="J50" s="33"/>
      <c r="K50" s="33"/>
      <c r="L50" s="33"/>
      <c r="M50" s="33"/>
      <c r="N50" s="33"/>
    </row>
    <row r="51" spans="1:14" ht="15" customHeight="1">
      <c r="A51" s="33"/>
      <c r="B51" s="35"/>
      <c r="C51" s="7" t="s">
        <v>19</v>
      </c>
      <c r="D51" s="2"/>
      <c r="E51" s="2"/>
      <c r="F51" s="2"/>
      <c r="G51" s="2"/>
      <c r="H51" s="2"/>
      <c r="I51" s="7"/>
      <c r="J51" s="33"/>
      <c r="K51" s="33"/>
      <c r="L51" s="33"/>
      <c r="M51" s="33"/>
      <c r="N51" s="33"/>
    </row>
    <row r="52" spans="1:14" ht="15" customHeight="1">
      <c r="C52" s="7" t="s">
        <v>20</v>
      </c>
      <c r="D52" s="2"/>
      <c r="E52" s="2"/>
      <c r="F52" s="2"/>
      <c r="G52" s="2"/>
      <c r="H52" s="2"/>
      <c r="I52" s="2"/>
    </row>
    <row r="53" spans="1:14" ht="15" customHeight="1">
      <c r="C53" s="35"/>
    </row>
    <row r="54" spans="1:14" ht="46.15" customHeight="1">
      <c r="C54" s="139" t="s">
        <v>21</v>
      </c>
      <c r="D54" s="240" t="s">
        <v>22</v>
      </c>
      <c r="E54" s="241"/>
      <c r="F54" s="240" t="s">
        <v>23</v>
      </c>
      <c r="G54" s="241"/>
      <c r="H54" s="240" t="s">
        <v>24</v>
      </c>
      <c r="I54" s="241"/>
      <c r="J54" s="139" t="s">
        <v>25</v>
      </c>
    </row>
    <row r="55" spans="1:14">
      <c r="C55" s="140"/>
      <c r="D55" s="141" t="s">
        <v>26</v>
      </c>
      <c r="E55" s="141" t="s">
        <v>27</v>
      </c>
      <c r="F55" s="141" t="s">
        <v>26</v>
      </c>
      <c r="G55" s="141" t="s">
        <v>28</v>
      </c>
      <c r="H55" s="141" t="s">
        <v>26</v>
      </c>
      <c r="I55" s="141" t="s">
        <v>28</v>
      </c>
      <c r="J55" s="141"/>
    </row>
    <row r="56" spans="1:14">
      <c r="C56" s="141">
        <v>1</v>
      </c>
      <c r="D56" s="142">
        <v>0</v>
      </c>
      <c r="E56" s="142">
        <v>9</v>
      </c>
      <c r="F56" s="142">
        <v>0</v>
      </c>
      <c r="G56" s="142">
        <v>3</v>
      </c>
      <c r="H56" s="142">
        <v>0</v>
      </c>
      <c r="I56" s="142">
        <v>5</v>
      </c>
      <c r="J56" s="143">
        <v>0.5</v>
      </c>
    </row>
    <row r="57" spans="1:14">
      <c r="C57" s="141">
        <v>2</v>
      </c>
      <c r="D57" s="142">
        <v>10</v>
      </c>
      <c r="E57" s="142">
        <v>19</v>
      </c>
      <c r="F57" s="142">
        <v>4</v>
      </c>
      <c r="G57" s="142">
        <v>5</v>
      </c>
      <c r="H57" s="142">
        <v>6</v>
      </c>
      <c r="I57" s="142">
        <v>10</v>
      </c>
      <c r="J57" s="144">
        <v>0.7</v>
      </c>
    </row>
    <row r="58" spans="1:14">
      <c r="C58" s="141">
        <v>3</v>
      </c>
      <c r="D58" s="142">
        <v>20</v>
      </c>
      <c r="E58" s="142">
        <v>29</v>
      </c>
      <c r="F58" s="142">
        <v>6</v>
      </c>
      <c r="G58" s="142">
        <v>7</v>
      </c>
      <c r="H58" s="142">
        <v>11</v>
      </c>
      <c r="I58" s="142">
        <v>15</v>
      </c>
      <c r="J58" s="144">
        <v>0.8</v>
      </c>
    </row>
    <row r="59" spans="1:14">
      <c r="C59" s="187">
        <v>4</v>
      </c>
      <c r="D59" s="188">
        <v>30</v>
      </c>
      <c r="E59" s="188">
        <v>35</v>
      </c>
      <c r="F59" s="188">
        <v>8</v>
      </c>
      <c r="G59" s="188">
        <v>10</v>
      </c>
      <c r="H59" s="188">
        <v>16</v>
      </c>
      <c r="I59" s="188">
        <v>18</v>
      </c>
      <c r="J59" s="189">
        <v>1</v>
      </c>
    </row>
    <row r="60" spans="1:14">
      <c r="C60" s="141">
        <v>5</v>
      </c>
      <c r="D60" s="142">
        <v>36</v>
      </c>
      <c r="E60" s="142">
        <v>45</v>
      </c>
      <c r="F60" s="142">
        <v>11</v>
      </c>
      <c r="G60" s="142">
        <v>15</v>
      </c>
      <c r="H60" s="142">
        <v>19</v>
      </c>
      <c r="I60" s="142">
        <v>23</v>
      </c>
      <c r="J60" s="144">
        <v>1.1000000000000001</v>
      </c>
    </row>
    <row r="61" spans="1:14">
      <c r="C61" s="141">
        <v>6</v>
      </c>
      <c r="D61" s="142">
        <v>46</v>
      </c>
      <c r="E61" s="142">
        <v>50</v>
      </c>
      <c r="F61" s="142">
        <v>16</v>
      </c>
      <c r="G61" s="142">
        <v>18</v>
      </c>
      <c r="H61" s="142">
        <v>24</v>
      </c>
      <c r="I61" s="142">
        <v>26</v>
      </c>
      <c r="J61" s="144">
        <v>1.2</v>
      </c>
    </row>
    <row r="62" spans="1:14">
      <c r="C62" s="141">
        <v>7</v>
      </c>
      <c r="D62" s="238" t="s">
        <v>29</v>
      </c>
      <c r="E62" s="239"/>
      <c r="F62" s="238" t="s">
        <v>30</v>
      </c>
      <c r="G62" s="239"/>
      <c r="H62" s="238" t="s">
        <v>31</v>
      </c>
      <c r="I62" s="239"/>
      <c r="J62" s="144">
        <v>1.3</v>
      </c>
    </row>
    <row r="64" spans="1:14" ht="15.6" customHeight="1">
      <c r="B64" s="5" t="s">
        <v>32</v>
      </c>
    </row>
    <row r="65" spans="1:2">
      <c r="B65" s="33"/>
    </row>
    <row r="73" spans="1:2" ht="15.6" customHeight="1">
      <c r="A73" s="1"/>
      <c r="B73" s="5"/>
    </row>
    <row r="75" spans="1:2">
      <c r="B75" s="8"/>
    </row>
    <row r="83" spans="2:3" ht="15" customHeight="1">
      <c r="C83" s="7" t="s">
        <v>33</v>
      </c>
    </row>
    <row r="84" spans="2:3" ht="15" customHeight="1">
      <c r="C84" s="7" t="s">
        <v>34</v>
      </c>
    </row>
    <row r="85" spans="2:3" ht="15" customHeight="1">
      <c r="C85" s="7" t="s">
        <v>35</v>
      </c>
    </row>
    <row r="86" spans="2:3" ht="15" customHeight="1">
      <c r="C86" s="7"/>
    </row>
    <row r="87" spans="2:3" ht="15.6" customHeight="1">
      <c r="B87" s="5" t="s">
        <v>36</v>
      </c>
    </row>
    <row r="107" spans="2:3" s="2" customFormat="1" ht="15.6" customHeight="1">
      <c r="B107" s="171" t="s">
        <v>37</v>
      </c>
      <c r="C107" s="7" t="s">
        <v>38</v>
      </c>
    </row>
    <row r="108" spans="2:3" s="2" customFormat="1" ht="15.6" customHeight="1">
      <c r="B108" s="171"/>
      <c r="C108" s="7" t="s">
        <v>39</v>
      </c>
    </row>
    <row r="110" spans="2:3" ht="15.6" customHeight="1">
      <c r="B110" s="5" t="s">
        <v>40</v>
      </c>
    </row>
    <row r="122" spans="2:8" s="2" customFormat="1" ht="15" customHeight="1">
      <c r="C122" s="7" t="s">
        <v>41</v>
      </c>
    </row>
    <row r="123" spans="2:8" s="2" customFormat="1" ht="15" customHeight="1"/>
    <row r="124" spans="2:8" s="2" customFormat="1" ht="15.6" customHeight="1">
      <c r="B124" s="171" t="s">
        <v>37</v>
      </c>
      <c r="C124" s="7" t="s">
        <v>42</v>
      </c>
    </row>
    <row r="125" spans="2:8" s="2" customFormat="1" ht="15.6" customHeight="1">
      <c r="C125" s="196" t="s">
        <v>43</v>
      </c>
      <c r="D125" s="197"/>
      <c r="E125" s="197"/>
      <c r="F125" s="197"/>
      <c r="G125" s="197"/>
      <c r="H125" s="197"/>
    </row>
    <row r="126" spans="2:8" s="2" customFormat="1" ht="15" customHeight="1">
      <c r="C126" s="7" t="s">
        <v>44</v>
      </c>
    </row>
    <row r="141" spans="2:3" ht="13.9" customHeight="1">
      <c r="C141" s="172"/>
    </row>
    <row r="142" spans="2:3" s="190" customFormat="1" ht="18" customHeight="1">
      <c r="B142" s="191" t="s">
        <v>45</v>
      </c>
    </row>
    <row r="143" spans="2:3" s="190" customFormat="1" ht="18" customHeight="1">
      <c r="B143" s="191"/>
      <c r="C143" s="192" t="s">
        <v>46</v>
      </c>
    </row>
    <row r="144" spans="2:3" s="190" customFormat="1" ht="18" customHeight="1">
      <c r="C144" s="193" t="s">
        <v>47</v>
      </c>
    </row>
    <row r="145" spans="3:3" s="190" customFormat="1" ht="18" customHeight="1">
      <c r="C145" s="192" t="s">
        <v>48</v>
      </c>
    </row>
    <row r="146" spans="3:3" s="190" customFormat="1" ht="18" customHeight="1">
      <c r="C146" s="192" t="s">
        <v>49</v>
      </c>
    </row>
  </sheetData>
  <mergeCells count="8">
    <mergeCell ref="A2:Q2"/>
    <mergeCell ref="D62:E62"/>
    <mergeCell ref="D54:E54"/>
    <mergeCell ref="F62:G62"/>
    <mergeCell ref="C22:L22"/>
    <mergeCell ref="F54:G54"/>
    <mergeCell ref="H62:I62"/>
    <mergeCell ref="H54:I54"/>
  </mergeCells>
  <printOptions horizontalCentered="1"/>
  <pageMargins left="0.19685039370078741" right="0.11811023622047249" top="9.8425196850393706E-2" bottom="9.8425196850393706E-2" header="0.51181102362204722" footer="0.51181102362204722"/>
  <pageSetup paperSize="9" scale="8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64"/>
  <sheetViews>
    <sheetView zoomScale="85" zoomScaleNormal="85" workbookViewId="0">
      <pane xSplit="4" ySplit="6" topLeftCell="F8" activePane="bottomRight" state="frozen"/>
      <selection pane="topRight" activeCell="E1" sqref="E1"/>
      <selection pane="bottomLeft" activeCell="A7" sqref="A7"/>
      <selection pane="bottomRight" activeCell="R5" sqref="R5"/>
    </sheetView>
  </sheetViews>
  <sheetFormatPr defaultRowHeight="12.75"/>
  <cols>
    <col min="1" max="1" width="8.42578125" customWidth="1"/>
    <col min="2" max="2" width="26.28515625" style="37" bestFit="1" customWidth="1"/>
    <col min="3" max="3" width="17.7109375" style="37" bestFit="1" customWidth="1"/>
    <col min="4" max="4" width="12.5703125" style="38" bestFit="1" customWidth="1"/>
    <col min="5" max="5" width="13.42578125" style="38" customWidth="1"/>
    <col min="6" max="6" width="12.85546875" style="38" customWidth="1"/>
    <col min="7" max="8" width="12.42578125" customWidth="1"/>
    <col min="9" max="9" width="13.5703125" customWidth="1"/>
    <col min="10" max="10" width="15.140625" customWidth="1"/>
    <col min="11" max="15" width="13" bestFit="1" customWidth="1"/>
    <col min="16" max="16" width="14.7109375" customWidth="1"/>
    <col min="17" max="17" width="13" bestFit="1" customWidth="1"/>
    <col min="18" max="18" width="13.42578125" customWidth="1"/>
    <col min="19" max="19" width="14.7109375" customWidth="1"/>
  </cols>
  <sheetData>
    <row r="1" spans="1:19" ht="17.45" customHeight="1">
      <c r="A1" s="97"/>
      <c r="B1" s="97"/>
      <c r="C1" s="97"/>
      <c r="D1" s="97"/>
      <c r="E1" s="97"/>
      <c r="F1" s="97"/>
      <c r="G1" s="97"/>
      <c r="H1" s="97"/>
      <c r="I1" s="97"/>
      <c r="J1" s="97"/>
      <c r="K1" s="97"/>
      <c r="L1" s="97"/>
      <c r="M1" s="97"/>
      <c r="N1" s="97"/>
      <c r="O1" s="97"/>
      <c r="P1" s="97"/>
      <c r="Q1" s="97"/>
      <c r="R1" s="97"/>
    </row>
    <row r="2" spans="1:19" ht="21" customHeight="1">
      <c r="A2" s="247" t="s">
        <v>50</v>
      </c>
      <c r="B2" s="248"/>
      <c r="C2" s="248"/>
      <c r="D2" s="249"/>
      <c r="E2" s="249"/>
      <c r="F2" s="249"/>
      <c r="G2" s="250"/>
      <c r="H2" s="250"/>
      <c r="I2" s="250"/>
      <c r="J2" s="250"/>
      <c r="K2" s="250"/>
      <c r="L2" s="250"/>
      <c r="M2" s="250"/>
      <c r="N2" s="250"/>
      <c r="O2" s="250"/>
      <c r="P2" s="250"/>
      <c r="Q2" s="250"/>
      <c r="R2" s="250"/>
      <c r="S2" s="250"/>
    </row>
    <row r="4" spans="1:19" ht="21" customHeight="1">
      <c r="A4" s="251" t="s">
        <v>51</v>
      </c>
      <c r="B4" s="252"/>
      <c r="C4" s="252"/>
      <c r="D4" s="252"/>
      <c r="E4" s="241"/>
      <c r="F4" s="105" t="s">
        <v>52</v>
      </c>
      <c r="G4" s="133" t="s">
        <v>53</v>
      </c>
      <c r="H4" s="133" t="s">
        <v>54</v>
      </c>
      <c r="I4" s="133" t="s">
        <v>55</v>
      </c>
      <c r="J4" s="133" t="s">
        <v>56</v>
      </c>
      <c r="K4" s="133" t="s">
        <v>57</v>
      </c>
      <c r="L4" s="133" t="s">
        <v>58</v>
      </c>
      <c r="M4" s="133" t="s">
        <v>59</v>
      </c>
      <c r="N4" s="133" t="s">
        <v>60</v>
      </c>
      <c r="O4" s="133" t="s">
        <v>61</v>
      </c>
      <c r="P4" s="133" t="s">
        <v>62</v>
      </c>
      <c r="Q4" s="133" t="s">
        <v>63</v>
      </c>
      <c r="R4" s="133" t="s">
        <v>64</v>
      </c>
      <c r="S4" s="244" t="s">
        <v>65</v>
      </c>
    </row>
    <row r="5" spans="1:19" ht="37.15" customHeight="1">
      <c r="A5" s="253"/>
      <c r="B5" s="254"/>
      <c r="C5" s="254"/>
      <c r="D5" s="254"/>
      <c r="E5" s="255"/>
      <c r="F5" s="138" t="s">
        <v>66</v>
      </c>
      <c r="G5" s="133" t="s">
        <v>67</v>
      </c>
      <c r="H5" s="133" t="s">
        <v>68</v>
      </c>
      <c r="I5" s="133" t="s">
        <v>69</v>
      </c>
      <c r="J5" s="133" t="s">
        <v>70</v>
      </c>
      <c r="K5" s="133" t="s">
        <v>71</v>
      </c>
      <c r="L5" s="133" t="s">
        <v>72</v>
      </c>
      <c r="M5" s="133" t="s">
        <v>73</v>
      </c>
      <c r="N5" s="133" t="s">
        <v>74</v>
      </c>
      <c r="O5" s="133" t="s">
        <v>75</v>
      </c>
      <c r="P5" s="133" t="s">
        <v>76</v>
      </c>
      <c r="Q5" s="133" t="s">
        <v>77</v>
      </c>
      <c r="R5" s="133" t="s">
        <v>78</v>
      </c>
      <c r="S5" s="245"/>
    </row>
    <row r="6" spans="1:19" s="39" customFormat="1" ht="21.6" customHeight="1">
      <c r="A6" s="104" t="s">
        <v>21</v>
      </c>
      <c r="B6" s="103" t="s">
        <v>79</v>
      </c>
      <c r="C6" s="103" t="s">
        <v>80</v>
      </c>
      <c r="D6" s="103"/>
      <c r="E6" s="103"/>
      <c r="F6" s="103" t="s">
        <v>81</v>
      </c>
      <c r="G6" s="134">
        <v>45505</v>
      </c>
      <c r="H6" s="134">
        <v>45536</v>
      </c>
      <c r="I6" s="134">
        <v>45566</v>
      </c>
      <c r="J6" s="134">
        <v>45597</v>
      </c>
      <c r="K6" s="134">
        <v>45627</v>
      </c>
      <c r="L6" s="134">
        <v>45658</v>
      </c>
      <c r="M6" s="134">
        <v>45689</v>
      </c>
      <c r="N6" s="134">
        <v>45717</v>
      </c>
      <c r="O6" s="134">
        <v>45748</v>
      </c>
      <c r="P6" s="134">
        <v>45778</v>
      </c>
      <c r="Q6" s="134">
        <v>45809</v>
      </c>
      <c r="R6" s="134">
        <v>45839</v>
      </c>
      <c r="S6" s="246"/>
    </row>
    <row r="7" spans="1:19" ht="18" customHeight="1">
      <c r="A7" s="40" t="s">
        <v>82</v>
      </c>
      <c r="B7" s="41" t="s">
        <v>83</v>
      </c>
      <c r="C7" s="41" t="s">
        <v>84</v>
      </c>
      <c r="D7" s="109"/>
      <c r="E7" s="42"/>
      <c r="F7" s="107">
        <v>6</v>
      </c>
      <c r="G7" s="106">
        <v>6</v>
      </c>
      <c r="H7" s="106">
        <v>6</v>
      </c>
      <c r="I7" s="106">
        <v>6</v>
      </c>
      <c r="J7" s="106">
        <v>6</v>
      </c>
      <c r="K7" s="106">
        <v>6</v>
      </c>
      <c r="L7" s="106">
        <v>6</v>
      </c>
      <c r="M7" s="106">
        <v>6</v>
      </c>
      <c r="N7" s="106">
        <v>6</v>
      </c>
      <c r="O7" s="106">
        <v>6</v>
      </c>
      <c r="P7" s="106">
        <v>6</v>
      </c>
      <c r="Q7" s="106">
        <v>6</v>
      </c>
      <c r="R7" s="106">
        <v>6</v>
      </c>
      <c r="S7" s="135"/>
    </row>
    <row r="8" spans="1:19" ht="18" customHeight="1">
      <c r="A8" s="40" t="s">
        <v>85</v>
      </c>
      <c r="B8" s="41" t="s">
        <v>86</v>
      </c>
      <c r="C8" s="41" t="s">
        <v>87</v>
      </c>
      <c r="D8" s="109"/>
      <c r="E8" s="42"/>
      <c r="F8" s="107">
        <v>16</v>
      </c>
      <c r="G8" s="106">
        <v>16</v>
      </c>
      <c r="H8" s="106">
        <v>16</v>
      </c>
      <c r="I8" s="106">
        <v>16</v>
      </c>
      <c r="J8" s="106">
        <v>16</v>
      </c>
      <c r="K8" s="106">
        <v>16</v>
      </c>
      <c r="L8" s="106">
        <v>16</v>
      </c>
      <c r="M8" s="106">
        <v>16</v>
      </c>
      <c r="N8" s="106">
        <v>0</v>
      </c>
      <c r="O8" s="106">
        <v>0</v>
      </c>
      <c r="P8" s="106">
        <v>0</v>
      </c>
      <c r="Q8" s="106">
        <v>0</v>
      </c>
      <c r="R8" s="106">
        <v>0</v>
      </c>
      <c r="S8" s="135"/>
    </row>
    <row r="9" spans="1:19" ht="18" customHeight="1">
      <c r="A9" s="40" t="s">
        <v>88</v>
      </c>
      <c r="B9" s="41" t="s">
        <v>89</v>
      </c>
      <c r="C9" s="41" t="s">
        <v>87</v>
      </c>
      <c r="D9" s="109"/>
      <c r="E9" s="42"/>
      <c r="F9" s="107">
        <v>15</v>
      </c>
      <c r="G9" s="106">
        <v>15</v>
      </c>
      <c r="H9" s="106">
        <v>15</v>
      </c>
      <c r="I9" s="106">
        <v>15</v>
      </c>
      <c r="J9" s="106">
        <v>15</v>
      </c>
      <c r="K9" s="106">
        <v>15</v>
      </c>
      <c r="L9" s="106">
        <v>15</v>
      </c>
      <c r="M9" s="106">
        <v>15</v>
      </c>
      <c r="N9" s="106">
        <v>0</v>
      </c>
      <c r="O9" s="106">
        <v>0</v>
      </c>
      <c r="P9" s="106">
        <v>0</v>
      </c>
      <c r="Q9" s="106">
        <v>0</v>
      </c>
      <c r="R9" s="106">
        <v>0</v>
      </c>
      <c r="S9" s="135"/>
    </row>
    <row r="10" spans="1:19" ht="18" customHeight="1">
      <c r="A10" s="40" t="s">
        <v>90</v>
      </c>
      <c r="B10" s="41" t="s">
        <v>91</v>
      </c>
      <c r="C10" s="41" t="s">
        <v>92</v>
      </c>
      <c r="D10" s="109"/>
      <c r="E10" s="42"/>
      <c r="F10" s="107">
        <v>8</v>
      </c>
      <c r="G10" s="106">
        <v>8</v>
      </c>
      <c r="H10" s="106">
        <v>8</v>
      </c>
      <c r="I10" s="106">
        <v>8</v>
      </c>
      <c r="J10" s="106">
        <v>8</v>
      </c>
      <c r="K10" s="106">
        <v>8</v>
      </c>
      <c r="L10" s="106">
        <v>8</v>
      </c>
      <c r="M10" s="106">
        <v>8</v>
      </c>
      <c r="N10" s="106">
        <v>8</v>
      </c>
      <c r="O10" s="106">
        <v>8</v>
      </c>
      <c r="P10" s="106">
        <v>8</v>
      </c>
      <c r="Q10" s="106">
        <v>8</v>
      </c>
      <c r="R10" s="106">
        <v>8</v>
      </c>
      <c r="S10" s="135"/>
    </row>
    <row r="11" spans="1:19" ht="18" customHeight="1">
      <c r="A11" s="40" t="s">
        <v>93</v>
      </c>
      <c r="B11" s="41" t="s">
        <v>94</v>
      </c>
      <c r="C11" s="41" t="s">
        <v>95</v>
      </c>
      <c r="D11" s="109"/>
      <c r="E11" s="42"/>
      <c r="F11" s="107">
        <v>18</v>
      </c>
      <c r="G11" s="106">
        <v>18</v>
      </c>
      <c r="H11" s="106">
        <v>18</v>
      </c>
      <c r="I11" s="106">
        <v>18</v>
      </c>
      <c r="J11" s="106">
        <v>18</v>
      </c>
      <c r="K11" s="106">
        <v>18</v>
      </c>
      <c r="L11" s="106">
        <v>18</v>
      </c>
      <c r="M11" s="106">
        <v>18</v>
      </c>
      <c r="N11" s="106">
        <v>18</v>
      </c>
      <c r="O11" s="106">
        <v>18</v>
      </c>
      <c r="P11" s="106">
        <v>18</v>
      </c>
      <c r="Q11" s="106">
        <v>18</v>
      </c>
      <c r="R11" s="106">
        <v>18</v>
      </c>
      <c r="S11" s="135"/>
    </row>
    <row r="12" spans="1:19" ht="18" customHeight="1">
      <c r="A12" s="40" t="s">
        <v>96</v>
      </c>
      <c r="B12" s="41" t="s">
        <v>97</v>
      </c>
      <c r="C12" s="41" t="s">
        <v>98</v>
      </c>
      <c r="D12" s="109"/>
      <c r="E12" s="42"/>
      <c r="F12" s="107">
        <v>5</v>
      </c>
      <c r="G12" s="106">
        <v>5</v>
      </c>
      <c r="H12" s="106">
        <v>5</v>
      </c>
      <c r="I12" s="106">
        <v>5</v>
      </c>
      <c r="J12" s="106">
        <v>5</v>
      </c>
      <c r="K12" s="106">
        <v>5</v>
      </c>
      <c r="L12" s="106">
        <v>5</v>
      </c>
      <c r="M12" s="106">
        <v>5</v>
      </c>
      <c r="N12" s="106">
        <v>0</v>
      </c>
      <c r="O12" s="106">
        <v>0</v>
      </c>
      <c r="P12" s="106">
        <v>0</v>
      </c>
      <c r="Q12" s="106">
        <v>0</v>
      </c>
      <c r="R12" s="106">
        <v>0</v>
      </c>
      <c r="S12" s="135"/>
    </row>
    <row r="13" spans="1:19" ht="18" customHeight="1">
      <c r="A13" s="40" t="s">
        <v>99</v>
      </c>
      <c r="B13" s="41" t="s">
        <v>100</v>
      </c>
      <c r="C13" s="41" t="s">
        <v>101</v>
      </c>
      <c r="D13" s="109"/>
      <c r="E13" s="42"/>
      <c r="F13" s="107">
        <v>12</v>
      </c>
      <c r="G13" s="106">
        <v>12</v>
      </c>
      <c r="H13" s="106">
        <v>12</v>
      </c>
      <c r="I13" s="106">
        <v>12</v>
      </c>
      <c r="J13" s="106">
        <v>12</v>
      </c>
      <c r="K13" s="106">
        <v>12</v>
      </c>
      <c r="L13" s="106">
        <v>12</v>
      </c>
      <c r="M13" s="106">
        <v>12</v>
      </c>
      <c r="N13" s="106">
        <v>12</v>
      </c>
      <c r="O13" s="106">
        <v>12</v>
      </c>
      <c r="P13" s="106">
        <v>12</v>
      </c>
      <c r="Q13" s="106">
        <v>12</v>
      </c>
      <c r="R13" s="106">
        <v>12</v>
      </c>
      <c r="S13" s="135"/>
    </row>
    <row r="14" spans="1:19" ht="18" customHeight="1">
      <c r="A14" s="40" t="s">
        <v>102</v>
      </c>
      <c r="B14" s="41" t="s">
        <v>103</v>
      </c>
      <c r="C14" s="41" t="s">
        <v>104</v>
      </c>
      <c r="D14" s="109"/>
      <c r="E14" s="42"/>
      <c r="F14" s="107">
        <v>33</v>
      </c>
      <c r="G14" s="106">
        <v>33</v>
      </c>
      <c r="H14" s="106">
        <v>33</v>
      </c>
      <c r="I14" s="106">
        <v>33</v>
      </c>
      <c r="J14" s="106">
        <v>33</v>
      </c>
      <c r="K14" s="106">
        <v>33</v>
      </c>
      <c r="L14" s="106">
        <v>33</v>
      </c>
      <c r="M14" s="106">
        <v>32</v>
      </c>
      <c r="N14" s="106">
        <v>32</v>
      </c>
      <c r="O14" s="106">
        <v>32</v>
      </c>
      <c r="P14" s="106">
        <v>32</v>
      </c>
      <c r="Q14" s="106">
        <v>32</v>
      </c>
      <c r="R14" s="106">
        <v>32</v>
      </c>
      <c r="S14" s="135"/>
    </row>
    <row r="15" spans="1:19" ht="18" customHeight="1">
      <c r="A15" s="40" t="s">
        <v>105</v>
      </c>
      <c r="B15" s="41" t="s">
        <v>106</v>
      </c>
      <c r="C15" s="41" t="s">
        <v>87</v>
      </c>
      <c r="D15" s="109"/>
      <c r="E15" s="42"/>
      <c r="F15" s="107">
        <v>23</v>
      </c>
      <c r="G15" s="106">
        <v>23</v>
      </c>
      <c r="H15" s="106">
        <v>23</v>
      </c>
      <c r="I15" s="106">
        <v>23</v>
      </c>
      <c r="J15" s="106">
        <v>23</v>
      </c>
      <c r="K15" s="106">
        <v>22</v>
      </c>
      <c r="L15" s="106">
        <v>22</v>
      </c>
      <c r="M15" s="106">
        <v>0</v>
      </c>
      <c r="N15" s="106">
        <v>0</v>
      </c>
      <c r="O15" s="106">
        <v>0</v>
      </c>
      <c r="P15" s="106">
        <v>0</v>
      </c>
      <c r="Q15" s="106">
        <v>0</v>
      </c>
      <c r="R15" s="106">
        <v>0</v>
      </c>
      <c r="S15" s="135"/>
    </row>
    <row r="16" spans="1:19" ht="18" customHeight="1">
      <c r="A16" s="40" t="s">
        <v>107</v>
      </c>
      <c r="B16" s="44" t="s">
        <v>108</v>
      </c>
      <c r="C16" s="41" t="s">
        <v>87</v>
      </c>
      <c r="D16" s="109"/>
      <c r="E16" s="42"/>
      <c r="F16" s="107">
        <v>22</v>
      </c>
      <c r="G16" s="106">
        <v>23</v>
      </c>
      <c r="H16" s="106">
        <v>23</v>
      </c>
      <c r="I16" s="106">
        <v>22</v>
      </c>
      <c r="J16" s="106">
        <v>21</v>
      </c>
      <c r="K16" s="106">
        <v>21</v>
      </c>
      <c r="L16" s="106">
        <v>21</v>
      </c>
      <c r="M16" s="106">
        <v>0</v>
      </c>
      <c r="N16" s="106">
        <v>0</v>
      </c>
      <c r="O16" s="106">
        <v>0</v>
      </c>
      <c r="P16" s="106">
        <v>0</v>
      </c>
      <c r="Q16" s="106">
        <v>0</v>
      </c>
      <c r="R16" s="106">
        <v>0</v>
      </c>
      <c r="S16" s="135"/>
    </row>
    <row r="17" spans="1:19" ht="18" customHeight="1">
      <c r="A17" s="40" t="s">
        <v>109</v>
      </c>
      <c r="B17" s="44" t="s">
        <v>110</v>
      </c>
      <c r="C17" s="41" t="s">
        <v>92</v>
      </c>
      <c r="D17" s="109"/>
      <c r="E17" s="42"/>
      <c r="F17" s="107">
        <v>7</v>
      </c>
      <c r="G17" s="107">
        <v>7</v>
      </c>
      <c r="H17" s="107">
        <v>7</v>
      </c>
      <c r="I17" s="107">
        <v>7</v>
      </c>
      <c r="J17" s="107">
        <v>7</v>
      </c>
      <c r="K17" s="107">
        <v>7</v>
      </c>
      <c r="L17" s="107">
        <v>7</v>
      </c>
      <c r="M17" s="107">
        <v>7</v>
      </c>
      <c r="N17" s="107">
        <v>0</v>
      </c>
      <c r="O17" s="107">
        <v>0</v>
      </c>
      <c r="P17" s="107">
        <v>0</v>
      </c>
      <c r="Q17" s="107">
        <v>0</v>
      </c>
      <c r="R17" s="107">
        <v>0</v>
      </c>
      <c r="S17" s="135"/>
    </row>
    <row r="18" spans="1:19" ht="18" customHeight="1">
      <c r="A18" s="40" t="s">
        <v>111</v>
      </c>
      <c r="B18" s="44" t="s">
        <v>112</v>
      </c>
      <c r="C18" s="41" t="s">
        <v>113</v>
      </c>
      <c r="D18" s="109"/>
      <c r="E18" s="42"/>
      <c r="F18" s="107">
        <v>8</v>
      </c>
      <c r="G18" s="106">
        <v>8</v>
      </c>
      <c r="H18" s="106">
        <v>8</v>
      </c>
      <c r="I18" s="106">
        <v>8</v>
      </c>
      <c r="J18" s="106">
        <v>8</v>
      </c>
      <c r="K18" s="106">
        <v>8</v>
      </c>
      <c r="L18" s="106">
        <v>8</v>
      </c>
      <c r="M18" s="106">
        <v>0</v>
      </c>
      <c r="N18" s="106">
        <v>0</v>
      </c>
      <c r="O18" s="106">
        <v>0</v>
      </c>
      <c r="P18" s="106">
        <v>0</v>
      </c>
      <c r="Q18" s="106">
        <v>0</v>
      </c>
      <c r="R18" s="106">
        <v>0</v>
      </c>
      <c r="S18" s="135"/>
    </row>
    <row r="19" spans="1:19" ht="18" customHeight="1">
      <c r="A19" s="40" t="s">
        <v>114</v>
      </c>
      <c r="B19" s="44" t="s">
        <v>115</v>
      </c>
      <c r="C19" s="41" t="s">
        <v>116</v>
      </c>
      <c r="D19" s="109"/>
      <c r="E19" s="42"/>
      <c r="F19" s="107">
        <v>21</v>
      </c>
      <c r="G19" s="106">
        <v>21</v>
      </c>
      <c r="H19" s="106">
        <v>21</v>
      </c>
      <c r="I19" s="106">
        <v>21</v>
      </c>
      <c r="J19" s="106">
        <v>21</v>
      </c>
      <c r="K19" s="106">
        <v>21</v>
      </c>
      <c r="L19" s="106">
        <v>21</v>
      </c>
      <c r="M19" s="106">
        <v>21</v>
      </c>
      <c r="N19" s="106">
        <v>0</v>
      </c>
      <c r="O19" s="106">
        <v>0</v>
      </c>
      <c r="P19" s="106">
        <v>0</v>
      </c>
      <c r="Q19" s="106">
        <v>0</v>
      </c>
      <c r="R19" s="106">
        <v>0</v>
      </c>
      <c r="S19" s="135"/>
    </row>
    <row r="20" spans="1:19" ht="18" customHeight="1">
      <c r="A20" s="40" t="s">
        <v>117</v>
      </c>
      <c r="B20" s="44" t="s">
        <v>118</v>
      </c>
      <c r="C20" s="44" t="s">
        <v>116</v>
      </c>
      <c r="D20" s="109"/>
      <c r="E20" s="42"/>
      <c r="F20" s="107">
        <v>17</v>
      </c>
      <c r="G20" s="106">
        <v>17</v>
      </c>
      <c r="H20" s="106">
        <v>17</v>
      </c>
      <c r="I20" s="106">
        <v>17</v>
      </c>
      <c r="J20" s="106">
        <v>17</v>
      </c>
      <c r="K20" s="106">
        <v>17</v>
      </c>
      <c r="L20" s="106">
        <v>17</v>
      </c>
      <c r="M20" s="106">
        <v>17</v>
      </c>
      <c r="N20" s="106">
        <v>0</v>
      </c>
      <c r="O20" s="106">
        <v>0</v>
      </c>
      <c r="P20" s="106">
        <v>0</v>
      </c>
      <c r="Q20" s="106">
        <v>0</v>
      </c>
      <c r="R20" s="106">
        <v>0</v>
      </c>
      <c r="S20" s="135"/>
    </row>
    <row r="21" spans="1:19" ht="18" customHeight="1">
      <c r="A21" s="40" t="s">
        <v>119</v>
      </c>
      <c r="B21" s="44" t="s">
        <v>120</v>
      </c>
      <c r="C21" s="44" t="s">
        <v>121</v>
      </c>
      <c r="D21" s="109"/>
      <c r="E21" s="42"/>
      <c r="F21" s="107">
        <v>9</v>
      </c>
      <c r="G21" s="106">
        <v>9</v>
      </c>
      <c r="H21" s="106">
        <v>9</v>
      </c>
      <c r="I21" s="106">
        <v>9</v>
      </c>
      <c r="J21" s="106">
        <v>9</v>
      </c>
      <c r="K21" s="106">
        <v>9</v>
      </c>
      <c r="L21" s="106">
        <v>9</v>
      </c>
      <c r="M21" s="106">
        <v>9</v>
      </c>
      <c r="N21" s="106">
        <v>9</v>
      </c>
      <c r="O21" s="106">
        <v>9</v>
      </c>
      <c r="P21" s="106">
        <v>9</v>
      </c>
      <c r="Q21" s="106">
        <v>9</v>
      </c>
      <c r="R21" s="106">
        <v>9</v>
      </c>
      <c r="S21" s="135"/>
    </row>
    <row r="22" spans="1:19" ht="18" customHeight="1">
      <c r="A22" s="40" t="s">
        <v>122</v>
      </c>
      <c r="B22" s="44" t="s">
        <v>123</v>
      </c>
      <c r="C22" s="41" t="s">
        <v>87</v>
      </c>
      <c r="D22" s="109"/>
      <c r="E22" s="42"/>
      <c r="F22" s="107">
        <v>27</v>
      </c>
      <c r="G22" s="106">
        <v>28</v>
      </c>
      <c r="H22" s="106">
        <v>28</v>
      </c>
      <c r="I22" s="106">
        <v>28</v>
      </c>
      <c r="J22" s="106">
        <v>27</v>
      </c>
      <c r="K22" s="106">
        <v>27</v>
      </c>
      <c r="L22" s="106">
        <v>26</v>
      </c>
      <c r="M22" s="106">
        <v>26</v>
      </c>
      <c r="N22" s="106">
        <v>25</v>
      </c>
      <c r="O22" s="106">
        <v>25</v>
      </c>
      <c r="P22" s="106">
        <v>25</v>
      </c>
      <c r="Q22" s="106">
        <v>25</v>
      </c>
      <c r="R22" s="106">
        <v>25</v>
      </c>
      <c r="S22" s="135"/>
    </row>
    <row r="23" spans="1:19" ht="18" customHeight="1">
      <c r="A23" s="40" t="s">
        <v>124</v>
      </c>
      <c r="B23" s="44" t="s">
        <v>125</v>
      </c>
      <c r="C23" s="44" t="s">
        <v>87</v>
      </c>
      <c r="D23" s="109"/>
      <c r="E23" s="42"/>
      <c r="F23" s="107">
        <v>28</v>
      </c>
      <c r="G23" s="106">
        <v>30</v>
      </c>
      <c r="H23" s="106">
        <v>28</v>
      </c>
      <c r="I23" s="106">
        <v>28</v>
      </c>
      <c r="J23" s="106">
        <v>27</v>
      </c>
      <c r="K23" s="106">
        <v>27</v>
      </c>
      <c r="L23" s="106">
        <v>27</v>
      </c>
      <c r="M23" s="106">
        <v>27</v>
      </c>
      <c r="N23" s="106">
        <v>27</v>
      </c>
      <c r="O23" s="106">
        <v>28</v>
      </c>
      <c r="P23" s="106">
        <v>28</v>
      </c>
      <c r="Q23" s="106">
        <v>28</v>
      </c>
      <c r="R23" s="106">
        <v>28</v>
      </c>
      <c r="S23" s="135"/>
    </row>
    <row r="24" spans="1:19" ht="18" customHeight="1">
      <c r="A24" s="40" t="s">
        <v>126</v>
      </c>
      <c r="B24" s="44" t="s">
        <v>127</v>
      </c>
      <c r="C24" s="41" t="s">
        <v>92</v>
      </c>
      <c r="D24" s="109"/>
      <c r="E24" s="42"/>
      <c r="F24" s="107">
        <v>22</v>
      </c>
      <c r="G24" s="106">
        <v>22</v>
      </c>
      <c r="H24" s="106">
        <v>22</v>
      </c>
      <c r="I24" s="106">
        <v>22</v>
      </c>
      <c r="J24" s="106">
        <v>22</v>
      </c>
      <c r="K24" s="106">
        <v>22</v>
      </c>
      <c r="L24" s="106">
        <v>22</v>
      </c>
      <c r="M24" s="106">
        <v>22</v>
      </c>
      <c r="N24" s="106">
        <v>22</v>
      </c>
      <c r="O24" s="106">
        <v>20</v>
      </c>
      <c r="P24" s="106">
        <v>20</v>
      </c>
      <c r="Q24" s="106">
        <v>20</v>
      </c>
      <c r="R24" s="106">
        <v>20</v>
      </c>
      <c r="S24" s="135"/>
    </row>
    <row r="25" spans="1:19" ht="18" customHeight="1">
      <c r="A25" s="40" t="s">
        <v>128</v>
      </c>
      <c r="B25" s="44" t="s">
        <v>129</v>
      </c>
      <c r="C25" s="41" t="s">
        <v>95</v>
      </c>
      <c r="D25" s="109"/>
      <c r="E25" s="42"/>
      <c r="F25" s="107">
        <v>29</v>
      </c>
      <c r="G25" s="106">
        <v>31</v>
      </c>
      <c r="H25" s="106">
        <v>31</v>
      </c>
      <c r="I25" s="106">
        <v>31</v>
      </c>
      <c r="J25" s="106">
        <v>31</v>
      </c>
      <c r="K25" s="106">
        <v>30</v>
      </c>
      <c r="L25" s="106">
        <v>30</v>
      </c>
      <c r="M25" s="106">
        <v>29</v>
      </c>
      <c r="N25" s="106">
        <v>27</v>
      </c>
      <c r="O25" s="106">
        <v>26</v>
      </c>
      <c r="P25" s="106">
        <v>25</v>
      </c>
      <c r="Q25" s="106">
        <v>25</v>
      </c>
      <c r="R25" s="106">
        <v>25</v>
      </c>
      <c r="S25" s="135"/>
    </row>
    <row r="26" spans="1:19" ht="18" customHeight="1">
      <c r="A26" s="40" t="s">
        <v>130</v>
      </c>
      <c r="B26" s="44" t="s">
        <v>131</v>
      </c>
      <c r="C26" s="41" t="s">
        <v>132</v>
      </c>
      <c r="D26" s="109"/>
      <c r="E26" s="42"/>
      <c r="F26" s="107">
        <v>7</v>
      </c>
      <c r="G26" s="106">
        <v>7</v>
      </c>
      <c r="H26" s="106">
        <v>7</v>
      </c>
      <c r="I26" s="106">
        <v>7</v>
      </c>
      <c r="J26" s="106">
        <v>7</v>
      </c>
      <c r="K26" s="106">
        <v>6</v>
      </c>
      <c r="L26" s="106">
        <v>6</v>
      </c>
      <c r="M26" s="106">
        <v>6</v>
      </c>
      <c r="N26" s="106">
        <v>6</v>
      </c>
      <c r="O26" s="106">
        <v>6</v>
      </c>
      <c r="P26" s="106">
        <v>6</v>
      </c>
      <c r="Q26" s="106">
        <v>6</v>
      </c>
      <c r="R26" s="106">
        <v>6</v>
      </c>
      <c r="S26" s="135"/>
    </row>
    <row r="27" spans="1:19" ht="18" customHeight="1">
      <c r="A27" s="40" t="s">
        <v>133</v>
      </c>
      <c r="B27" s="44" t="s">
        <v>134</v>
      </c>
      <c r="C27" s="41" t="s">
        <v>104</v>
      </c>
      <c r="D27" s="109"/>
      <c r="E27" s="42"/>
      <c r="F27" s="107">
        <v>30</v>
      </c>
      <c r="G27" s="106">
        <v>30</v>
      </c>
      <c r="H27" s="106">
        <v>29</v>
      </c>
      <c r="I27" s="106">
        <v>29</v>
      </c>
      <c r="J27" s="106">
        <v>29</v>
      </c>
      <c r="K27" s="106">
        <v>29</v>
      </c>
      <c r="L27" s="106">
        <v>29</v>
      </c>
      <c r="M27" s="106">
        <v>29</v>
      </c>
      <c r="N27" s="106">
        <v>29</v>
      </c>
      <c r="O27" s="106">
        <v>29</v>
      </c>
      <c r="P27" s="106">
        <v>29</v>
      </c>
      <c r="Q27" s="106">
        <v>29</v>
      </c>
      <c r="R27" s="106">
        <v>29</v>
      </c>
      <c r="S27" s="135"/>
    </row>
    <row r="28" spans="1:19" ht="18" customHeight="1">
      <c r="A28" s="40" t="s">
        <v>135</v>
      </c>
      <c r="B28" s="44" t="s">
        <v>136</v>
      </c>
      <c r="C28" s="44" t="s">
        <v>104</v>
      </c>
      <c r="D28" s="109"/>
      <c r="E28" s="42"/>
      <c r="F28" s="107">
        <v>17</v>
      </c>
      <c r="G28" s="106">
        <v>17</v>
      </c>
      <c r="H28" s="106">
        <v>17</v>
      </c>
      <c r="I28" s="106">
        <v>17</v>
      </c>
      <c r="J28" s="106">
        <v>17</v>
      </c>
      <c r="K28" s="106">
        <v>17</v>
      </c>
      <c r="L28" s="106">
        <v>17</v>
      </c>
      <c r="M28" s="106">
        <v>17</v>
      </c>
      <c r="N28" s="106">
        <v>17</v>
      </c>
      <c r="O28" s="106">
        <v>17</v>
      </c>
      <c r="P28" s="106">
        <v>17</v>
      </c>
      <c r="Q28" s="106">
        <v>17</v>
      </c>
      <c r="R28" s="106">
        <v>17</v>
      </c>
      <c r="S28" s="135"/>
    </row>
    <row r="29" spans="1:19" ht="18" customHeight="1">
      <c r="A29" s="40" t="s">
        <v>137</v>
      </c>
      <c r="B29" s="44" t="s">
        <v>138</v>
      </c>
      <c r="C29" s="44" t="s">
        <v>116</v>
      </c>
      <c r="D29" s="109"/>
      <c r="E29" s="42"/>
      <c r="F29" s="107">
        <v>29</v>
      </c>
      <c r="G29" s="106">
        <v>30</v>
      </c>
      <c r="H29" s="106">
        <v>30</v>
      </c>
      <c r="I29" s="106">
        <v>30</v>
      </c>
      <c r="J29" s="106">
        <v>29</v>
      </c>
      <c r="K29" s="106">
        <v>29</v>
      </c>
      <c r="L29" s="106">
        <v>28</v>
      </c>
      <c r="M29" s="106">
        <v>28</v>
      </c>
      <c r="N29" s="106">
        <v>28</v>
      </c>
      <c r="O29" s="106">
        <v>28</v>
      </c>
      <c r="P29" s="106">
        <v>28</v>
      </c>
      <c r="Q29" s="106">
        <v>28</v>
      </c>
      <c r="R29" s="106">
        <v>28</v>
      </c>
      <c r="S29" s="135"/>
    </row>
    <row r="30" spans="1:19" ht="18" customHeight="1">
      <c r="A30" s="40" t="s">
        <v>139</v>
      </c>
      <c r="B30" s="44" t="s">
        <v>140</v>
      </c>
      <c r="C30" s="44" t="s">
        <v>141</v>
      </c>
      <c r="D30" s="109"/>
      <c r="E30" s="42"/>
      <c r="F30" s="107">
        <v>24</v>
      </c>
      <c r="G30" s="106">
        <v>27</v>
      </c>
      <c r="H30" s="106">
        <v>26</v>
      </c>
      <c r="I30" s="106">
        <v>26</v>
      </c>
      <c r="J30" s="106">
        <v>24</v>
      </c>
      <c r="K30" s="106">
        <v>24</v>
      </c>
      <c r="L30" s="106">
        <v>24</v>
      </c>
      <c r="M30" s="106">
        <v>24</v>
      </c>
      <c r="N30" s="106">
        <v>23</v>
      </c>
      <c r="O30" s="106">
        <v>23</v>
      </c>
      <c r="P30" s="106">
        <v>22</v>
      </c>
      <c r="Q30" s="106">
        <v>21</v>
      </c>
      <c r="R30" s="106">
        <v>21</v>
      </c>
      <c r="S30" s="135"/>
    </row>
    <row r="31" spans="1:19" ht="18" customHeight="1">
      <c r="A31" s="40" t="s">
        <v>142</v>
      </c>
      <c r="B31" s="44" t="s">
        <v>143</v>
      </c>
      <c r="C31" s="44" t="s">
        <v>144</v>
      </c>
      <c r="D31" s="109"/>
      <c r="E31" s="42"/>
      <c r="F31" s="107">
        <v>43</v>
      </c>
      <c r="G31" s="106">
        <v>44</v>
      </c>
      <c r="H31" s="106">
        <v>43</v>
      </c>
      <c r="I31" s="106">
        <v>43</v>
      </c>
      <c r="J31" s="106">
        <v>43</v>
      </c>
      <c r="K31" s="106">
        <v>42</v>
      </c>
      <c r="L31" s="106">
        <v>42</v>
      </c>
      <c r="M31" s="106">
        <v>42</v>
      </c>
      <c r="N31" s="106">
        <v>42</v>
      </c>
      <c r="O31" s="106">
        <v>42</v>
      </c>
      <c r="P31" s="106">
        <v>42</v>
      </c>
      <c r="Q31" s="106">
        <v>42</v>
      </c>
      <c r="R31" s="106">
        <v>42</v>
      </c>
      <c r="S31" s="135"/>
    </row>
    <row r="32" spans="1:19" ht="18" customHeight="1">
      <c r="A32" s="40" t="s">
        <v>145</v>
      </c>
      <c r="B32" s="44" t="s">
        <v>146</v>
      </c>
      <c r="C32" s="44" t="s">
        <v>147</v>
      </c>
      <c r="D32" s="109"/>
      <c r="E32" s="42"/>
      <c r="F32" s="107">
        <v>15</v>
      </c>
      <c r="G32" s="106">
        <v>15</v>
      </c>
      <c r="H32" s="106">
        <v>15</v>
      </c>
      <c r="I32" s="106">
        <v>15</v>
      </c>
      <c r="J32" s="106">
        <v>15</v>
      </c>
      <c r="K32" s="106">
        <v>15</v>
      </c>
      <c r="L32" s="106">
        <v>15</v>
      </c>
      <c r="M32" s="106">
        <v>15</v>
      </c>
      <c r="N32" s="106">
        <v>14</v>
      </c>
      <c r="O32" s="106">
        <v>13</v>
      </c>
      <c r="P32" s="106">
        <v>13</v>
      </c>
      <c r="Q32" s="106">
        <v>13</v>
      </c>
      <c r="R32" s="106">
        <v>13</v>
      </c>
      <c r="S32" s="135"/>
    </row>
    <row r="33" spans="1:19" ht="18" customHeight="1">
      <c r="A33" s="40" t="s">
        <v>148</v>
      </c>
      <c r="B33" s="44" t="s">
        <v>149</v>
      </c>
      <c r="C33" s="44" t="s">
        <v>150</v>
      </c>
      <c r="D33" s="109"/>
      <c r="E33" s="42"/>
      <c r="F33" s="107">
        <v>32</v>
      </c>
      <c r="G33" s="106">
        <v>34</v>
      </c>
      <c r="H33" s="106">
        <v>34</v>
      </c>
      <c r="I33" s="106">
        <v>34</v>
      </c>
      <c r="J33" s="106">
        <v>33</v>
      </c>
      <c r="K33" s="106">
        <v>33</v>
      </c>
      <c r="L33" s="106">
        <v>33</v>
      </c>
      <c r="M33" s="106">
        <v>33</v>
      </c>
      <c r="N33" s="106">
        <v>32</v>
      </c>
      <c r="O33" s="106">
        <v>30</v>
      </c>
      <c r="P33" s="106">
        <v>29</v>
      </c>
      <c r="Q33" s="106">
        <v>29</v>
      </c>
      <c r="R33" s="106">
        <v>29</v>
      </c>
      <c r="S33" s="135"/>
    </row>
    <row r="34" spans="1:19" ht="18" customHeight="1">
      <c r="A34" s="40" t="s">
        <v>151</v>
      </c>
      <c r="B34" s="44" t="s">
        <v>152</v>
      </c>
      <c r="C34" s="41" t="s">
        <v>150</v>
      </c>
      <c r="D34" s="109"/>
      <c r="E34" s="42"/>
      <c r="F34" s="107">
        <v>17</v>
      </c>
      <c r="G34" s="106">
        <v>17</v>
      </c>
      <c r="H34" s="106">
        <v>17</v>
      </c>
      <c r="I34" s="106">
        <v>17</v>
      </c>
      <c r="J34" s="106">
        <v>17</v>
      </c>
      <c r="K34" s="106">
        <v>17</v>
      </c>
      <c r="L34" s="106">
        <v>17</v>
      </c>
      <c r="M34" s="106">
        <v>16</v>
      </c>
      <c r="N34" s="106">
        <v>16</v>
      </c>
      <c r="O34" s="106">
        <v>15</v>
      </c>
      <c r="P34" s="106">
        <v>15</v>
      </c>
      <c r="Q34" s="106">
        <v>15</v>
      </c>
      <c r="R34" s="106">
        <v>15</v>
      </c>
      <c r="S34" s="135"/>
    </row>
    <row r="35" spans="1:19" ht="18" customHeight="1">
      <c r="A35" s="40" t="s">
        <v>153</v>
      </c>
      <c r="B35" s="44" t="s">
        <v>154</v>
      </c>
      <c r="C35" s="41" t="s">
        <v>150</v>
      </c>
      <c r="D35" s="109"/>
      <c r="E35" s="42"/>
      <c r="F35" s="107">
        <v>31</v>
      </c>
      <c r="G35" s="106">
        <v>33</v>
      </c>
      <c r="H35" s="106">
        <v>32</v>
      </c>
      <c r="I35" s="106">
        <v>32</v>
      </c>
      <c r="J35" s="106">
        <v>31</v>
      </c>
      <c r="K35" s="106">
        <v>30</v>
      </c>
      <c r="L35" s="106">
        <v>30</v>
      </c>
      <c r="M35" s="106">
        <v>30</v>
      </c>
      <c r="N35" s="106">
        <v>30</v>
      </c>
      <c r="O35" s="106">
        <v>29</v>
      </c>
      <c r="P35" s="106">
        <v>29</v>
      </c>
      <c r="Q35" s="106">
        <v>29</v>
      </c>
      <c r="R35" s="106">
        <v>29</v>
      </c>
      <c r="S35" s="135"/>
    </row>
    <row r="36" spans="1:19" ht="18" customHeight="1">
      <c r="A36" s="40" t="s">
        <v>155</v>
      </c>
      <c r="B36" s="44" t="s">
        <v>156</v>
      </c>
      <c r="C36" s="41" t="s">
        <v>150</v>
      </c>
      <c r="D36" s="109"/>
      <c r="E36" s="42"/>
      <c r="F36" s="107">
        <v>23</v>
      </c>
      <c r="G36" s="106">
        <v>25</v>
      </c>
      <c r="H36" s="106">
        <v>25</v>
      </c>
      <c r="I36" s="106">
        <v>25</v>
      </c>
      <c r="J36" s="106">
        <v>25</v>
      </c>
      <c r="K36" s="106">
        <v>22</v>
      </c>
      <c r="L36" s="106">
        <v>22</v>
      </c>
      <c r="M36" s="106">
        <v>22</v>
      </c>
      <c r="N36" s="106">
        <v>22</v>
      </c>
      <c r="O36" s="106">
        <v>22</v>
      </c>
      <c r="P36" s="106">
        <v>21</v>
      </c>
      <c r="Q36" s="106">
        <v>21</v>
      </c>
      <c r="R36" s="106">
        <v>21</v>
      </c>
      <c r="S36" s="135"/>
    </row>
    <row r="37" spans="1:19" ht="18" customHeight="1">
      <c r="A37" s="40" t="s">
        <v>157</v>
      </c>
      <c r="B37" s="44" t="s">
        <v>158</v>
      </c>
      <c r="C37" s="41" t="s">
        <v>150</v>
      </c>
      <c r="D37" s="109"/>
      <c r="E37" s="42"/>
      <c r="F37" s="107">
        <v>21</v>
      </c>
      <c r="G37" s="106">
        <v>22</v>
      </c>
      <c r="H37" s="106">
        <v>22</v>
      </c>
      <c r="I37" s="106">
        <v>22</v>
      </c>
      <c r="J37" s="106">
        <v>22</v>
      </c>
      <c r="K37" s="106">
        <v>21</v>
      </c>
      <c r="L37" s="106">
        <v>21</v>
      </c>
      <c r="M37" s="106">
        <v>21</v>
      </c>
      <c r="N37" s="106">
        <v>20</v>
      </c>
      <c r="O37" s="106">
        <v>20</v>
      </c>
      <c r="P37" s="106">
        <v>20</v>
      </c>
      <c r="Q37" s="106">
        <v>20</v>
      </c>
      <c r="R37" s="106">
        <v>20</v>
      </c>
      <c r="S37" s="135"/>
    </row>
    <row r="38" spans="1:19" ht="18" customHeight="1">
      <c r="A38" s="40" t="s">
        <v>159</v>
      </c>
      <c r="B38" s="44" t="s">
        <v>160</v>
      </c>
      <c r="C38" s="44" t="s">
        <v>161</v>
      </c>
      <c r="D38" s="109"/>
      <c r="E38" s="42"/>
      <c r="F38" s="107">
        <v>36</v>
      </c>
      <c r="G38" s="106">
        <v>39</v>
      </c>
      <c r="H38" s="106">
        <v>39</v>
      </c>
      <c r="I38" s="106">
        <v>38</v>
      </c>
      <c r="J38" s="106">
        <v>36</v>
      </c>
      <c r="K38" s="106">
        <v>36</v>
      </c>
      <c r="L38" s="106">
        <v>35</v>
      </c>
      <c r="M38" s="106">
        <v>35</v>
      </c>
      <c r="N38" s="106">
        <v>35</v>
      </c>
      <c r="O38" s="106">
        <v>34</v>
      </c>
      <c r="P38" s="106">
        <v>34</v>
      </c>
      <c r="Q38" s="106">
        <v>34</v>
      </c>
      <c r="R38" s="106">
        <v>34</v>
      </c>
      <c r="S38" s="135"/>
    </row>
    <row r="39" spans="1:19" ht="18" customHeight="1">
      <c r="A39" s="40" t="s">
        <v>162</v>
      </c>
      <c r="B39" s="44" t="s">
        <v>163</v>
      </c>
      <c r="C39" s="41" t="s">
        <v>161</v>
      </c>
      <c r="D39" s="109"/>
      <c r="E39" s="42"/>
      <c r="F39" s="107">
        <v>25</v>
      </c>
      <c r="G39" s="106">
        <v>30</v>
      </c>
      <c r="H39" s="106">
        <v>30</v>
      </c>
      <c r="I39" s="106">
        <v>30</v>
      </c>
      <c r="J39" s="106">
        <v>23</v>
      </c>
      <c r="K39" s="106">
        <v>23</v>
      </c>
      <c r="L39" s="106">
        <v>23</v>
      </c>
      <c r="M39" s="106">
        <v>23</v>
      </c>
      <c r="N39" s="106">
        <v>23</v>
      </c>
      <c r="O39" s="106">
        <v>22</v>
      </c>
      <c r="P39" s="106">
        <v>22</v>
      </c>
      <c r="Q39" s="106">
        <v>22</v>
      </c>
      <c r="R39" s="106">
        <v>22</v>
      </c>
      <c r="S39" s="135"/>
    </row>
    <row r="40" spans="1:19" ht="18" customHeight="1">
      <c r="A40" s="40" t="s">
        <v>164</v>
      </c>
      <c r="B40" s="44" t="s">
        <v>165</v>
      </c>
      <c r="C40" s="41" t="s">
        <v>161</v>
      </c>
      <c r="D40" s="109"/>
      <c r="E40" s="42"/>
      <c r="F40" s="107">
        <v>26</v>
      </c>
      <c r="G40" s="106">
        <v>30</v>
      </c>
      <c r="H40" s="106">
        <v>29</v>
      </c>
      <c r="I40" s="106">
        <v>26</v>
      </c>
      <c r="J40" s="106">
        <v>25</v>
      </c>
      <c r="K40" s="106">
        <v>25</v>
      </c>
      <c r="L40" s="106">
        <v>25</v>
      </c>
      <c r="M40" s="106">
        <v>25</v>
      </c>
      <c r="N40" s="106">
        <v>25</v>
      </c>
      <c r="O40" s="106">
        <v>24</v>
      </c>
      <c r="P40" s="106">
        <v>24</v>
      </c>
      <c r="Q40" s="106">
        <v>24</v>
      </c>
      <c r="R40" s="106">
        <v>24</v>
      </c>
      <c r="S40" s="135"/>
    </row>
    <row r="41" spans="1:19" ht="18" customHeight="1">
      <c r="A41" s="40" t="s">
        <v>166</v>
      </c>
      <c r="B41" s="44" t="s">
        <v>167</v>
      </c>
      <c r="C41" s="44" t="s">
        <v>168</v>
      </c>
      <c r="D41" s="109"/>
      <c r="E41" s="42"/>
      <c r="F41" s="107">
        <v>15</v>
      </c>
      <c r="G41" s="106">
        <v>15</v>
      </c>
      <c r="H41" s="106">
        <v>15</v>
      </c>
      <c r="I41" s="106">
        <v>15</v>
      </c>
      <c r="J41" s="106">
        <v>15</v>
      </c>
      <c r="K41" s="106">
        <v>15</v>
      </c>
      <c r="L41" s="106">
        <v>15</v>
      </c>
      <c r="M41" s="106">
        <v>14</v>
      </c>
      <c r="N41" s="106">
        <v>14</v>
      </c>
      <c r="O41" s="106">
        <v>14</v>
      </c>
      <c r="P41" s="106">
        <v>14</v>
      </c>
      <c r="Q41" s="106">
        <v>13</v>
      </c>
      <c r="R41" s="106">
        <v>13</v>
      </c>
      <c r="S41" s="135"/>
    </row>
    <row r="42" spans="1:19" ht="18" customHeight="1">
      <c r="A42" s="40" t="s">
        <v>169</v>
      </c>
      <c r="B42" s="44" t="s">
        <v>170</v>
      </c>
      <c r="C42" s="44" t="s">
        <v>113</v>
      </c>
      <c r="D42" s="109"/>
      <c r="E42" s="42"/>
      <c r="F42" s="107">
        <v>18</v>
      </c>
      <c r="G42" s="106">
        <v>18</v>
      </c>
      <c r="H42" s="106">
        <v>18</v>
      </c>
      <c r="I42" s="106">
        <v>18</v>
      </c>
      <c r="J42" s="106">
        <v>18</v>
      </c>
      <c r="K42" s="106">
        <v>18</v>
      </c>
      <c r="L42" s="106">
        <v>18</v>
      </c>
      <c r="M42" s="106">
        <v>18</v>
      </c>
      <c r="N42" s="106">
        <v>18</v>
      </c>
      <c r="O42" s="106">
        <v>17</v>
      </c>
      <c r="P42" s="106">
        <v>17</v>
      </c>
      <c r="Q42" s="106">
        <v>16</v>
      </c>
      <c r="R42" s="106">
        <v>16</v>
      </c>
      <c r="S42" s="135"/>
    </row>
    <row r="43" spans="1:19" s="45" customFormat="1" ht="18" customHeight="1">
      <c r="A43" s="40" t="s">
        <v>171</v>
      </c>
      <c r="B43" s="44" t="s">
        <v>172</v>
      </c>
      <c r="C43" s="44" t="s">
        <v>173</v>
      </c>
      <c r="D43" s="109"/>
      <c r="E43" s="42"/>
      <c r="F43" s="107">
        <v>25</v>
      </c>
      <c r="G43" s="106">
        <v>25</v>
      </c>
      <c r="H43" s="106">
        <v>25</v>
      </c>
      <c r="I43" s="106">
        <v>25</v>
      </c>
      <c r="J43" s="106">
        <v>25</v>
      </c>
      <c r="K43" s="106">
        <v>25</v>
      </c>
      <c r="L43" s="106">
        <v>25</v>
      </c>
      <c r="M43" s="106">
        <v>25</v>
      </c>
      <c r="N43" s="106">
        <v>25</v>
      </c>
      <c r="O43" s="106">
        <v>24</v>
      </c>
      <c r="P43" s="106">
        <v>24</v>
      </c>
      <c r="Q43" s="106">
        <v>24</v>
      </c>
      <c r="R43" s="106">
        <v>24</v>
      </c>
      <c r="S43" s="135"/>
    </row>
    <row r="44" spans="1:19" s="45" customFormat="1" ht="18" customHeight="1">
      <c r="A44" s="40" t="s">
        <v>174</v>
      </c>
      <c r="B44" s="44" t="s">
        <v>175</v>
      </c>
      <c r="C44" s="44" t="s">
        <v>176</v>
      </c>
      <c r="D44" s="109"/>
      <c r="E44" s="42"/>
      <c r="F44" s="107">
        <v>15</v>
      </c>
      <c r="G44" s="106">
        <v>16</v>
      </c>
      <c r="H44" s="106">
        <v>15</v>
      </c>
      <c r="I44" s="106">
        <v>15</v>
      </c>
      <c r="J44" s="106">
        <v>14</v>
      </c>
      <c r="K44" s="106">
        <v>14</v>
      </c>
      <c r="L44" s="106">
        <v>14</v>
      </c>
      <c r="M44" s="106">
        <v>14</v>
      </c>
      <c r="N44" s="106">
        <v>14</v>
      </c>
      <c r="O44" s="106">
        <v>14</v>
      </c>
      <c r="P44" s="106">
        <v>14</v>
      </c>
      <c r="Q44" s="106">
        <v>14</v>
      </c>
      <c r="R44" s="106">
        <v>14</v>
      </c>
      <c r="S44" s="135"/>
    </row>
    <row r="45" spans="1:19" s="46" customFormat="1" ht="18" customHeight="1">
      <c r="A45" s="40" t="s">
        <v>177</v>
      </c>
      <c r="B45" s="44" t="s">
        <v>178</v>
      </c>
      <c r="C45" s="44" t="s">
        <v>179</v>
      </c>
      <c r="D45" s="109"/>
      <c r="E45" s="42"/>
      <c r="F45" s="107">
        <v>20</v>
      </c>
      <c r="G45" s="108">
        <v>22</v>
      </c>
      <c r="H45" s="108">
        <v>21</v>
      </c>
      <c r="I45" s="108">
        <v>20</v>
      </c>
      <c r="J45" s="108">
        <v>20</v>
      </c>
      <c r="K45" s="108">
        <v>19</v>
      </c>
      <c r="L45" s="108">
        <v>19</v>
      </c>
      <c r="M45" s="108">
        <v>19</v>
      </c>
      <c r="N45" s="108">
        <v>19</v>
      </c>
      <c r="O45" s="108">
        <v>20</v>
      </c>
      <c r="P45" s="108">
        <v>20</v>
      </c>
      <c r="Q45" s="108">
        <v>19</v>
      </c>
      <c r="R45" s="108">
        <v>19</v>
      </c>
      <c r="S45" s="135"/>
    </row>
    <row r="46" spans="1:19" ht="18" customHeight="1">
      <c r="A46" s="40" t="s">
        <v>180</v>
      </c>
      <c r="B46" s="44" t="s">
        <v>181</v>
      </c>
      <c r="C46" s="41" t="s">
        <v>179</v>
      </c>
      <c r="D46" s="109"/>
      <c r="E46" s="42"/>
      <c r="F46" s="107">
        <v>14</v>
      </c>
      <c r="G46" s="106">
        <v>15</v>
      </c>
      <c r="H46" s="106">
        <v>15</v>
      </c>
      <c r="I46" s="106">
        <v>14</v>
      </c>
      <c r="J46" s="106">
        <v>14</v>
      </c>
      <c r="K46" s="106">
        <v>14</v>
      </c>
      <c r="L46" s="106">
        <v>14</v>
      </c>
      <c r="M46" s="106">
        <v>14</v>
      </c>
      <c r="N46" s="106">
        <v>14</v>
      </c>
      <c r="O46" s="106">
        <v>13</v>
      </c>
      <c r="P46" s="106">
        <v>13</v>
      </c>
      <c r="Q46" s="106">
        <v>13</v>
      </c>
      <c r="R46" s="106">
        <v>13</v>
      </c>
      <c r="S46" s="135"/>
    </row>
    <row r="47" spans="1:19" ht="18" customHeight="1">
      <c r="A47" s="40" t="s">
        <v>182</v>
      </c>
      <c r="B47" s="44" t="s">
        <v>183</v>
      </c>
      <c r="C47" s="41" t="s">
        <v>184</v>
      </c>
      <c r="D47" s="109"/>
      <c r="E47" s="42"/>
      <c r="F47" s="107">
        <v>36</v>
      </c>
      <c r="G47" s="106">
        <v>39</v>
      </c>
      <c r="H47" s="106">
        <v>39</v>
      </c>
      <c r="I47" s="106">
        <v>39</v>
      </c>
      <c r="J47" s="106">
        <v>37</v>
      </c>
      <c r="K47" s="106">
        <v>35</v>
      </c>
      <c r="L47" s="106">
        <v>35</v>
      </c>
      <c r="M47" s="106">
        <v>35</v>
      </c>
      <c r="N47" s="106">
        <v>35</v>
      </c>
      <c r="O47" s="106">
        <v>32</v>
      </c>
      <c r="P47" s="106">
        <v>32</v>
      </c>
      <c r="Q47" s="106">
        <v>32</v>
      </c>
      <c r="R47" s="106">
        <v>32</v>
      </c>
      <c r="S47" s="135"/>
    </row>
    <row r="48" spans="1:19" ht="18" customHeight="1">
      <c r="A48" s="40" t="s">
        <v>185</v>
      </c>
      <c r="B48" s="44" t="s">
        <v>186</v>
      </c>
      <c r="C48" s="41" t="s">
        <v>187</v>
      </c>
      <c r="D48" s="109"/>
      <c r="E48" s="42"/>
      <c r="F48" s="107">
        <v>11</v>
      </c>
      <c r="G48" s="106">
        <v>11</v>
      </c>
      <c r="H48" s="106">
        <v>11</v>
      </c>
      <c r="I48" s="106">
        <v>11</v>
      </c>
      <c r="J48" s="106">
        <v>11</v>
      </c>
      <c r="K48" s="106">
        <v>10</v>
      </c>
      <c r="L48" s="106">
        <v>10</v>
      </c>
      <c r="M48" s="106">
        <v>10</v>
      </c>
      <c r="N48" s="106">
        <v>10</v>
      </c>
      <c r="O48" s="106">
        <v>10</v>
      </c>
      <c r="P48" s="106">
        <v>10</v>
      </c>
      <c r="Q48" s="106">
        <v>10</v>
      </c>
      <c r="R48" s="106">
        <v>10</v>
      </c>
      <c r="S48" s="135"/>
    </row>
    <row r="49" spans="1:31" ht="18" customHeight="1">
      <c r="A49" s="40" t="s">
        <v>188</v>
      </c>
      <c r="B49" s="44" t="s">
        <v>189</v>
      </c>
      <c r="C49" s="41" t="s">
        <v>190</v>
      </c>
      <c r="D49" s="109"/>
      <c r="E49" s="42"/>
      <c r="F49" s="107">
        <v>13</v>
      </c>
      <c r="G49" s="106">
        <v>14</v>
      </c>
      <c r="H49" s="106">
        <v>14</v>
      </c>
      <c r="I49" s="106">
        <v>13</v>
      </c>
      <c r="J49" s="106">
        <v>12</v>
      </c>
      <c r="K49" s="106">
        <v>12</v>
      </c>
      <c r="L49" s="106">
        <v>12</v>
      </c>
      <c r="M49" s="106">
        <v>12</v>
      </c>
      <c r="N49" s="106">
        <v>12</v>
      </c>
      <c r="O49" s="106">
        <v>12</v>
      </c>
      <c r="P49" s="106">
        <v>12</v>
      </c>
      <c r="Q49" s="106">
        <v>11</v>
      </c>
      <c r="R49" s="106">
        <v>11</v>
      </c>
      <c r="S49" s="135"/>
    </row>
    <row r="50" spans="1:31" ht="18" customHeight="1">
      <c r="A50" s="40" t="s">
        <v>191</v>
      </c>
      <c r="B50" s="44" t="s">
        <v>192</v>
      </c>
      <c r="C50" s="41" t="s">
        <v>193</v>
      </c>
      <c r="D50" s="109"/>
      <c r="E50" s="42"/>
      <c r="F50" s="107">
        <v>13</v>
      </c>
      <c r="G50" s="106">
        <v>13</v>
      </c>
      <c r="H50" s="106">
        <v>13</v>
      </c>
      <c r="I50" s="106">
        <v>13</v>
      </c>
      <c r="J50" s="106">
        <v>13</v>
      </c>
      <c r="K50" s="106">
        <v>13</v>
      </c>
      <c r="L50" s="106">
        <v>13</v>
      </c>
      <c r="M50" s="106">
        <v>13</v>
      </c>
      <c r="N50" s="106">
        <v>13</v>
      </c>
      <c r="O50" s="106">
        <v>13</v>
      </c>
      <c r="P50" s="106">
        <v>13</v>
      </c>
      <c r="Q50" s="106">
        <v>13</v>
      </c>
      <c r="R50" s="106">
        <v>13</v>
      </c>
      <c r="S50" s="135"/>
    </row>
    <row r="51" spans="1:31" ht="18" customHeight="1">
      <c r="A51" s="40" t="s">
        <v>194</v>
      </c>
      <c r="B51" s="44" t="s">
        <v>195</v>
      </c>
      <c r="C51" s="41" t="s">
        <v>196</v>
      </c>
      <c r="D51" s="109"/>
      <c r="E51" s="42"/>
      <c r="F51" s="107">
        <v>16</v>
      </c>
      <c r="G51" s="106">
        <v>18</v>
      </c>
      <c r="H51" s="106">
        <v>18</v>
      </c>
      <c r="I51" s="106">
        <v>18</v>
      </c>
      <c r="J51" s="106">
        <v>18</v>
      </c>
      <c r="K51" s="106">
        <v>15</v>
      </c>
      <c r="L51" s="106">
        <v>15</v>
      </c>
      <c r="M51" s="106">
        <v>15</v>
      </c>
      <c r="N51" s="106">
        <v>15</v>
      </c>
      <c r="O51" s="106">
        <v>15</v>
      </c>
      <c r="P51" s="106">
        <v>15</v>
      </c>
      <c r="Q51" s="106">
        <v>15</v>
      </c>
      <c r="R51" s="106">
        <v>13</v>
      </c>
      <c r="S51" s="135"/>
    </row>
    <row r="52" spans="1:31" ht="18" customHeight="1">
      <c r="A52" s="40" t="s">
        <v>197</v>
      </c>
      <c r="B52" s="44" t="s">
        <v>198</v>
      </c>
      <c r="C52" s="41" t="s">
        <v>199</v>
      </c>
      <c r="D52" s="109"/>
      <c r="E52" s="42"/>
      <c r="F52" s="107">
        <v>17</v>
      </c>
      <c r="G52" s="106">
        <v>22</v>
      </c>
      <c r="H52" s="106">
        <v>22</v>
      </c>
      <c r="I52" s="106">
        <v>16</v>
      </c>
      <c r="J52" s="106">
        <v>16</v>
      </c>
      <c r="K52" s="106">
        <v>15</v>
      </c>
      <c r="L52" s="106">
        <v>15</v>
      </c>
      <c r="M52" s="106">
        <v>15</v>
      </c>
      <c r="N52" s="106">
        <v>15</v>
      </c>
      <c r="O52" s="106">
        <v>15</v>
      </c>
      <c r="P52" s="106">
        <v>14</v>
      </c>
      <c r="Q52" s="106">
        <v>14</v>
      </c>
      <c r="R52" s="106">
        <v>14</v>
      </c>
      <c r="S52" s="135"/>
    </row>
    <row r="53" spans="1:31" ht="18" customHeight="1">
      <c r="A53" s="40" t="s">
        <v>200</v>
      </c>
      <c r="B53" s="44" t="s">
        <v>201</v>
      </c>
      <c r="C53" s="41" t="s">
        <v>202</v>
      </c>
      <c r="D53" s="109"/>
      <c r="E53" s="42"/>
      <c r="F53" s="107">
        <v>35</v>
      </c>
      <c r="G53" s="106">
        <v>40</v>
      </c>
      <c r="H53" s="106">
        <v>38</v>
      </c>
      <c r="I53" s="106">
        <v>38</v>
      </c>
      <c r="J53" s="106">
        <v>36</v>
      </c>
      <c r="K53" s="106">
        <v>35</v>
      </c>
      <c r="L53" s="106">
        <v>34</v>
      </c>
      <c r="M53" s="106">
        <v>33</v>
      </c>
      <c r="N53" s="106">
        <v>33</v>
      </c>
      <c r="O53" s="106">
        <v>32</v>
      </c>
      <c r="P53" s="106">
        <v>31</v>
      </c>
      <c r="Q53" s="106">
        <v>31</v>
      </c>
      <c r="R53" s="106">
        <v>29</v>
      </c>
      <c r="S53" s="135"/>
    </row>
    <row r="54" spans="1:31" ht="18" customHeight="1">
      <c r="A54" s="40" t="s">
        <v>203</v>
      </c>
      <c r="B54" s="44" t="s">
        <v>204</v>
      </c>
      <c r="C54" s="41" t="s">
        <v>202</v>
      </c>
      <c r="D54" s="109"/>
      <c r="E54" s="42"/>
      <c r="F54" s="107">
        <v>12</v>
      </c>
      <c r="G54" s="106">
        <v>12</v>
      </c>
      <c r="H54" s="106">
        <v>12</v>
      </c>
      <c r="I54" s="106">
        <v>12</v>
      </c>
      <c r="J54" s="106">
        <v>12</v>
      </c>
      <c r="K54" s="106">
        <v>11</v>
      </c>
      <c r="L54" s="106">
        <v>11</v>
      </c>
      <c r="M54" s="106">
        <v>11</v>
      </c>
      <c r="N54" s="106">
        <v>11</v>
      </c>
      <c r="O54" s="106">
        <v>11</v>
      </c>
      <c r="P54" s="106">
        <v>11</v>
      </c>
      <c r="Q54" s="106">
        <v>11</v>
      </c>
      <c r="R54" s="106">
        <v>11</v>
      </c>
      <c r="S54" s="135"/>
    </row>
    <row r="55" spans="1:31" ht="18" customHeight="1">
      <c r="A55" s="40" t="s">
        <v>205</v>
      </c>
      <c r="B55" s="44" t="s">
        <v>206</v>
      </c>
      <c r="C55" s="41" t="s">
        <v>207</v>
      </c>
      <c r="D55" s="109"/>
      <c r="E55" s="42"/>
      <c r="F55" s="107">
        <v>12</v>
      </c>
      <c r="G55" s="106">
        <v>12</v>
      </c>
      <c r="H55" s="106">
        <v>12</v>
      </c>
      <c r="I55" s="106">
        <v>12</v>
      </c>
      <c r="J55" s="106">
        <v>11</v>
      </c>
      <c r="K55" s="106">
        <v>11</v>
      </c>
      <c r="L55" s="106">
        <v>11</v>
      </c>
      <c r="M55" s="106">
        <v>11</v>
      </c>
      <c r="N55" s="106">
        <v>11</v>
      </c>
      <c r="O55" s="106">
        <v>11</v>
      </c>
      <c r="P55" s="106">
        <v>11</v>
      </c>
      <c r="Q55" s="106">
        <v>11</v>
      </c>
      <c r="R55" s="106">
        <v>11</v>
      </c>
      <c r="S55" s="135"/>
    </row>
    <row r="56" spans="1:31" s="47" customFormat="1" ht="18" customHeight="1">
      <c r="A56" s="40" t="s">
        <v>208</v>
      </c>
      <c r="B56" s="44" t="s">
        <v>209</v>
      </c>
      <c r="C56" s="41" t="s">
        <v>210</v>
      </c>
      <c r="D56" s="110"/>
      <c r="E56" s="94"/>
      <c r="F56" s="107">
        <v>42</v>
      </c>
      <c r="G56" s="106">
        <v>43</v>
      </c>
      <c r="H56" s="108">
        <v>43</v>
      </c>
      <c r="I56" s="108">
        <v>43</v>
      </c>
      <c r="J56" s="108">
        <v>42</v>
      </c>
      <c r="K56" s="108">
        <v>42</v>
      </c>
      <c r="L56" s="108">
        <v>42</v>
      </c>
      <c r="M56" s="108">
        <v>42</v>
      </c>
      <c r="N56" s="108">
        <v>42</v>
      </c>
      <c r="O56" s="108">
        <v>41</v>
      </c>
      <c r="P56" s="108">
        <v>40</v>
      </c>
      <c r="Q56" s="108">
        <v>38</v>
      </c>
      <c r="R56" s="108">
        <v>38</v>
      </c>
      <c r="S56" s="135"/>
    </row>
    <row r="57" spans="1:31" ht="18" customHeight="1">
      <c r="A57" s="40" t="s">
        <v>211</v>
      </c>
      <c r="B57" s="44" t="s">
        <v>212</v>
      </c>
      <c r="C57" s="44" t="s">
        <v>213</v>
      </c>
      <c r="D57" s="109"/>
      <c r="E57" s="42"/>
      <c r="F57" s="107">
        <v>14</v>
      </c>
      <c r="G57" s="106">
        <v>16</v>
      </c>
      <c r="H57" s="106">
        <v>15</v>
      </c>
      <c r="I57" s="106">
        <v>15</v>
      </c>
      <c r="J57" s="106">
        <v>15</v>
      </c>
      <c r="K57" s="106">
        <v>14</v>
      </c>
      <c r="L57" s="106">
        <v>14</v>
      </c>
      <c r="M57" s="106">
        <v>14</v>
      </c>
      <c r="N57" s="106">
        <v>14</v>
      </c>
      <c r="O57" s="106">
        <v>12</v>
      </c>
      <c r="P57" s="106">
        <v>12</v>
      </c>
      <c r="Q57" s="106">
        <v>12</v>
      </c>
      <c r="R57" s="106">
        <v>12</v>
      </c>
      <c r="S57" s="135"/>
    </row>
    <row r="58" spans="1:31" s="45" customFormat="1" ht="18" customHeight="1">
      <c r="A58" s="40" t="s">
        <v>214</v>
      </c>
      <c r="B58" s="44" t="s">
        <v>215</v>
      </c>
      <c r="C58" s="41" t="s">
        <v>121</v>
      </c>
      <c r="D58" s="109"/>
      <c r="E58" s="42"/>
      <c r="F58" s="107">
        <v>24</v>
      </c>
      <c r="G58" s="106">
        <v>20</v>
      </c>
      <c r="H58" s="106">
        <v>26</v>
      </c>
      <c r="I58" s="106">
        <v>26</v>
      </c>
      <c r="J58" s="106">
        <v>26</v>
      </c>
      <c r="K58" s="106">
        <v>28</v>
      </c>
      <c r="L58" s="106">
        <v>28</v>
      </c>
      <c r="M58" s="106">
        <v>27</v>
      </c>
      <c r="N58" s="106">
        <v>26</v>
      </c>
      <c r="O58" s="106">
        <v>20</v>
      </c>
      <c r="P58" s="106">
        <v>19</v>
      </c>
      <c r="Q58" s="106">
        <v>19</v>
      </c>
      <c r="R58" s="106">
        <v>19</v>
      </c>
      <c r="S58" s="135"/>
    </row>
    <row r="59" spans="1:31" s="45" customFormat="1" ht="18" customHeight="1">
      <c r="A59" s="40" t="s">
        <v>216</v>
      </c>
      <c r="B59" s="44" t="s">
        <v>217</v>
      </c>
      <c r="C59" s="41" t="s">
        <v>87</v>
      </c>
      <c r="D59" s="109"/>
      <c r="E59" s="42"/>
      <c r="F59" s="107">
        <v>37</v>
      </c>
      <c r="G59" s="106">
        <v>30</v>
      </c>
      <c r="H59" s="106">
        <v>39</v>
      </c>
      <c r="I59" s="106">
        <v>39</v>
      </c>
      <c r="J59" s="106">
        <v>39</v>
      </c>
      <c r="K59" s="106">
        <v>40</v>
      </c>
      <c r="L59" s="106">
        <v>40</v>
      </c>
      <c r="M59" s="106">
        <v>36</v>
      </c>
      <c r="N59" s="106">
        <v>36</v>
      </c>
      <c r="O59" s="106">
        <v>36</v>
      </c>
      <c r="P59" s="106">
        <v>35</v>
      </c>
      <c r="Q59" s="106">
        <v>33</v>
      </c>
      <c r="R59" s="106">
        <v>33</v>
      </c>
      <c r="S59" s="135"/>
    </row>
    <row r="60" spans="1:31" s="51" customFormat="1" ht="18" customHeight="1">
      <c r="A60" s="40" t="s">
        <v>218</v>
      </c>
      <c r="B60" s="56" t="s">
        <v>219</v>
      </c>
      <c r="C60" s="41" t="s">
        <v>87</v>
      </c>
      <c r="D60" s="111"/>
      <c r="E60" s="95"/>
      <c r="F60" s="112">
        <v>34</v>
      </c>
      <c r="G60" s="106">
        <v>25</v>
      </c>
      <c r="H60" s="106">
        <v>39</v>
      </c>
      <c r="I60" s="106">
        <v>39</v>
      </c>
      <c r="J60" s="106">
        <v>39</v>
      </c>
      <c r="K60" s="106">
        <v>39</v>
      </c>
      <c r="L60" s="106">
        <v>39</v>
      </c>
      <c r="M60" s="106">
        <v>39</v>
      </c>
      <c r="N60" s="106">
        <v>39</v>
      </c>
      <c r="O60" s="106">
        <v>27</v>
      </c>
      <c r="P60" s="106">
        <v>27</v>
      </c>
      <c r="Q60" s="106">
        <v>27</v>
      </c>
      <c r="R60" s="106">
        <v>27</v>
      </c>
      <c r="S60" s="135"/>
      <c r="T60" s="48"/>
      <c r="U60" s="49"/>
      <c r="V60" s="50"/>
      <c r="W60" s="49"/>
      <c r="X60" s="49"/>
      <c r="Y60" s="49"/>
      <c r="Z60" s="49"/>
      <c r="AA60" s="49"/>
      <c r="AB60" s="49"/>
      <c r="AC60" s="49"/>
      <c r="AD60" s="49"/>
      <c r="AE60" s="49"/>
    </row>
    <row r="61" spans="1:31" s="45" customFormat="1" ht="18" customHeight="1">
      <c r="A61" s="40" t="s">
        <v>220</v>
      </c>
      <c r="B61" s="44" t="s">
        <v>221</v>
      </c>
      <c r="C61" s="44" t="s">
        <v>92</v>
      </c>
      <c r="D61" s="109"/>
      <c r="E61" s="42"/>
      <c r="F61" s="107">
        <v>17</v>
      </c>
      <c r="G61" s="106">
        <v>16</v>
      </c>
      <c r="H61" s="106">
        <v>18</v>
      </c>
      <c r="I61" s="106">
        <v>18</v>
      </c>
      <c r="J61" s="106">
        <v>18</v>
      </c>
      <c r="K61" s="106">
        <v>20</v>
      </c>
      <c r="L61" s="106">
        <v>20</v>
      </c>
      <c r="M61" s="106">
        <v>19</v>
      </c>
      <c r="N61" s="106">
        <v>19</v>
      </c>
      <c r="O61" s="106">
        <v>14</v>
      </c>
      <c r="P61" s="106">
        <v>14</v>
      </c>
      <c r="Q61" s="106">
        <v>14</v>
      </c>
      <c r="R61" s="106">
        <v>14</v>
      </c>
      <c r="S61" s="135"/>
    </row>
    <row r="62" spans="1:31" s="45" customFormat="1" ht="18" customHeight="1">
      <c r="A62" s="40" t="s">
        <v>222</v>
      </c>
      <c r="B62" s="44" t="s">
        <v>223</v>
      </c>
      <c r="C62" s="44" t="s">
        <v>95</v>
      </c>
      <c r="D62" s="109"/>
      <c r="E62" s="42"/>
      <c r="F62" s="107">
        <v>33</v>
      </c>
      <c r="G62" s="106">
        <v>16</v>
      </c>
      <c r="H62" s="106">
        <v>36</v>
      </c>
      <c r="I62" s="106">
        <v>36</v>
      </c>
      <c r="J62" s="106">
        <v>36</v>
      </c>
      <c r="K62" s="106">
        <v>41</v>
      </c>
      <c r="L62" s="106">
        <v>41</v>
      </c>
      <c r="M62" s="106">
        <v>34</v>
      </c>
      <c r="N62" s="106">
        <v>32</v>
      </c>
      <c r="O62" s="106">
        <v>31</v>
      </c>
      <c r="P62" s="106">
        <v>29</v>
      </c>
      <c r="Q62" s="106">
        <v>29</v>
      </c>
      <c r="R62" s="106">
        <v>29</v>
      </c>
      <c r="S62" s="135"/>
    </row>
    <row r="63" spans="1:31" s="52" customFormat="1" ht="18" customHeight="1">
      <c r="A63" s="40" t="s">
        <v>224</v>
      </c>
      <c r="B63" s="44" t="s">
        <v>225</v>
      </c>
      <c r="C63" s="44" t="s">
        <v>101</v>
      </c>
      <c r="D63" s="109"/>
      <c r="E63" s="42"/>
      <c r="F63" s="107">
        <v>16</v>
      </c>
      <c r="G63" s="106">
        <v>4</v>
      </c>
      <c r="H63" s="106">
        <v>13</v>
      </c>
      <c r="I63" s="106">
        <v>13</v>
      </c>
      <c r="J63" s="106">
        <v>13</v>
      </c>
      <c r="K63" s="106">
        <v>24</v>
      </c>
      <c r="L63" s="106">
        <v>24</v>
      </c>
      <c r="M63" s="108">
        <v>23</v>
      </c>
      <c r="N63" s="108">
        <v>18</v>
      </c>
      <c r="O63" s="108">
        <v>17</v>
      </c>
      <c r="P63" s="108">
        <v>14</v>
      </c>
      <c r="Q63" s="108">
        <v>14</v>
      </c>
      <c r="R63" s="108">
        <v>14</v>
      </c>
      <c r="S63" s="135"/>
    </row>
    <row r="64" spans="1:31" ht="18" customHeight="1">
      <c r="A64" s="40" t="s">
        <v>226</v>
      </c>
      <c r="B64" s="44" t="s">
        <v>227</v>
      </c>
      <c r="C64" s="44" t="s">
        <v>104</v>
      </c>
      <c r="D64" s="109"/>
      <c r="E64" s="42"/>
      <c r="F64" s="107">
        <v>29</v>
      </c>
      <c r="G64" s="106">
        <v>30</v>
      </c>
      <c r="H64" s="106">
        <v>30</v>
      </c>
      <c r="I64" s="106">
        <v>30</v>
      </c>
      <c r="J64" s="106">
        <v>30</v>
      </c>
      <c r="K64" s="106">
        <v>30</v>
      </c>
      <c r="L64" s="106">
        <v>30</v>
      </c>
      <c r="M64" s="106">
        <v>30</v>
      </c>
      <c r="N64" s="106">
        <v>30</v>
      </c>
      <c r="O64" s="106">
        <v>26</v>
      </c>
      <c r="P64" s="106">
        <v>26</v>
      </c>
      <c r="Q64" s="106">
        <v>26</v>
      </c>
      <c r="R64" s="106">
        <v>24</v>
      </c>
      <c r="S64" s="135"/>
    </row>
    <row r="65" spans="1:19" ht="18" customHeight="1">
      <c r="A65" s="40" t="s">
        <v>228</v>
      </c>
      <c r="B65" s="44" t="s">
        <v>229</v>
      </c>
      <c r="C65" s="44" t="s">
        <v>104</v>
      </c>
      <c r="D65" s="109"/>
      <c r="E65" s="42"/>
      <c r="F65" s="107">
        <v>25</v>
      </c>
      <c r="G65" s="106">
        <v>13</v>
      </c>
      <c r="H65" s="106">
        <v>27</v>
      </c>
      <c r="I65" s="106">
        <v>27</v>
      </c>
      <c r="J65" s="106">
        <v>26</v>
      </c>
      <c r="K65" s="106">
        <v>32</v>
      </c>
      <c r="L65" s="106">
        <v>32</v>
      </c>
      <c r="M65" s="106">
        <v>32</v>
      </c>
      <c r="N65" s="106">
        <v>29</v>
      </c>
      <c r="O65" s="106">
        <v>20</v>
      </c>
      <c r="P65" s="106">
        <v>20</v>
      </c>
      <c r="Q65" s="106">
        <v>20</v>
      </c>
      <c r="R65" s="106">
        <v>20</v>
      </c>
      <c r="S65" s="135"/>
    </row>
    <row r="66" spans="1:19" ht="18" customHeight="1">
      <c r="A66" s="40" t="s">
        <v>230</v>
      </c>
      <c r="B66" s="44" t="s">
        <v>231</v>
      </c>
      <c r="C66" s="44" t="s">
        <v>116</v>
      </c>
      <c r="D66" s="109"/>
      <c r="E66" s="42"/>
      <c r="F66" s="107">
        <v>43</v>
      </c>
      <c r="G66" s="106">
        <v>37</v>
      </c>
      <c r="H66" s="106">
        <v>43</v>
      </c>
      <c r="I66" s="106">
        <v>43</v>
      </c>
      <c r="J66" s="106">
        <v>43</v>
      </c>
      <c r="K66" s="106">
        <v>44</v>
      </c>
      <c r="L66" s="106">
        <v>44</v>
      </c>
      <c r="M66" s="106">
        <v>44</v>
      </c>
      <c r="N66" s="106">
        <v>44</v>
      </c>
      <c r="O66" s="106">
        <v>43</v>
      </c>
      <c r="P66" s="106">
        <v>40</v>
      </c>
      <c r="Q66" s="106">
        <v>40</v>
      </c>
      <c r="R66" s="106">
        <v>40</v>
      </c>
      <c r="S66" s="135"/>
    </row>
    <row r="67" spans="1:19" ht="18" customHeight="1">
      <c r="A67" s="40" t="s">
        <v>232</v>
      </c>
      <c r="B67" s="44" t="s">
        <v>233</v>
      </c>
      <c r="C67" s="44" t="s">
        <v>141</v>
      </c>
      <c r="D67" s="109"/>
      <c r="E67" s="42"/>
      <c r="F67" s="107">
        <v>34</v>
      </c>
      <c r="G67" s="106">
        <v>38</v>
      </c>
      <c r="H67" s="106">
        <v>38</v>
      </c>
      <c r="I67" s="106">
        <v>38</v>
      </c>
      <c r="J67" s="106">
        <v>38</v>
      </c>
      <c r="K67" s="106">
        <v>37</v>
      </c>
      <c r="L67" s="106">
        <v>32</v>
      </c>
      <c r="M67" s="106">
        <v>32</v>
      </c>
      <c r="N67" s="106">
        <v>32</v>
      </c>
      <c r="O67" s="106">
        <v>28</v>
      </c>
      <c r="P67" s="106">
        <v>28</v>
      </c>
      <c r="Q67" s="106">
        <v>28</v>
      </c>
      <c r="R67" s="106">
        <v>28</v>
      </c>
      <c r="S67" s="135"/>
    </row>
    <row r="68" spans="1:19" ht="18" customHeight="1">
      <c r="A68" s="40" t="s">
        <v>234</v>
      </c>
      <c r="B68" s="44" t="s">
        <v>235</v>
      </c>
      <c r="C68" s="44" t="s">
        <v>144</v>
      </c>
      <c r="D68" s="109"/>
      <c r="E68" s="42"/>
      <c r="F68" s="107">
        <v>46</v>
      </c>
      <c r="G68" s="106">
        <v>47</v>
      </c>
      <c r="H68" s="106">
        <v>47</v>
      </c>
      <c r="I68" s="106">
        <v>47</v>
      </c>
      <c r="J68" s="106">
        <v>47</v>
      </c>
      <c r="K68" s="106">
        <v>45</v>
      </c>
      <c r="L68" s="106">
        <v>45</v>
      </c>
      <c r="M68" s="106">
        <v>44</v>
      </c>
      <c r="N68" s="106">
        <v>44</v>
      </c>
      <c r="O68" s="106">
        <v>44</v>
      </c>
      <c r="P68" s="106">
        <v>44</v>
      </c>
      <c r="Q68" s="106">
        <v>44</v>
      </c>
      <c r="R68" s="106">
        <v>44</v>
      </c>
      <c r="S68" s="135"/>
    </row>
    <row r="69" spans="1:19" s="51" customFormat="1" ht="18" customHeight="1">
      <c r="A69" s="40" t="s">
        <v>236</v>
      </c>
      <c r="B69" s="56" t="s">
        <v>237</v>
      </c>
      <c r="C69" s="56" t="s">
        <v>144</v>
      </c>
      <c r="D69" s="111"/>
      <c r="E69" s="95"/>
      <c r="F69" s="112">
        <v>15</v>
      </c>
      <c r="G69" s="108">
        <v>16</v>
      </c>
      <c r="H69" s="108">
        <v>16</v>
      </c>
      <c r="I69" s="108">
        <v>16</v>
      </c>
      <c r="J69" s="108">
        <v>16</v>
      </c>
      <c r="K69" s="108">
        <v>15</v>
      </c>
      <c r="L69" s="108">
        <v>15</v>
      </c>
      <c r="M69" s="108">
        <v>14</v>
      </c>
      <c r="N69" s="108">
        <v>14</v>
      </c>
      <c r="O69" s="108">
        <v>14</v>
      </c>
      <c r="P69" s="108">
        <v>12</v>
      </c>
      <c r="Q69" s="108">
        <v>12</v>
      </c>
      <c r="R69" s="108">
        <v>12</v>
      </c>
      <c r="S69" s="135"/>
    </row>
    <row r="70" spans="1:19" ht="18" customHeight="1">
      <c r="A70" s="40" t="s">
        <v>238</v>
      </c>
      <c r="B70" s="44" t="s">
        <v>239</v>
      </c>
      <c r="C70" s="44" t="s">
        <v>147</v>
      </c>
      <c r="D70" s="109"/>
      <c r="E70" s="42"/>
      <c r="F70" s="107">
        <v>21</v>
      </c>
      <c r="G70" s="106">
        <v>20</v>
      </c>
      <c r="H70" s="106">
        <v>20</v>
      </c>
      <c r="I70" s="106">
        <v>20</v>
      </c>
      <c r="J70" s="106">
        <v>20</v>
      </c>
      <c r="K70" s="106">
        <v>24</v>
      </c>
      <c r="L70" s="106">
        <v>24</v>
      </c>
      <c r="M70" s="106">
        <v>22</v>
      </c>
      <c r="N70" s="106">
        <v>22</v>
      </c>
      <c r="O70" s="106">
        <v>20</v>
      </c>
      <c r="P70" s="106">
        <v>19</v>
      </c>
      <c r="Q70" s="106">
        <v>17</v>
      </c>
      <c r="R70" s="106">
        <v>17</v>
      </c>
      <c r="S70" s="135"/>
    </row>
    <row r="71" spans="1:19" ht="18" customHeight="1">
      <c r="A71" s="40" t="s">
        <v>240</v>
      </c>
      <c r="B71" s="44" t="s">
        <v>241</v>
      </c>
      <c r="C71" s="44" t="s">
        <v>242</v>
      </c>
      <c r="D71" s="109"/>
      <c r="E71" s="42"/>
      <c r="F71" s="107">
        <v>19</v>
      </c>
      <c r="G71" s="106">
        <v>21</v>
      </c>
      <c r="H71" s="106">
        <v>21</v>
      </c>
      <c r="I71" s="106">
        <v>21</v>
      </c>
      <c r="J71" s="106">
        <v>21</v>
      </c>
      <c r="K71" s="106">
        <v>19</v>
      </c>
      <c r="L71" s="106">
        <v>19</v>
      </c>
      <c r="M71" s="106">
        <v>19</v>
      </c>
      <c r="N71" s="106">
        <v>19</v>
      </c>
      <c r="O71" s="106">
        <v>17</v>
      </c>
      <c r="P71" s="106">
        <v>16</v>
      </c>
      <c r="Q71" s="106">
        <v>16</v>
      </c>
      <c r="R71" s="106">
        <v>16</v>
      </c>
      <c r="S71" s="135"/>
    </row>
    <row r="72" spans="1:19" ht="18" customHeight="1">
      <c r="A72" s="40" t="s">
        <v>243</v>
      </c>
      <c r="B72" s="44" t="s">
        <v>244</v>
      </c>
      <c r="C72" s="44" t="s">
        <v>150</v>
      </c>
      <c r="D72" s="109"/>
      <c r="E72" s="42"/>
      <c r="F72" s="107">
        <v>39</v>
      </c>
      <c r="G72" s="106">
        <v>45</v>
      </c>
      <c r="H72" s="106">
        <v>45</v>
      </c>
      <c r="I72" s="106">
        <v>45</v>
      </c>
      <c r="J72" s="106">
        <v>45</v>
      </c>
      <c r="K72" s="106">
        <v>42</v>
      </c>
      <c r="L72" s="106">
        <v>42</v>
      </c>
      <c r="M72" s="106">
        <v>39</v>
      </c>
      <c r="N72" s="106">
        <v>36</v>
      </c>
      <c r="O72" s="106">
        <v>33</v>
      </c>
      <c r="P72" s="106">
        <v>32</v>
      </c>
      <c r="Q72" s="106">
        <v>32</v>
      </c>
      <c r="R72" s="106">
        <v>32</v>
      </c>
      <c r="S72" s="135"/>
    </row>
    <row r="73" spans="1:19" ht="18" customHeight="1">
      <c r="A73" s="40" t="s">
        <v>245</v>
      </c>
      <c r="B73" s="44" t="s">
        <v>246</v>
      </c>
      <c r="C73" s="44" t="s">
        <v>150</v>
      </c>
      <c r="D73" s="109"/>
      <c r="E73" s="42"/>
      <c r="F73" s="107">
        <v>40</v>
      </c>
      <c r="G73" s="106">
        <v>45</v>
      </c>
      <c r="H73" s="106">
        <v>45</v>
      </c>
      <c r="I73" s="106">
        <v>45</v>
      </c>
      <c r="J73" s="106">
        <v>45</v>
      </c>
      <c r="K73" s="106">
        <v>45</v>
      </c>
      <c r="L73" s="106">
        <v>45</v>
      </c>
      <c r="M73" s="106">
        <v>41</v>
      </c>
      <c r="N73" s="106">
        <v>41</v>
      </c>
      <c r="O73" s="106">
        <v>32</v>
      </c>
      <c r="P73" s="106">
        <v>32</v>
      </c>
      <c r="Q73" s="106">
        <v>30</v>
      </c>
      <c r="R73" s="106">
        <v>30</v>
      </c>
      <c r="S73" s="135"/>
    </row>
    <row r="74" spans="1:19" ht="18" customHeight="1">
      <c r="A74" s="40" t="s">
        <v>247</v>
      </c>
      <c r="B74" s="44" t="s">
        <v>248</v>
      </c>
      <c r="C74" s="44" t="s">
        <v>150</v>
      </c>
      <c r="D74" s="109"/>
      <c r="E74" s="42"/>
      <c r="F74" s="107">
        <v>39</v>
      </c>
      <c r="G74" s="106">
        <v>42</v>
      </c>
      <c r="H74" s="106">
        <v>42</v>
      </c>
      <c r="I74" s="106">
        <v>42</v>
      </c>
      <c r="J74" s="106">
        <v>42</v>
      </c>
      <c r="K74" s="106">
        <v>42</v>
      </c>
      <c r="L74" s="106">
        <v>42</v>
      </c>
      <c r="M74" s="106">
        <v>38</v>
      </c>
      <c r="N74" s="106">
        <v>38</v>
      </c>
      <c r="O74" s="106">
        <v>35</v>
      </c>
      <c r="P74" s="106">
        <v>35</v>
      </c>
      <c r="Q74" s="106">
        <v>34</v>
      </c>
      <c r="R74" s="106">
        <v>32</v>
      </c>
      <c r="S74" s="135"/>
    </row>
    <row r="75" spans="1:19" ht="18" customHeight="1">
      <c r="A75" s="40" t="s">
        <v>249</v>
      </c>
      <c r="B75" s="44" t="s">
        <v>250</v>
      </c>
      <c r="C75" s="96" t="s">
        <v>150</v>
      </c>
      <c r="D75" s="109"/>
      <c r="E75" s="42"/>
      <c r="F75" s="107">
        <v>41</v>
      </c>
      <c r="G75" s="106">
        <v>44</v>
      </c>
      <c r="H75" s="106">
        <v>44</v>
      </c>
      <c r="I75" s="106">
        <v>44</v>
      </c>
      <c r="J75" s="106">
        <v>44</v>
      </c>
      <c r="K75" s="106">
        <v>42</v>
      </c>
      <c r="L75" s="106">
        <v>42</v>
      </c>
      <c r="M75" s="106">
        <v>42</v>
      </c>
      <c r="N75" s="106">
        <v>42</v>
      </c>
      <c r="O75" s="106">
        <v>38</v>
      </c>
      <c r="P75" s="106">
        <v>36</v>
      </c>
      <c r="Q75" s="106">
        <v>36</v>
      </c>
      <c r="R75" s="106">
        <v>32</v>
      </c>
      <c r="S75" s="135"/>
    </row>
    <row r="76" spans="1:19" s="45" customFormat="1" ht="18" customHeight="1">
      <c r="A76" s="40" t="s">
        <v>251</v>
      </c>
      <c r="B76" s="44" t="s">
        <v>252</v>
      </c>
      <c r="C76" s="44" t="s">
        <v>150</v>
      </c>
      <c r="D76" s="109"/>
      <c r="E76" s="42"/>
      <c r="F76" s="107">
        <v>36</v>
      </c>
      <c r="G76" s="106">
        <v>41</v>
      </c>
      <c r="H76" s="106">
        <v>41</v>
      </c>
      <c r="I76" s="106">
        <v>41</v>
      </c>
      <c r="J76" s="106">
        <v>41</v>
      </c>
      <c r="K76" s="106">
        <v>39</v>
      </c>
      <c r="L76" s="106">
        <v>39</v>
      </c>
      <c r="M76" s="106">
        <v>38</v>
      </c>
      <c r="N76" s="106">
        <v>38</v>
      </c>
      <c r="O76" s="106">
        <v>29</v>
      </c>
      <c r="P76" s="106">
        <v>27</v>
      </c>
      <c r="Q76" s="106">
        <v>27</v>
      </c>
      <c r="R76" s="106">
        <v>26</v>
      </c>
      <c r="S76" s="135"/>
    </row>
    <row r="77" spans="1:19" s="45" customFormat="1" ht="18" customHeight="1">
      <c r="A77" s="40" t="s">
        <v>253</v>
      </c>
      <c r="B77" s="44" t="s">
        <v>254</v>
      </c>
      <c r="C77" s="44" t="s">
        <v>161</v>
      </c>
      <c r="D77" s="109"/>
      <c r="E77" s="42"/>
      <c r="F77" s="107">
        <v>44</v>
      </c>
      <c r="G77" s="106">
        <v>50</v>
      </c>
      <c r="H77" s="106">
        <v>50</v>
      </c>
      <c r="I77" s="106">
        <v>50</v>
      </c>
      <c r="J77" s="106">
        <v>50</v>
      </c>
      <c r="K77" s="106">
        <v>46</v>
      </c>
      <c r="L77" s="106">
        <v>42</v>
      </c>
      <c r="M77" s="106">
        <v>42</v>
      </c>
      <c r="N77" s="106">
        <v>41</v>
      </c>
      <c r="O77" s="106">
        <v>40</v>
      </c>
      <c r="P77" s="106">
        <v>38</v>
      </c>
      <c r="Q77" s="106">
        <v>37</v>
      </c>
      <c r="R77" s="106">
        <v>36</v>
      </c>
      <c r="S77" s="135"/>
    </row>
    <row r="78" spans="1:19" ht="18" customHeight="1">
      <c r="A78" s="40" t="s">
        <v>255</v>
      </c>
      <c r="B78" s="44" t="s">
        <v>256</v>
      </c>
      <c r="C78" s="44" t="s">
        <v>161</v>
      </c>
      <c r="D78" s="109"/>
      <c r="E78" s="42"/>
      <c r="F78" s="107">
        <v>43</v>
      </c>
      <c r="G78" s="106">
        <v>50</v>
      </c>
      <c r="H78" s="106">
        <v>50</v>
      </c>
      <c r="I78" s="106">
        <v>50</v>
      </c>
      <c r="J78" s="106">
        <v>50</v>
      </c>
      <c r="K78" s="106">
        <v>45</v>
      </c>
      <c r="L78" s="106">
        <v>42</v>
      </c>
      <c r="M78" s="106">
        <v>41</v>
      </c>
      <c r="N78" s="106">
        <v>40</v>
      </c>
      <c r="O78" s="106">
        <v>38</v>
      </c>
      <c r="P78" s="106">
        <v>38</v>
      </c>
      <c r="Q78" s="106">
        <v>33</v>
      </c>
      <c r="R78" s="106">
        <v>33</v>
      </c>
      <c r="S78" s="135"/>
    </row>
    <row r="79" spans="1:19" ht="18" customHeight="1">
      <c r="A79" s="40" t="s">
        <v>257</v>
      </c>
      <c r="B79" s="44" t="s">
        <v>258</v>
      </c>
      <c r="C79" s="44" t="s">
        <v>161</v>
      </c>
      <c r="D79" s="109"/>
      <c r="E79" s="42"/>
      <c r="F79" s="107">
        <v>49</v>
      </c>
      <c r="G79" s="106">
        <v>52</v>
      </c>
      <c r="H79" s="106">
        <v>52</v>
      </c>
      <c r="I79" s="106">
        <v>52</v>
      </c>
      <c r="J79" s="106">
        <v>52</v>
      </c>
      <c r="K79" s="106">
        <v>50</v>
      </c>
      <c r="L79" s="106">
        <v>50</v>
      </c>
      <c r="M79" s="106">
        <v>51</v>
      </c>
      <c r="N79" s="106">
        <v>48</v>
      </c>
      <c r="O79" s="106">
        <v>47</v>
      </c>
      <c r="P79" s="106">
        <v>44</v>
      </c>
      <c r="Q79" s="106">
        <v>44</v>
      </c>
      <c r="R79" s="106">
        <v>43</v>
      </c>
      <c r="S79" s="135"/>
    </row>
    <row r="80" spans="1:19" ht="18" customHeight="1">
      <c r="A80" s="40" t="s">
        <v>259</v>
      </c>
      <c r="B80" s="44" t="s">
        <v>260</v>
      </c>
      <c r="C80" s="44" t="s">
        <v>168</v>
      </c>
      <c r="D80" s="109"/>
      <c r="E80" s="42"/>
      <c r="F80" s="107">
        <v>41</v>
      </c>
      <c r="G80" s="106">
        <v>44</v>
      </c>
      <c r="H80" s="106">
        <v>44</v>
      </c>
      <c r="I80" s="106">
        <v>44</v>
      </c>
      <c r="J80" s="106">
        <v>44</v>
      </c>
      <c r="K80" s="106">
        <v>44</v>
      </c>
      <c r="L80" s="106">
        <v>44</v>
      </c>
      <c r="M80" s="106">
        <v>44</v>
      </c>
      <c r="N80" s="106">
        <v>40</v>
      </c>
      <c r="O80" s="106">
        <v>40</v>
      </c>
      <c r="P80" s="106">
        <v>34</v>
      </c>
      <c r="Q80" s="106">
        <v>33</v>
      </c>
      <c r="R80" s="106">
        <v>33</v>
      </c>
      <c r="S80" s="135"/>
    </row>
    <row r="81" spans="1:19" ht="18" customHeight="1">
      <c r="A81" s="40" t="s">
        <v>261</v>
      </c>
      <c r="B81" s="44" t="s">
        <v>262</v>
      </c>
      <c r="C81" s="44" t="s">
        <v>113</v>
      </c>
      <c r="D81" s="109"/>
      <c r="E81" s="42"/>
      <c r="F81" s="107">
        <v>38</v>
      </c>
      <c r="G81" s="106">
        <v>44</v>
      </c>
      <c r="H81" s="106">
        <v>44</v>
      </c>
      <c r="I81" s="106">
        <v>44</v>
      </c>
      <c r="J81" s="106">
        <v>44</v>
      </c>
      <c r="K81" s="106">
        <v>43</v>
      </c>
      <c r="L81" s="106">
        <v>42</v>
      </c>
      <c r="M81" s="106">
        <v>39</v>
      </c>
      <c r="N81" s="106">
        <v>35</v>
      </c>
      <c r="O81" s="106">
        <v>32</v>
      </c>
      <c r="P81" s="106">
        <v>27</v>
      </c>
      <c r="Q81" s="106">
        <v>26</v>
      </c>
      <c r="R81" s="106">
        <v>25</v>
      </c>
      <c r="S81" s="135"/>
    </row>
    <row r="82" spans="1:19" ht="18" customHeight="1">
      <c r="A82" s="40" t="s">
        <v>263</v>
      </c>
      <c r="B82" s="44" t="s">
        <v>264</v>
      </c>
      <c r="C82" s="41" t="s">
        <v>113</v>
      </c>
      <c r="D82" s="109"/>
      <c r="E82" s="42"/>
      <c r="F82" s="107">
        <v>27</v>
      </c>
      <c r="G82" s="106">
        <v>31</v>
      </c>
      <c r="H82" s="106">
        <v>32</v>
      </c>
      <c r="I82" s="106">
        <v>32</v>
      </c>
      <c r="J82" s="106">
        <v>32</v>
      </c>
      <c r="K82" s="106">
        <v>31</v>
      </c>
      <c r="L82" s="106">
        <v>30</v>
      </c>
      <c r="M82" s="106">
        <v>24</v>
      </c>
      <c r="N82" s="106">
        <v>24</v>
      </c>
      <c r="O82" s="106">
        <v>21</v>
      </c>
      <c r="P82" s="106">
        <v>21</v>
      </c>
      <c r="Q82" s="106">
        <v>21</v>
      </c>
      <c r="R82" s="106">
        <v>21</v>
      </c>
      <c r="S82" s="135"/>
    </row>
    <row r="83" spans="1:19" ht="18" customHeight="1">
      <c r="A83" s="40" t="s">
        <v>265</v>
      </c>
      <c r="B83" s="44" t="s">
        <v>266</v>
      </c>
      <c r="C83" s="41" t="s">
        <v>173</v>
      </c>
      <c r="D83" s="109"/>
      <c r="E83" s="42"/>
      <c r="F83" s="107">
        <v>39</v>
      </c>
      <c r="G83" s="106">
        <v>45</v>
      </c>
      <c r="H83" s="106">
        <v>45</v>
      </c>
      <c r="I83" s="106">
        <v>45</v>
      </c>
      <c r="J83" s="106">
        <v>45</v>
      </c>
      <c r="K83" s="106">
        <v>42</v>
      </c>
      <c r="L83" s="106">
        <v>41</v>
      </c>
      <c r="M83" s="106">
        <v>39</v>
      </c>
      <c r="N83" s="106">
        <v>37</v>
      </c>
      <c r="O83" s="106">
        <v>33</v>
      </c>
      <c r="P83" s="106">
        <v>33</v>
      </c>
      <c r="Q83" s="106">
        <v>32</v>
      </c>
      <c r="R83" s="106">
        <v>29</v>
      </c>
      <c r="S83" s="135"/>
    </row>
    <row r="84" spans="1:19" ht="18" customHeight="1">
      <c r="A84" s="40" t="s">
        <v>267</v>
      </c>
      <c r="B84" s="44" t="s">
        <v>268</v>
      </c>
      <c r="C84" s="44" t="s">
        <v>176</v>
      </c>
      <c r="D84" s="109"/>
      <c r="E84" s="42"/>
      <c r="F84" s="107">
        <v>19</v>
      </c>
      <c r="G84" s="106">
        <v>23</v>
      </c>
      <c r="H84" s="106">
        <v>23</v>
      </c>
      <c r="I84" s="106">
        <v>23</v>
      </c>
      <c r="J84" s="106">
        <v>23</v>
      </c>
      <c r="K84" s="106">
        <v>22</v>
      </c>
      <c r="L84" s="106">
        <v>21</v>
      </c>
      <c r="M84" s="106">
        <v>18</v>
      </c>
      <c r="N84" s="106">
        <v>16</v>
      </c>
      <c r="O84" s="106">
        <v>15</v>
      </c>
      <c r="P84" s="106">
        <v>13</v>
      </c>
      <c r="Q84" s="106">
        <v>12</v>
      </c>
      <c r="R84" s="106">
        <v>10</v>
      </c>
      <c r="S84" s="135"/>
    </row>
    <row r="85" spans="1:19" ht="18" customHeight="1">
      <c r="A85" s="40" t="s">
        <v>269</v>
      </c>
      <c r="B85" s="44" t="s">
        <v>270</v>
      </c>
      <c r="C85" s="44" t="s">
        <v>179</v>
      </c>
      <c r="D85" s="109"/>
      <c r="E85" s="42"/>
      <c r="F85" s="107">
        <v>39</v>
      </c>
      <c r="G85" s="106">
        <v>41</v>
      </c>
      <c r="H85" s="106">
        <v>41</v>
      </c>
      <c r="I85" s="106">
        <v>41</v>
      </c>
      <c r="J85" s="106">
        <v>41</v>
      </c>
      <c r="K85" s="106">
        <v>40</v>
      </c>
      <c r="L85" s="106">
        <v>40</v>
      </c>
      <c r="M85" s="106">
        <v>41</v>
      </c>
      <c r="N85" s="106">
        <v>41</v>
      </c>
      <c r="O85" s="106">
        <v>38</v>
      </c>
      <c r="P85" s="106">
        <v>31</v>
      </c>
      <c r="Q85" s="106">
        <v>31</v>
      </c>
      <c r="R85" s="106">
        <v>31</v>
      </c>
      <c r="S85" s="135"/>
    </row>
    <row r="86" spans="1:19" ht="18" customHeight="1">
      <c r="A86" s="40" t="s">
        <v>271</v>
      </c>
      <c r="B86" s="44" t="s">
        <v>272</v>
      </c>
      <c r="C86" s="41" t="s">
        <v>179</v>
      </c>
      <c r="D86" s="53"/>
      <c r="E86" s="42"/>
      <c r="F86" s="107">
        <v>21</v>
      </c>
      <c r="G86" s="106">
        <v>24</v>
      </c>
      <c r="H86" s="106">
        <v>24</v>
      </c>
      <c r="I86" s="106">
        <v>24</v>
      </c>
      <c r="J86" s="106">
        <v>24</v>
      </c>
      <c r="K86" s="106">
        <v>21</v>
      </c>
      <c r="L86" s="106">
        <v>21</v>
      </c>
      <c r="M86" s="106">
        <v>21</v>
      </c>
      <c r="N86" s="106">
        <v>21</v>
      </c>
      <c r="O86" s="106">
        <v>21</v>
      </c>
      <c r="P86" s="106">
        <v>15</v>
      </c>
      <c r="Q86" s="106">
        <v>15</v>
      </c>
      <c r="R86" s="106">
        <v>15</v>
      </c>
      <c r="S86" s="135"/>
    </row>
    <row r="87" spans="1:19" ht="18" customHeight="1">
      <c r="A87" s="40" t="s">
        <v>273</v>
      </c>
      <c r="B87" s="44" t="s">
        <v>274</v>
      </c>
      <c r="C87" s="44" t="s">
        <v>184</v>
      </c>
      <c r="D87" s="53"/>
      <c r="E87" s="42"/>
      <c r="F87" s="107">
        <v>22</v>
      </c>
      <c r="G87" s="106">
        <v>23</v>
      </c>
      <c r="H87" s="106">
        <v>23</v>
      </c>
      <c r="I87" s="106">
        <v>23</v>
      </c>
      <c r="J87" s="106">
        <v>23</v>
      </c>
      <c r="K87" s="106">
        <v>24</v>
      </c>
      <c r="L87" s="106">
        <v>23</v>
      </c>
      <c r="M87" s="106">
        <v>23</v>
      </c>
      <c r="N87" s="106">
        <v>22</v>
      </c>
      <c r="O87" s="106">
        <v>21</v>
      </c>
      <c r="P87" s="106">
        <v>19</v>
      </c>
      <c r="Q87" s="106">
        <v>19</v>
      </c>
      <c r="R87" s="106">
        <v>19</v>
      </c>
      <c r="S87" s="135"/>
    </row>
    <row r="88" spans="1:19" ht="18" customHeight="1">
      <c r="A88" s="40" t="s">
        <v>275</v>
      </c>
      <c r="B88" s="44" t="s">
        <v>276</v>
      </c>
      <c r="C88" s="44" t="s">
        <v>187</v>
      </c>
      <c r="D88" s="53"/>
      <c r="E88" s="42"/>
      <c r="F88" s="107">
        <v>25</v>
      </c>
      <c r="G88" s="107">
        <v>26</v>
      </c>
      <c r="H88" s="107">
        <v>26</v>
      </c>
      <c r="I88" s="106">
        <v>26</v>
      </c>
      <c r="J88" s="106">
        <v>26</v>
      </c>
      <c r="K88" s="106">
        <v>28</v>
      </c>
      <c r="L88" s="106">
        <v>28</v>
      </c>
      <c r="M88" s="106">
        <v>27</v>
      </c>
      <c r="N88" s="106">
        <v>26</v>
      </c>
      <c r="O88" s="106">
        <v>22</v>
      </c>
      <c r="P88" s="106">
        <v>21</v>
      </c>
      <c r="Q88" s="106">
        <v>21</v>
      </c>
      <c r="R88" s="106">
        <v>19</v>
      </c>
      <c r="S88" s="135"/>
    </row>
    <row r="89" spans="1:19" s="45" customFormat="1" ht="18" customHeight="1">
      <c r="A89" s="40" t="s">
        <v>277</v>
      </c>
      <c r="B89" s="44" t="s">
        <v>278</v>
      </c>
      <c r="C89" s="44" t="s">
        <v>190</v>
      </c>
      <c r="D89" s="53"/>
      <c r="E89" s="42"/>
      <c r="F89" s="107">
        <v>51</v>
      </c>
      <c r="G89" s="106">
        <v>56</v>
      </c>
      <c r="H89" s="106">
        <v>55</v>
      </c>
      <c r="I89" s="106">
        <v>55</v>
      </c>
      <c r="J89" s="106">
        <v>55</v>
      </c>
      <c r="K89" s="106">
        <v>52</v>
      </c>
      <c r="L89" s="106">
        <v>52</v>
      </c>
      <c r="M89" s="106">
        <v>52</v>
      </c>
      <c r="N89" s="106">
        <v>52</v>
      </c>
      <c r="O89" s="106">
        <v>50</v>
      </c>
      <c r="P89" s="106">
        <v>44</v>
      </c>
      <c r="Q89" s="106">
        <v>43</v>
      </c>
      <c r="R89" s="106">
        <v>42</v>
      </c>
      <c r="S89" s="135"/>
    </row>
    <row r="90" spans="1:19" ht="18" customHeight="1">
      <c r="A90" s="40" t="s">
        <v>279</v>
      </c>
      <c r="B90" s="44" t="s">
        <v>280</v>
      </c>
      <c r="C90" s="44" t="s">
        <v>193</v>
      </c>
      <c r="D90" s="113"/>
      <c r="E90" s="43"/>
      <c r="F90" s="107">
        <v>31</v>
      </c>
      <c r="G90" s="106">
        <v>35</v>
      </c>
      <c r="H90" s="106">
        <v>34</v>
      </c>
      <c r="I90" s="106">
        <v>34</v>
      </c>
      <c r="J90" s="106">
        <v>34</v>
      </c>
      <c r="K90" s="106">
        <v>31</v>
      </c>
      <c r="L90" s="106">
        <v>30</v>
      </c>
      <c r="M90" s="106">
        <v>30</v>
      </c>
      <c r="N90" s="106">
        <v>29</v>
      </c>
      <c r="O90" s="106">
        <v>28</v>
      </c>
      <c r="P90" s="106">
        <v>26</v>
      </c>
      <c r="Q90" s="106">
        <v>26</v>
      </c>
      <c r="R90" s="106">
        <v>25</v>
      </c>
      <c r="S90" s="135"/>
    </row>
    <row r="91" spans="1:19" ht="18" customHeight="1">
      <c r="A91" s="40" t="s">
        <v>281</v>
      </c>
      <c r="B91" s="44" t="s">
        <v>282</v>
      </c>
      <c r="C91" s="44" t="s">
        <v>202</v>
      </c>
      <c r="D91" s="113"/>
      <c r="E91" s="43"/>
      <c r="F91" s="107">
        <v>42</v>
      </c>
      <c r="G91" s="106">
        <v>45</v>
      </c>
      <c r="H91" s="106">
        <v>43</v>
      </c>
      <c r="I91" s="106">
        <v>43</v>
      </c>
      <c r="J91" s="106">
        <v>43</v>
      </c>
      <c r="K91" s="106">
        <v>42</v>
      </c>
      <c r="L91" s="106">
        <v>41</v>
      </c>
      <c r="M91" s="106">
        <v>41</v>
      </c>
      <c r="N91" s="106">
        <v>40</v>
      </c>
      <c r="O91" s="106">
        <v>40</v>
      </c>
      <c r="P91" s="106">
        <v>39</v>
      </c>
      <c r="Q91" s="106">
        <v>39</v>
      </c>
      <c r="R91" s="106">
        <v>39</v>
      </c>
      <c r="S91" s="135"/>
    </row>
    <row r="92" spans="1:19" ht="18" customHeight="1">
      <c r="A92" s="40" t="s">
        <v>283</v>
      </c>
      <c r="B92" s="44" t="s">
        <v>284</v>
      </c>
      <c r="C92" s="44" t="s">
        <v>202</v>
      </c>
      <c r="D92" s="113"/>
      <c r="E92" s="43"/>
      <c r="F92" s="107">
        <v>21</v>
      </c>
      <c r="G92" s="106">
        <v>23</v>
      </c>
      <c r="H92" s="106">
        <v>23</v>
      </c>
      <c r="I92" s="106">
        <v>23</v>
      </c>
      <c r="J92" s="106">
        <v>23</v>
      </c>
      <c r="K92" s="106">
        <v>22</v>
      </c>
      <c r="L92" s="106">
        <v>21</v>
      </c>
      <c r="M92" s="106">
        <v>21</v>
      </c>
      <c r="N92" s="106">
        <v>21</v>
      </c>
      <c r="O92" s="106">
        <v>17</v>
      </c>
      <c r="P92" s="106">
        <v>17</v>
      </c>
      <c r="Q92" s="106">
        <v>17</v>
      </c>
      <c r="R92" s="106">
        <v>17</v>
      </c>
      <c r="S92" s="135"/>
    </row>
    <row r="93" spans="1:19" ht="18" customHeight="1">
      <c r="A93" s="40" t="s">
        <v>285</v>
      </c>
      <c r="B93" s="44" t="s">
        <v>286</v>
      </c>
      <c r="C93" s="44" t="s">
        <v>207</v>
      </c>
      <c r="D93" s="113"/>
      <c r="E93" s="43"/>
      <c r="F93" s="107">
        <v>18</v>
      </c>
      <c r="G93" s="106">
        <v>19</v>
      </c>
      <c r="H93" s="106">
        <v>19</v>
      </c>
      <c r="I93" s="106">
        <v>19</v>
      </c>
      <c r="J93" s="106">
        <v>19</v>
      </c>
      <c r="K93" s="106">
        <v>20</v>
      </c>
      <c r="L93" s="106">
        <v>20</v>
      </c>
      <c r="M93" s="106">
        <v>18</v>
      </c>
      <c r="N93" s="106">
        <v>18</v>
      </c>
      <c r="O93" s="106">
        <v>17</v>
      </c>
      <c r="P93" s="106">
        <v>16</v>
      </c>
      <c r="Q93" s="106">
        <v>16</v>
      </c>
      <c r="R93" s="106">
        <v>15</v>
      </c>
      <c r="S93" s="135"/>
    </row>
    <row r="94" spans="1:19" ht="18" customHeight="1">
      <c r="A94" s="40" t="s">
        <v>287</v>
      </c>
      <c r="B94" s="44" t="s">
        <v>288</v>
      </c>
      <c r="C94" s="41" t="s">
        <v>210</v>
      </c>
      <c r="D94" s="113"/>
      <c r="E94" s="43"/>
      <c r="F94" s="107">
        <v>48</v>
      </c>
      <c r="G94" s="106">
        <v>49</v>
      </c>
      <c r="H94" s="106">
        <v>50</v>
      </c>
      <c r="I94" s="106">
        <v>50</v>
      </c>
      <c r="J94" s="106">
        <v>50</v>
      </c>
      <c r="K94" s="106">
        <v>50</v>
      </c>
      <c r="L94" s="106">
        <v>49</v>
      </c>
      <c r="M94" s="106">
        <v>49</v>
      </c>
      <c r="N94" s="106">
        <v>46</v>
      </c>
      <c r="O94" s="106">
        <v>46</v>
      </c>
      <c r="P94" s="106">
        <v>46</v>
      </c>
      <c r="Q94" s="106">
        <v>46</v>
      </c>
      <c r="R94" s="106">
        <v>44</v>
      </c>
      <c r="S94" s="135"/>
    </row>
    <row r="95" spans="1:19" ht="18" customHeight="1">
      <c r="A95" s="40" t="s">
        <v>289</v>
      </c>
      <c r="B95" s="44" t="s">
        <v>290</v>
      </c>
      <c r="C95" s="41" t="s">
        <v>210</v>
      </c>
      <c r="D95" s="113"/>
      <c r="E95" s="43"/>
      <c r="F95" s="107">
        <v>15</v>
      </c>
      <c r="G95" s="106">
        <v>15</v>
      </c>
      <c r="H95" s="106">
        <v>15</v>
      </c>
      <c r="I95" s="106">
        <v>15</v>
      </c>
      <c r="J95" s="106">
        <v>15</v>
      </c>
      <c r="K95" s="106">
        <v>17</v>
      </c>
      <c r="L95" s="106">
        <v>15</v>
      </c>
      <c r="M95" s="106">
        <v>15</v>
      </c>
      <c r="N95" s="106">
        <v>14</v>
      </c>
      <c r="O95" s="106">
        <v>12</v>
      </c>
      <c r="P95" s="106">
        <v>12</v>
      </c>
      <c r="Q95" s="106">
        <v>12</v>
      </c>
      <c r="R95" s="106">
        <v>12</v>
      </c>
      <c r="S95" s="135"/>
    </row>
    <row r="96" spans="1:19" ht="18" customHeight="1">
      <c r="A96" s="40" t="s">
        <v>291</v>
      </c>
      <c r="B96" s="44" t="s">
        <v>292</v>
      </c>
      <c r="C96" s="44" t="s">
        <v>213</v>
      </c>
      <c r="D96" s="113"/>
      <c r="E96" s="43"/>
      <c r="F96" s="107">
        <v>20</v>
      </c>
      <c r="G96" s="106">
        <v>21</v>
      </c>
      <c r="H96" s="106">
        <v>21</v>
      </c>
      <c r="I96" s="106">
        <v>21</v>
      </c>
      <c r="J96" s="106">
        <v>21</v>
      </c>
      <c r="K96" s="106">
        <v>20</v>
      </c>
      <c r="L96" s="106">
        <v>20</v>
      </c>
      <c r="M96" s="106">
        <v>20</v>
      </c>
      <c r="N96" s="106">
        <v>19</v>
      </c>
      <c r="O96" s="106">
        <v>19</v>
      </c>
      <c r="P96" s="106">
        <v>18</v>
      </c>
      <c r="Q96" s="106">
        <v>18</v>
      </c>
      <c r="R96" s="106">
        <v>18</v>
      </c>
      <c r="S96" s="135"/>
    </row>
    <row r="97" spans="1:19" ht="18" customHeight="1">
      <c r="A97" s="40" t="s">
        <v>293</v>
      </c>
      <c r="B97" s="44" t="s">
        <v>294</v>
      </c>
      <c r="C97" s="44" t="s">
        <v>196</v>
      </c>
      <c r="D97" s="113"/>
      <c r="E97" s="43"/>
      <c r="F97" s="107">
        <v>27</v>
      </c>
      <c r="G97" s="106">
        <v>0</v>
      </c>
      <c r="H97" s="106">
        <v>0</v>
      </c>
      <c r="I97" s="106">
        <v>32</v>
      </c>
      <c r="J97" s="106">
        <v>32</v>
      </c>
      <c r="K97" s="106">
        <v>32</v>
      </c>
      <c r="L97" s="106">
        <v>32</v>
      </c>
      <c r="M97" s="106">
        <v>32</v>
      </c>
      <c r="N97" s="106">
        <v>27</v>
      </c>
      <c r="O97" s="106">
        <v>23</v>
      </c>
      <c r="P97" s="106">
        <v>17</v>
      </c>
      <c r="Q97" s="106">
        <v>17</v>
      </c>
      <c r="R97" s="106">
        <v>17</v>
      </c>
      <c r="S97" s="135"/>
    </row>
    <row r="98" spans="1:19" ht="18" customHeight="1">
      <c r="A98" s="40" t="s">
        <v>295</v>
      </c>
      <c r="B98" s="44" t="s">
        <v>296</v>
      </c>
      <c r="C98" s="44" t="s">
        <v>199</v>
      </c>
      <c r="D98" s="113"/>
      <c r="E98" s="43"/>
      <c r="F98" s="107">
        <v>24</v>
      </c>
      <c r="G98" s="106">
        <v>0</v>
      </c>
      <c r="H98" s="106">
        <v>0</v>
      </c>
      <c r="I98" s="106">
        <v>29</v>
      </c>
      <c r="J98" s="106">
        <v>29</v>
      </c>
      <c r="K98" s="106">
        <v>29</v>
      </c>
      <c r="L98" s="106">
        <v>29</v>
      </c>
      <c r="M98" s="106">
        <v>29</v>
      </c>
      <c r="N98" s="106">
        <v>26</v>
      </c>
      <c r="O98" s="106">
        <v>22</v>
      </c>
      <c r="P98" s="106">
        <v>18</v>
      </c>
      <c r="Q98" s="106">
        <v>15</v>
      </c>
      <c r="R98" s="106">
        <v>14</v>
      </c>
      <c r="S98" s="135"/>
    </row>
    <row r="99" spans="1:19" ht="18" customHeight="1">
      <c r="A99" s="91"/>
      <c r="B99" s="92" t="s">
        <v>297</v>
      </c>
      <c r="C99" s="92" t="s">
        <v>298</v>
      </c>
      <c r="D99" s="92" t="s">
        <v>299</v>
      </c>
      <c r="E99" s="92" t="s">
        <v>300</v>
      </c>
      <c r="F99" s="92"/>
      <c r="G99" s="93"/>
      <c r="H99" s="93"/>
      <c r="I99" s="93"/>
      <c r="J99" s="93"/>
      <c r="K99" s="93"/>
      <c r="L99" s="93"/>
      <c r="M99" s="93"/>
      <c r="N99" s="93"/>
      <c r="O99" s="93"/>
      <c r="P99" s="93"/>
      <c r="Q99" s="93"/>
      <c r="R99" s="93"/>
      <c r="S99" s="136"/>
    </row>
    <row r="100" spans="1:19" ht="18" customHeight="1">
      <c r="A100" s="40" t="s">
        <v>301</v>
      </c>
      <c r="B100" s="44" t="s">
        <v>103</v>
      </c>
      <c r="C100" s="44" t="s">
        <v>103</v>
      </c>
      <c r="D100" s="43"/>
      <c r="E100" s="43"/>
      <c r="F100" s="43">
        <v>33</v>
      </c>
      <c r="G100" s="54">
        <v>33</v>
      </c>
      <c r="H100" s="54">
        <v>33</v>
      </c>
      <c r="I100" s="54">
        <v>33</v>
      </c>
      <c r="J100" s="54">
        <v>33</v>
      </c>
      <c r="K100" s="54">
        <v>33</v>
      </c>
      <c r="L100" s="54">
        <v>33</v>
      </c>
      <c r="M100" s="54">
        <v>32</v>
      </c>
      <c r="N100" s="54">
        <v>32</v>
      </c>
      <c r="O100" s="54">
        <v>32</v>
      </c>
      <c r="P100" s="54">
        <v>32</v>
      </c>
      <c r="Q100" s="54">
        <v>32</v>
      </c>
      <c r="R100" s="54">
        <v>32</v>
      </c>
      <c r="S100" s="135"/>
    </row>
    <row r="101" spans="1:19" ht="18" customHeight="1">
      <c r="A101" s="40" t="s">
        <v>302</v>
      </c>
      <c r="B101" s="44" t="s">
        <v>303</v>
      </c>
      <c r="C101" s="44" t="s">
        <v>221</v>
      </c>
      <c r="D101" s="43" t="s">
        <v>231</v>
      </c>
      <c r="E101" s="44" t="s">
        <v>215</v>
      </c>
      <c r="F101" s="43">
        <v>83</v>
      </c>
      <c r="G101" s="54">
        <v>73</v>
      </c>
      <c r="H101" s="54">
        <v>87</v>
      </c>
      <c r="I101" s="54">
        <v>87</v>
      </c>
      <c r="J101" s="54">
        <v>87</v>
      </c>
      <c r="K101" s="54">
        <v>92</v>
      </c>
      <c r="L101" s="54">
        <v>92</v>
      </c>
      <c r="M101" s="54">
        <v>90</v>
      </c>
      <c r="N101" s="54">
        <v>89</v>
      </c>
      <c r="O101" s="54">
        <v>77</v>
      </c>
      <c r="P101" s="54">
        <v>73</v>
      </c>
      <c r="Q101" s="54">
        <v>73</v>
      </c>
      <c r="R101" s="54">
        <v>73</v>
      </c>
      <c r="S101" s="135"/>
    </row>
    <row r="102" spans="1:19" ht="18" customHeight="1">
      <c r="A102" s="40" t="s">
        <v>304</v>
      </c>
      <c r="B102" s="44" t="s">
        <v>305</v>
      </c>
      <c r="C102" s="44" t="s">
        <v>223</v>
      </c>
      <c r="D102" s="43" t="s">
        <v>225</v>
      </c>
      <c r="E102" s="43"/>
      <c r="F102" s="43">
        <v>49</v>
      </c>
      <c r="G102" s="54">
        <v>20</v>
      </c>
      <c r="H102" s="54">
        <v>49</v>
      </c>
      <c r="I102" s="54">
        <v>49</v>
      </c>
      <c r="J102" s="54">
        <v>49</v>
      </c>
      <c r="K102" s="54">
        <v>65</v>
      </c>
      <c r="L102" s="54">
        <v>65</v>
      </c>
      <c r="M102" s="54">
        <v>57</v>
      </c>
      <c r="N102" s="54">
        <v>50</v>
      </c>
      <c r="O102" s="54">
        <v>48</v>
      </c>
      <c r="P102" s="54">
        <v>43</v>
      </c>
      <c r="Q102" s="54">
        <v>43</v>
      </c>
      <c r="R102" s="54">
        <v>43</v>
      </c>
      <c r="S102" s="135"/>
    </row>
    <row r="103" spans="1:19" ht="18" customHeight="1">
      <c r="A103" s="40" t="s">
        <v>306</v>
      </c>
      <c r="B103" s="44" t="s">
        <v>307</v>
      </c>
      <c r="C103" s="44" t="s">
        <v>217</v>
      </c>
      <c r="D103" s="43" t="s">
        <v>219</v>
      </c>
      <c r="E103" s="43"/>
      <c r="F103" s="43">
        <v>71</v>
      </c>
      <c r="G103" s="54">
        <v>55</v>
      </c>
      <c r="H103" s="54">
        <v>78</v>
      </c>
      <c r="I103" s="54">
        <v>78</v>
      </c>
      <c r="J103" s="54">
        <v>78</v>
      </c>
      <c r="K103" s="54">
        <v>79</v>
      </c>
      <c r="L103" s="54">
        <v>79</v>
      </c>
      <c r="M103" s="54">
        <v>75</v>
      </c>
      <c r="N103" s="54">
        <v>75</v>
      </c>
      <c r="O103" s="54">
        <v>63</v>
      </c>
      <c r="P103" s="54">
        <v>62</v>
      </c>
      <c r="Q103" s="54">
        <v>60</v>
      </c>
      <c r="R103" s="54">
        <v>60</v>
      </c>
      <c r="S103" s="135"/>
    </row>
    <row r="104" spans="1:19" ht="18" customHeight="1">
      <c r="A104" s="40" t="s">
        <v>308</v>
      </c>
      <c r="B104" s="44" t="s">
        <v>309</v>
      </c>
      <c r="C104" s="44" t="s">
        <v>233</v>
      </c>
      <c r="D104" s="43" t="s">
        <v>290</v>
      </c>
      <c r="E104" s="43"/>
      <c r="F104" s="43">
        <v>48</v>
      </c>
      <c r="G104" s="54">
        <v>53</v>
      </c>
      <c r="H104" s="54">
        <v>53</v>
      </c>
      <c r="I104" s="54">
        <v>53</v>
      </c>
      <c r="J104" s="54">
        <v>53</v>
      </c>
      <c r="K104" s="54">
        <v>54</v>
      </c>
      <c r="L104" s="54">
        <v>47</v>
      </c>
      <c r="M104" s="54">
        <v>47</v>
      </c>
      <c r="N104" s="54">
        <v>46</v>
      </c>
      <c r="O104" s="54">
        <v>40</v>
      </c>
      <c r="P104" s="54">
        <v>40</v>
      </c>
      <c r="Q104" s="54">
        <v>40</v>
      </c>
      <c r="R104" s="54">
        <v>40</v>
      </c>
      <c r="S104" s="135"/>
    </row>
    <row r="105" spans="1:19" ht="18" customHeight="1">
      <c r="A105" s="40" t="s">
        <v>310</v>
      </c>
      <c r="B105" s="44" t="s">
        <v>311</v>
      </c>
      <c r="C105" s="44" t="s">
        <v>237</v>
      </c>
      <c r="D105" s="43" t="s">
        <v>292</v>
      </c>
      <c r="E105" s="43"/>
      <c r="F105" s="43">
        <v>34</v>
      </c>
      <c r="G105" s="54">
        <v>37</v>
      </c>
      <c r="H105" s="54">
        <v>37</v>
      </c>
      <c r="I105" s="54">
        <v>37</v>
      </c>
      <c r="J105" s="54">
        <v>37</v>
      </c>
      <c r="K105" s="54">
        <v>35</v>
      </c>
      <c r="L105" s="54">
        <v>35</v>
      </c>
      <c r="M105" s="54">
        <v>34</v>
      </c>
      <c r="N105" s="54">
        <v>33</v>
      </c>
      <c r="O105" s="54">
        <v>33</v>
      </c>
      <c r="P105" s="54">
        <v>30</v>
      </c>
      <c r="Q105" s="54">
        <v>30</v>
      </c>
      <c r="R105" s="54">
        <v>30</v>
      </c>
      <c r="S105" s="135"/>
    </row>
    <row r="106" spans="1:19" ht="18" customHeight="1">
      <c r="A106" s="40" t="s">
        <v>312</v>
      </c>
      <c r="B106" s="44" t="s">
        <v>313</v>
      </c>
      <c r="C106" s="44" t="s">
        <v>239</v>
      </c>
      <c r="D106" s="43" t="s">
        <v>276</v>
      </c>
      <c r="E106" s="43"/>
      <c r="F106" s="43">
        <v>46</v>
      </c>
      <c r="G106" s="54">
        <v>46</v>
      </c>
      <c r="H106" s="54">
        <v>46</v>
      </c>
      <c r="I106" s="54">
        <v>46</v>
      </c>
      <c r="J106" s="54">
        <v>46</v>
      </c>
      <c r="K106" s="54">
        <v>52</v>
      </c>
      <c r="L106" s="54">
        <v>52</v>
      </c>
      <c r="M106" s="54">
        <v>49</v>
      </c>
      <c r="N106" s="54">
        <v>48</v>
      </c>
      <c r="O106" s="54">
        <v>42</v>
      </c>
      <c r="P106" s="54">
        <v>40</v>
      </c>
      <c r="Q106" s="54">
        <v>38</v>
      </c>
      <c r="R106" s="54">
        <v>36</v>
      </c>
      <c r="S106" s="135"/>
    </row>
    <row r="107" spans="1:19" ht="18" customHeight="1">
      <c r="A107" s="40" t="s">
        <v>314</v>
      </c>
      <c r="B107" s="44" t="s">
        <v>315</v>
      </c>
      <c r="C107" s="44" t="s">
        <v>272</v>
      </c>
      <c r="D107" s="43" t="s">
        <v>241</v>
      </c>
      <c r="E107" s="43"/>
      <c r="F107" s="43">
        <v>40</v>
      </c>
      <c r="G107" s="54">
        <v>45</v>
      </c>
      <c r="H107" s="54">
        <v>45</v>
      </c>
      <c r="I107" s="54">
        <v>45</v>
      </c>
      <c r="J107" s="54">
        <v>45</v>
      </c>
      <c r="K107" s="54">
        <v>40</v>
      </c>
      <c r="L107" s="54">
        <v>40</v>
      </c>
      <c r="M107" s="54">
        <v>40</v>
      </c>
      <c r="N107" s="54">
        <v>40</v>
      </c>
      <c r="O107" s="54">
        <v>38</v>
      </c>
      <c r="P107" s="54">
        <v>31</v>
      </c>
      <c r="Q107" s="54">
        <v>31</v>
      </c>
      <c r="R107" s="54">
        <v>31</v>
      </c>
      <c r="S107" s="135"/>
    </row>
    <row r="108" spans="1:19" ht="18" customHeight="1">
      <c r="A108" s="40" t="s">
        <v>316</v>
      </c>
      <c r="B108" s="44" t="s">
        <v>317</v>
      </c>
      <c r="C108" s="44" t="s">
        <v>274</v>
      </c>
      <c r="D108" s="43" t="s">
        <v>280</v>
      </c>
      <c r="E108" s="43"/>
      <c r="F108" s="43">
        <v>52</v>
      </c>
      <c r="G108" s="54">
        <v>58</v>
      </c>
      <c r="H108" s="54">
        <v>57</v>
      </c>
      <c r="I108" s="54">
        <v>57</v>
      </c>
      <c r="J108" s="54">
        <v>57</v>
      </c>
      <c r="K108" s="54">
        <v>55</v>
      </c>
      <c r="L108" s="54">
        <v>53</v>
      </c>
      <c r="M108" s="54">
        <v>53</v>
      </c>
      <c r="N108" s="54">
        <v>51</v>
      </c>
      <c r="O108" s="54">
        <v>49</v>
      </c>
      <c r="P108" s="54">
        <v>45</v>
      </c>
      <c r="Q108" s="54">
        <v>45</v>
      </c>
      <c r="R108" s="54">
        <v>44</v>
      </c>
      <c r="S108" s="135"/>
    </row>
    <row r="109" spans="1:19" ht="18" customHeight="1">
      <c r="A109" s="40" t="s">
        <v>318</v>
      </c>
      <c r="B109" s="44" t="s">
        <v>319</v>
      </c>
      <c r="C109" s="44" t="s">
        <v>284</v>
      </c>
      <c r="D109" s="43" t="s">
        <v>268</v>
      </c>
      <c r="E109" s="43"/>
      <c r="F109" s="43">
        <v>39</v>
      </c>
      <c r="G109" s="54">
        <v>46</v>
      </c>
      <c r="H109" s="54">
        <v>46</v>
      </c>
      <c r="I109" s="54">
        <v>46</v>
      </c>
      <c r="J109" s="54">
        <v>46</v>
      </c>
      <c r="K109" s="54">
        <v>44</v>
      </c>
      <c r="L109" s="54">
        <v>42</v>
      </c>
      <c r="M109" s="54">
        <v>39</v>
      </c>
      <c r="N109" s="54">
        <v>37</v>
      </c>
      <c r="O109" s="54">
        <v>32</v>
      </c>
      <c r="P109" s="54">
        <v>30</v>
      </c>
      <c r="Q109" s="54">
        <v>29</v>
      </c>
      <c r="R109" s="54">
        <v>27</v>
      </c>
      <c r="S109" s="135"/>
    </row>
    <row r="110" spans="1:19" ht="18" customHeight="1">
      <c r="A110" s="40" t="s">
        <v>320</v>
      </c>
      <c r="B110" s="44" t="s">
        <v>321</v>
      </c>
      <c r="C110" s="44" t="s">
        <v>286</v>
      </c>
      <c r="D110" s="43" t="s">
        <v>264</v>
      </c>
      <c r="E110" s="43"/>
      <c r="F110" s="43">
        <v>45</v>
      </c>
      <c r="G110" s="54">
        <v>50</v>
      </c>
      <c r="H110" s="54">
        <v>51</v>
      </c>
      <c r="I110" s="54">
        <v>51</v>
      </c>
      <c r="J110" s="54">
        <v>51</v>
      </c>
      <c r="K110" s="54">
        <v>51</v>
      </c>
      <c r="L110" s="54">
        <v>50</v>
      </c>
      <c r="M110" s="54">
        <v>42</v>
      </c>
      <c r="N110" s="54">
        <v>42</v>
      </c>
      <c r="O110" s="54">
        <v>38</v>
      </c>
      <c r="P110" s="54">
        <v>37</v>
      </c>
      <c r="Q110" s="54">
        <v>37</v>
      </c>
      <c r="R110" s="54">
        <v>36</v>
      </c>
      <c r="S110" s="135"/>
    </row>
    <row r="111" spans="1:19" ht="18" customHeight="1">
      <c r="A111" s="40" t="s">
        <v>322</v>
      </c>
      <c r="B111" s="44" t="s">
        <v>323</v>
      </c>
      <c r="C111" s="44" t="s">
        <v>235</v>
      </c>
      <c r="D111" s="43" t="s">
        <v>237</v>
      </c>
      <c r="E111" s="43"/>
      <c r="F111" s="43">
        <v>60</v>
      </c>
      <c r="G111" s="54">
        <v>63</v>
      </c>
      <c r="H111" s="54">
        <v>63</v>
      </c>
      <c r="I111" s="54">
        <v>63</v>
      </c>
      <c r="J111" s="54">
        <v>63</v>
      </c>
      <c r="K111" s="54">
        <v>60</v>
      </c>
      <c r="L111" s="54">
        <v>60</v>
      </c>
      <c r="M111" s="54">
        <v>58</v>
      </c>
      <c r="N111" s="54">
        <v>58</v>
      </c>
      <c r="O111" s="54">
        <v>58</v>
      </c>
      <c r="P111" s="54">
        <v>56</v>
      </c>
      <c r="Q111" s="54">
        <v>56</v>
      </c>
      <c r="R111" s="54">
        <v>56</v>
      </c>
      <c r="S111" s="135"/>
    </row>
    <row r="112" spans="1:19" ht="18" customHeight="1">
      <c r="A112" s="40" t="s">
        <v>324</v>
      </c>
      <c r="B112" s="44" t="s">
        <v>325</v>
      </c>
      <c r="C112" s="44" t="s">
        <v>262</v>
      </c>
      <c r="D112" s="43" t="s">
        <v>264</v>
      </c>
      <c r="E112" s="43"/>
      <c r="F112" s="43">
        <v>64</v>
      </c>
      <c r="G112" s="54">
        <v>75</v>
      </c>
      <c r="H112" s="54">
        <v>76</v>
      </c>
      <c r="I112" s="54">
        <v>76</v>
      </c>
      <c r="J112" s="54">
        <v>76</v>
      </c>
      <c r="K112" s="54">
        <v>74</v>
      </c>
      <c r="L112" s="54">
        <v>72</v>
      </c>
      <c r="M112" s="54">
        <v>63</v>
      </c>
      <c r="N112" s="54">
        <v>59</v>
      </c>
      <c r="O112" s="54">
        <v>53</v>
      </c>
      <c r="P112" s="54">
        <v>48</v>
      </c>
      <c r="Q112" s="54">
        <v>47</v>
      </c>
      <c r="R112" s="54">
        <v>46</v>
      </c>
      <c r="S112" s="135"/>
    </row>
    <row r="113" spans="1:19" ht="18" customHeight="1">
      <c r="A113" s="40" t="s">
        <v>326</v>
      </c>
      <c r="B113" s="56" t="s">
        <v>327</v>
      </c>
      <c r="C113" s="56" t="s">
        <v>227</v>
      </c>
      <c r="D113" s="55" t="s">
        <v>229</v>
      </c>
      <c r="E113" s="55"/>
      <c r="F113" s="55">
        <v>54</v>
      </c>
      <c r="G113" s="54">
        <v>43</v>
      </c>
      <c r="H113" s="54">
        <v>57</v>
      </c>
      <c r="I113" s="54">
        <v>57</v>
      </c>
      <c r="J113" s="54">
        <v>56</v>
      </c>
      <c r="K113" s="54">
        <v>62</v>
      </c>
      <c r="L113" s="54">
        <v>62</v>
      </c>
      <c r="M113" s="54">
        <v>62</v>
      </c>
      <c r="N113" s="54">
        <v>59</v>
      </c>
      <c r="O113" s="54">
        <v>46</v>
      </c>
      <c r="P113" s="54">
        <v>46</v>
      </c>
      <c r="Q113" s="54">
        <v>46</v>
      </c>
      <c r="R113" s="54">
        <v>44</v>
      </c>
      <c r="S113" s="135"/>
    </row>
    <row r="114" spans="1:19" ht="18" customHeight="1">
      <c r="A114" s="90"/>
      <c r="B114" s="92" t="s">
        <v>328</v>
      </c>
      <c r="C114" s="92" t="s">
        <v>79</v>
      </c>
      <c r="D114" s="90"/>
      <c r="E114" s="90"/>
      <c r="F114" s="90"/>
      <c r="G114" s="90"/>
      <c r="H114" s="90"/>
      <c r="I114" s="90"/>
      <c r="J114" s="90"/>
      <c r="K114" s="90"/>
      <c r="L114" s="90"/>
      <c r="M114" s="90"/>
      <c r="N114" s="90"/>
      <c r="O114" s="90"/>
      <c r="P114" s="90"/>
      <c r="Q114" s="90"/>
      <c r="R114" s="90"/>
      <c r="S114" s="137"/>
    </row>
    <row r="115" spans="1:19" ht="18" customHeight="1">
      <c r="A115" s="98">
        <v>107</v>
      </c>
      <c r="B115" s="56" t="s">
        <v>329</v>
      </c>
      <c r="C115" s="56" t="s">
        <v>129</v>
      </c>
      <c r="D115" s="55"/>
      <c r="E115" s="55"/>
      <c r="F115" s="55">
        <v>15</v>
      </c>
      <c r="G115" s="55">
        <v>16</v>
      </c>
      <c r="H115" s="55">
        <v>16</v>
      </c>
      <c r="I115" s="55">
        <v>16</v>
      </c>
      <c r="J115" s="55">
        <v>16</v>
      </c>
      <c r="K115" s="55">
        <v>15</v>
      </c>
      <c r="L115" s="55">
        <v>15</v>
      </c>
      <c r="M115" s="55">
        <v>15</v>
      </c>
      <c r="N115" s="55">
        <v>14</v>
      </c>
      <c r="O115" s="55">
        <v>13</v>
      </c>
      <c r="P115" s="55">
        <v>13</v>
      </c>
      <c r="Q115" s="55">
        <v>13</v>
      </c>
      <c r="R115" s="55">
        <v>13</v>
      </c>
      <c r="S115" s="43"/>
    </row>
    <row r="116" spans="1:19" ht="18" customHeight="1">
      <c r="A116" s="98">
        <v>108</v>
      </c>
      <c r="B116" s="56" t="s">
        <v>330</v>
      </c>
      <c r="C116" s="56" t="s">
        <v>129</v>
      </c>
      <c r="D116" s="55"/>
      <c r="E116" s="55"/>
      <c r="F116" s="55">
        <v>15</v>
      </c>
      <c r="G116" s="55">
        <v>16</v>
      </c>
      <c r="H116" s="55">
        <v>16</v>
      </c>
      <c r="I116" s="55">
        <v>16</v>
      </c>
      <c r="J116" s="55">
        <v>16</v>
      </c>
      <c r="K116" s="55">
        <v>15</v>
      </c>
      <c r="L116" s="55">
        <v>15</v>
      </c>
      <c r="M116" s="55">
        <v>15</v>
      </c>
      <c r="N116" s="55">
        <v>14</v>
      </c>
      <c r="O116" s="55">
        <v>13</v>
      </c>
      <c r="P116" s="55">
        <v>13</v>
      </c>
      <c r="Q116" s="55">
        <v>13</v>
      </c>
      <c r="R116" s="55">
        <v>13</v>
      </c>
      <c r="S116" s="43"/>
    </row>
    <row r="117" spans="1:19" ht="18" customHeight="1">
      <c r="A117" s="98">
        <v>109</v>
      </c>
      <c r="B117" s="56" t="s">
        <v>331</v>
      </c>
      <c r="C117" s="56" t="s">
        <v>160</v>
      </c>
      <c r="D117" s="55"/>
      <c r="E117" s="55"/>
      <c r="F117" s="55">
        <v>19</v>
      </c>
      <c r="G117" s="55">
        <v>20</v>
      </c>
      <c r="H117" s="55">
        <v>20</v>
      </c>
      <c r="I117" s="55">
        <v>19</v>
      </c>
      <c r="J117" s="55">
        <v>18</v>
      </c>
      <c r="K117" s="55">
        <v>18</v>
      </c>
      <c r="L117" s="55">
        <v>18</v>
      </c>
      <c r="M117" s="55">
        <v>18</v>
      </c>
      <c r="N117" s="55">
        <v>18</v>
      </c>
      <c r="O117" s="55">
        <v>17</v>
      </c>
      <c r="P117" s="55">
        <v>17</v>
      </c>
      <c r="Q117" s="55">
        <v>17</v>
      </c>
      <c r="R117" s="55">
        <v>17</v>
      </c>
      <c r="S117" s="43"/>
    </row>
    <row r="118" spans="1:19" ht="18" customHeight="1">
      <c r="A118" s="98">
        <v>110</v>
      </c>
      <c r="B118" s="56" t="s">
        <v>332</v>
      </c>
      <c r="C118" s="56" t="s">
        <v>160</v>
      </c>
      <c r="D118" s="55"/>
      <c r="E118" s="55"/>
      <c r="F118" s="55">
        <v>19</v>
      </c>
      <c r="G118" s="55">
        <v>20</v>
      </c>
      <c r="H118" s="55">
        <v>20</v>
      </c>
      <c r="I118" s="55">
        <v>19</v>
      </c>
      <c r="J118" s="55">
        <v>18</v>
      </c>
      <c r="K118" s="55">
        <v>18</v>
      </c>
      <c r="L118" s="55">
        <v>18</v>
      </c>
      <c r="M118" s="55">
        <v>18</v>
      </c>
      <c r="N118" s="55">
        <v>18</v>
      </c>
      <c r="O118" s="55">
        <v>17</v>
      </c>
      <c r="P118" s="55">
        <v>17</v>
      </c>
      <c r="Q118" s="55">
        <v>17</v>
      </c>
      <c r="R118" s="55">
        <v>17</v>
      </c>
      <c r="S118" s="43"/>
    </row>
    <row r="119" spans="1:19" ht="18" customHeight="1">
      <c r="A119" s="98">
        <v>111</v>
      </c>
      <c r="B119" s="56" t="s">
        <v>333</v>
      </c>
      <c r="C119" s="56" t="s">
        <v>183</v>
      </c>
      <c r="D119" s="55"/>
      <c r="E119" s="55"/>
      <c r="F119" s="55">
        <v>18</v>
      </c>
      <c r="G119" s="55">
        <v>20</v>
      </c>
      <c r="H119" s="55">
        <v>20</v>
      </c>
      <c r="I119" s="55">
        <v>20</v>
      </c>
      <c r="J119" s="55">
        <v>19</v>
      </c>
      <c r="K119" s="55">
        <v>18</v>
      </c>
      <c r="L119" s="55">
        <v>18</v>
      </c>
      <c r="M119" s="55">
        <v>18</v>
      </c>
      <c r="N119" s="55">
        <v>18</v>
      </c>
      <c r="O119" s="55">
        <v>16</v>
      </c>
      <c r="P119" s="55">
        <v>16</v>
      </c>
      <c r="Q119" s="55">
        <v>16</v>
      </c>
      <c r="R119" s="55">
        <v>16</v>
      </c>
      <c r="S119" s="43"/>
    </row>
    <row r="120" spans="1:19" ht="18" customHeight="1">
      <c r="A120" s="98">
        <v>112</v>
      </c>
      <c r="B120" s="56" t="s">
        <v>334</v>
      </c>
      <c r="C120" s="56" t="s">
        <v>183</v>
      </c>
      <c r="D120" s="55"/>
      <c r="E120" s="55"/>
      <c r="F120" s="55">
        <v>18</v>
      </c>
      <c r="G120" s="55">
        <v>20</v>
      </c>
      <c r="H120" s="55">
        <v>20</v>
      </c>
      <c r="I120" s="55">
        <v>20</v>
      </c>
      <c r="J120" s="55">
        <v>19</v>
      </c>
      <c r="K120" s="55">
        <v>18</v>
      </c>
      <c r="L120" s="55">
        <v>18</v>
      </c>
      <c r="M120" s="55">
        <v>18</v>
      </c>
      <c r="N120" s="55">
        <v>18</v>
      </c>
      <c r="O120" s="55">
        <v>16</v>
      </c>
      <c r="P120" s="55">
        <v>16</v>
      </c>
      <c r="Q120" s="55">
        <v>16</v>
      </c>
      <c r="R120" s="55">
        <v>16</v>
      </c>
      <c r="S120" s="43"/>
    </row>
    <row r="121" spans="1:19" ht="18" customHeight="1">
      <c r="A121" s="98">
        <v>113</v>
      </c>
      <c r="B121" s="56" t="s">
        <v>335</v>
      </c>
      <c r="C121" s="56" t="s">
        <v>217</v>
      </c>
      <c r="D121" s="55"/>
      <c r="E121" s="55"/>
      <c r="F121" s="55">
        <v>19</v>
      </c>
      <c r="G121" s="55">
        <v>15</v>
      </c>
      <c r="H121" s="55">
        <v>20</v>
      </c>
      <c r="I121" s="55">
        <v>20</v>
      </c>
      <c r="J121" s="55">
        <v>20</v>
      </c>
      <c r="K121" s="55">
        <v>20</v>
      </c>
      <c r="L121" s="55">
        <v>20</v>
      </c>
      <c r="M121" s="55">
        <v>18</v>
      </c>
      <c r="N121" s="55">
        <v>18</v>
      </c>
      <c r="O121" s="55">
        <v>18</v>
      </c>
      <c r="P121" s="55">
        <v>18</v>
      </c>
      <c r="Q121" s="55">
        <v>17</v>
      </c>
      <c r="R121" s="55">
        <v>17</v>
      </c>
      <c r="S121" s="43"/>
    </row>
    <row r="122" spans="1:19" ht="18" customHeight="1">
      <c r="A122" s="98">
        <v>114</v>
      </c>
      <c r="B122" s="56" t="s">
        <v>336</v>
      </c>
      <c r="C122" s="56" t="s">
        <v>217</v>
      </c>
      <c r="D122" s="55"/>
      <c r="E122" s="55"/>
      <c r="F122" s="55">
        <v>19</v>
      </c>
      <c r="G122" s="55">
        <v>15</v>
      </c>
      <c r="H122" s="55">
        <v>20</v>
      </c>
      <c r="I122" s="55">
        <v>20</v>
      </c>
      <c r="J122" s="55">
        <v>20</v>
      </c>
      <c r="K122" s="55">
        <v>20</v>
      </c>
      <c r="L122" s="55">
        <v>20</v>
      </c>
      <c r="M122" s="55">
        <v>18</v>
      </c>
      <c r="N122" s="55">
        <v>18</v>
      </c>
      <c r="O122" s="55">
        <v>18</v>
      </c>
      <c r="P122" s="55">
        <v>18</v>
      </c>
      <c r="Q122" s="55">
        <v>17</v>
      </c>
      <c r="R122" s="55">
        <v>17</v>
      </c>
      <c r="S122" s="43"/>
    </row>
    <row r="123" spans="1:19" ht="18" customHeight="1">
      <c r="A123" s="98">
        <v>115</v>
      </c>
      <c r="B123" s="56" t="s">
        <v>337</v>
      </c>
      <c r="C123" s="56" t="s">
        <v>219</v>
      </c>
      <c r="D123" s="55"/>
      <c r="E123" s="55"/>
      <c r="F123" s="55">
        <v>18</v>
      </c>
      <c r="G123" s="55">
        <v>13</v>
      </c>
      <c r="H123" s="55">
        <v>20</v>
      </c>
      <c r="I123" s="55">
        <v>20</v>
      </c>
      <c r="J123" s="55">
        <v>20</v>
      </c>
      <c r="K123" s="55">
        <v>20</v>
      </c>
      <c r="L123" s="55">
        <v>20</v>
      </c>
      <c r="M123" s="55">
        <v>20</v>
      </c>
      <c r="N123" s="55">
        <v>20</v>
      </c>
      <c r="O123" s="55">
        <v>14</v>
      </c>
      <c r="P123" s="55">
        <v>14</v>
      </c>
      <c r="Q123" s="55">
        <v>14</v>
      </c>
      <c r="R123" s="55">
        <v>14</v>
      </c>
      <c r="S123" s="43"/>
    </row>
    <row r="124" spans="1:19" ht="18" customHeight="1">
      <c r="A124" s="98">
        <v>116</v>
      </c>
      <c r="B124" s="56" t="s">
        <v>338</v>
      </c>
      <c r="C124" s="56" t="s">
        <v>219</v>
      </c>
      <c r="D124" s="55"/>
      <c r="E124" s="55"/>
      <c r="F124" s="55">
        <v>18</v>
      </c>
      <c r="G124" s="55">
        <v>13</v>
      </c>
      <c r="H124" s="55">
        <v>20</v>
      </c>
      <c r="I124" s="55">
        <v>20</v>
      </c>
      <c r="J124" s="55">
        <v>20</v>
      </c>
      <c r="K124" s="55">
        <v>20</v>
      </c>
      <c r="L124" s="55">
        <v>20</v>
      </c>
      <c r="M124" s="55">
        <v>20</v>
      </c>
      <c r="N124" s="55">
        <v>20</v>
      </c>
      <c r="O124" s="55">
        <v>14</v>
      </c>
      <c r="P124" s="55">
        <v>14</v>
      </c>
      <c r="Q124" s="55">
        <v>14</v>
      </c>
      <c r="R124" s="55">
        <v>14</v>
      </c>
      <c r="S124" s="43"/>
    </row>
    <row r="125" spans="1:19" ht="18" customHeight="1">
      <c r="A125" s="98">
        <v>117</v>
      </c>
      <c r="B125" s="56" t="s">
        <v>339</v>
      </c>
      <c r="C125" s="56" t="s">
        <v>223</v>
      </c>
      <c r="D125" s="55"/>
      <c r="E125" s="55"/>
      <c r="F125" s="55">
        <v>17</v>
      </c>
      <c r="G125" s="55">
        <v>8</v>
      </c>
      <c r="H125" s="55">
        <v>18</v>
      </c>
      <c r="I125" s="55">
        <v>18</v>
      </c>
      <c r="J125" s="55">
        <v>18</v>
      </c>
      <c r="K125" s="55">
        <v>21</v>
      </c>
      <c r="L125" s="55">
        <v>21</v>
      </c>
      <c r="M125" s="55">
        <v>17</v>
      </c>
      <c r="N125" s="55">
        <v>16</v>
      </c>
      <c r="O125" s="55">
        <v>16</v>
      </c>
      <c r="P125" s="55">
        <v>15</v>
      </c>
      <c r="Q125" s="55">
        <v>15</v>
      </c>
      <c r="R125" s="55">
        <v>15</v>
      </c>
      <c r="S125" s="43"/>
    </row>
    <row r="126" spans="1:19" ht="18" customHeight="1">
      <c r="A126" s="98">
        <v>118</v>
      </c>
      <c r="B126" s="56" t="s">
        <v>340</v>
      </c>
      <c r="C126" s="56" t="s">
        <v>223</v>
      </c>
      <c r="D126" s="55"/>
      <c r="E126" s="55"/>
      <c r="F126" s="55">
        <v>17</v>
      </c>
      <c r="G126" s="55">
        <v>8</v>
      </c>
      <c r="H126" s="55">
        <v>18</v>
      </c>
      <c r="I126" s="55">
        <v>18</v>
      </c>
      <c r="J126" s="55">
        <v>18</v>
      </c>
      <c r="K126" s="55">
        <v>21</v>
      </c>
      <c r="L126" s="55">
        <v>21</v>
      </c>
      <c r="M126" s="55">
        <v>17</v>
      </c>
      <c r="N126" s="55">
        <v>16</v>
      </c>
      <c r="O126" s="55">
        <v>16</v>
      </c>
      <c r="P126" s="55">
        <v>15</v>
      </c>
      <c r="Q126" s="55">
        <v>15</v>
      </c>
      <c r="R126" s="55">
        <v>15</v>
      </c>
      <c r="S126" s="43"/>
    </row>
    <row r="127" spans="1:19" ht="18" customHeight="1">
      <c r="A127" s="98">
        <v>119</v>
      </c>
      <c r="B127" s="56" t="s">
        <v>341</v>
      </c>
      <c r="C127" s="56" t="s">
        <v>244</v>
      </c>
      <c r="D127" s="55"/>
      <c r="E127" s="55"/>
      <c r="F127" s="55">
        <v>20</v>
      </c>
      <c r="G127" s="55">
        <v>23</v>
      </c>
      <c r="H127" s="55">
        <v>23</v>
      </c>
      <c r="I127" s="55">
        <v>23</v>
      </c>
      <c r="J127" s="55">
        <v>23</v>
      </c>
      <c r="K127" s="55">
        <v>21</v>
      </c>
      <c r="L127" s="55">
        <v>21</v>
      </c>
      <c r="M127" s="55">
        <v>20</v>
      </c>
      <c r="N127" s="55">
        <v>18</v>
      </c>
      <c r="O127" s="55">
        <v>17</v>
      </c>
      <c r="P127" s="55">
        <v>16</v>
      </c>
      <c r="Q127" s="55">
        <v>16</v>
      </c>
      <c r="R127" s="55">
        <v>16</v>
      </c>
      <c r="S127" s="43"/>
    </row>
    <row r="128" spans="1:19" ht="18" customHeight="1">
      <c r="A128" s="98">
        <v>120</v>
      </c>
      <c r="B128" s="56" t="s">
        <v>342</v>
      </c>
      <c r="C128" s="56" t="s">
        <v>244</v>
      </c>
      <c r="D128" s="55"/>
      <c r="E128" s="55"/>
      <c r="F128" s="55">
        <v>20</v>
      </c>
      <c r="G128" s="55">
        <v>23</v>
      </c>
      <c r="H128" s="55">
        <v>23</v>
      </c>
      <c r="I128" s="55">
        <v>23</v>
      </c>
      <c r="J128" s="55">
        <v>23</v>
      </c>
      <c r="K128" s="55">
        <v>21</v>
      </c>
      <c r="L128" s="55">
        <v>21</v>
      </c>
      <c r="M128" s="55">
        <v>20</v>
      </c>
      <c r="N128" s="55">
        <v>18</v>
      </c>
      <c r="O128" s="55">
        <v>17</v>
      </c>
      <c r="P128" s="55">
        <v>16</v>
      </c>
      <c r="Q128" s="55">
        <v>16</v>
      </c>
      <c r="R128" s="55">
        <v>16</v>
      </c>
      <c r="S128" s="43"/>
    </row>
    <row r="129" spans="1:19" ht="18" customHeight="1">
      <c r="A129" s="98">
        <v>121</v>
      </c>
      <c r="B129" s="56" t="s">
        <v>343</v>
      </c>
      <c r="C129" s="56" t="s">
        <v>246</v>
      </c>
      <c r="D129" s="55"/>
      <c r="E129" s="55"/>
      <c r="F129" s="55">
        <v>21</v>
      </c>
      <c r="G129" s="55">
        <v>23</v>
      </c>
      <c r="H129" s="55">
        <v>23</v>
      </c>
      <c r="I129" s="55">
        <v>23</v>
      </c>
      <c r="J129" s="55">
        <v>23</v>
      </c>
      <c r="K129" s="55">
        <v>23</v>
      </c>
      <c r="L129" s="55">
        <v>23</v>
      </c>
      <c r="M129" s="55">
        <v>21</v>
      </c>
      <c r="N129" s="55">
        <v>21</v>
      </c>
      <c r="O129" s="55">
        <v>16</v>
      </c>
      <c r="P129" s="55">
        <v>16</v>
      </c>
      <c r="Q129" s="55">
        <v>15</v>
      </c>
      <c r="R129" s="55">
        <v>15</v>
      </c>
      <c r="S129" s="43"/>
    </row>
    <row r="130" spans="1:19" ht="18" customHeight="1">
      <c r="A130" s="98">
        <v>122</v>
      </c>
      <c r="B130" s="56" t="s">
        <v>344</v>
      </c>
      <c r="C130" s="56" t="s">
        <v>246</v>
      </c>
      <c r="D130" s="55"/>
      <c r="E130" s="55"/>
      <c r="F130" s="55">
        <v>21</v>
      </c>
      <c r="G130" s="55">
        <v>23</v>
      </c>
      <c r="H130" s="55">
        <v>23</v>
      </c>
      <c r="I130" s="55">
        <v>23</v>
      </c>
      <c r="J130" s="55">
        <v>23</v>
      </c>
      <c r="K130" s="55">
        <v>23</v>
      </c>
      <c r="L130" s="55">
        <v>23</v>
      </c>
      <c r="M130" s="55">
        <v>21</v>
      </c>
      <c r="N130" s="55">
        <v>21</v>
      </c>
      <c r="O130" s="55">
        <v>16</v>
      </c>
      <c r="P130" s="55">
        <v>16</v>
      </c>
      <c r="Q130" s="55">
        <v>15</v>
      </c>
      <c r="R130" s="55">
        <v>15</v>
      </c>
      <c r="S130" s="43"/>
    </row>
    <row r="131" spans="1:19" ht="18" customHeight="1">
      <c r="A131" s="98">
        <v>123</v>
      </c>
      <c r="B131" s="56" t="s">
        <v>345</v>
      </c>
      <c r="C131" s="56" t="s">
        <v>248</v>
      </c>
      <c r="D131" s="55"/>
      <c r="E131" s="55"/>
      <c r="F131" s="55">
        <v>20</v>
      </c>
      <c r="G131" s="55">
        <v>21</v>
      </c>
      <c r="H131" s="55">
        <v>21</v>
      </c>
      <c r="I131" s="55">
        <v>21</v>
      </c>
      <c r="J131" s="55">
        <v>21</v>
      </c>
      <c r="K131" s="55">
        <v>21</v>
      </c>
      <c r="L131" s="55">
        <v>21</v>
      </c>
      <c r="M131" s="55">
        <v>19</v>
      </c>
      <c r="N131" s="55">
        <v>19</v>
      </c>
      <c r="O131" s="55">
        <v>18</v>
      </c>
      <c r="P131" s="55">
        <v>18</v>
      </c>
      <c r="Q131" s="55">
        <v>17</v>
      </c>
      <c r="R131" s="55">
        <v>16</v>
      </c>
      <c r="S131" s="43"/>
    </row>
    <row r="132" spans="1:19" ht="18" customHeight="1">
      <c r="A132" s="98">
        <v>124</v>
      </c>
      <c r="B132" s="56" t="s">
        <v>346</v>
      </c>
      <c r="C132" s="56" t="s">
        <v>248</v>
      </c>
      <c r="D132" s="55"/>
      <c r="E132" s="55"/>
      <c r="F132" s="55">
        <v>20</v>
      </c>
      <c r="G132" s="55">
        <v>21</v>
      </c>
      <c r="H132" s="55">
        <v>21</v>
      </c>
      <c r="I132" s="55">
        <v>21</v>
      </c>
      <c r="J132" s="55">
        <v>21</v>
      </c>
      <c r="K132" s="55">
        <v>21</v>
      </c>
      <c r="L132" s="55">
        <v>21</v>
      </c>
      <c r="M132" s="55">
        <v>19</v>
      </c>
      <c r="N132" s="55">
        <v>19</v>
      </c>
      <c r="O132" s="55">
        <v>18</v>
      </c>
      <c r="P132" s="55">
        <v>18</v>
      </c>
      <c r="Q132" s="55">
        <v>17</v>
      </c>
      <c r="R132" s="55">
        <v>16</v>
      </c>
      <c r="S132" s="43"/>
    </row>
    <row r="133" spans="1:19" ht="18" customHeight="1">
      <c r="A133" s="98">
        <v>125</v>
      </c>
      <c r="B133" s="56" t="s">
        <v>347</v>
      </c>
      <c r="C133" s="56" t="s">
        <v>250</v>
      </c>
      <c r="D133" s="55"/>
      <c r="E133" s="55"/>
      <c r="F133" s="55">
        <v>21</v>
      </c>
      <c r="G133" s="55">
        <v>22</v>
      </c>
      <c r="H133" s="55">
        <v>22</v>
      </c>
      <c r="I133" s="55">
        <v>22</v>
      </c>
      <c r="J133" s="55">
        <v>22</v>
      </c>
      <c r="K133" s="55">
        <v>21</v>
      </c>
      <c r="L133" s="55">
        <v>21</v>
      </c>
      <c r="M133" s="55">
        <v>21</v>
      </c>
      <c r="N133" s="55">
        <v>21</v>
      </c>
      <c r="O133" s="55">
        <v>19</v>
      </c>
      <c r="P133" s="55">
        <v>18</v>
      </c>
      <c r="Q133" s="55">
        <v>18</v>
      </c>
      <c r="R133" s="55">
        <v>16</v>
      </c>
      <c r="S133" s="43"/>
    </row>
    <row r="134" spans="1:19" ht="18" customHeight="1">
      <c r="A134" s="98">
        <v>126</v>
      </c>
      <c r="B134" s="56" t="s">
        <v>348</v>
      </c>
      <c r="C134" s="56" t="s">
        <v>250</v>
      </c>
      <c r="D134" s="55"/>
      <c r="E134" s="55"/>
      <c r="F134" s="55">
        <v>21</v>
      </c>
      <c r="G134" s="55">
        <v>22</v>
      </c>
      <c r="H134" s="55">
        <v>22</v>
      </c>
      <c r="I134" s="55">
        <v>22</v>
      </c>
      <c r="J134" s="55">
        <v>22</v>
      </c>
      <c r="K134" s="55">
        <v>21</v>
      </c>
      <c r="L134" s="55">
        <v>21</v>
      </c>
      <c r="M134" s="55">
        <v>21</v>
      </c>
      <c r="N134" s="55">
        <v>21</v>
      </c>
      <c r="O134" s="55">
        <v>19</v>
      </c>
      <c r="P134" s="55">
        <v>18</v>
      </c>
      <c r="Q134" s="55">
        <v>18</v>
      </c>
      <c r="R134" s="55">
        <v>16</v>
      </c>
      <c r="S134" s="43"/>
    </row>
    <row r="135" spans="1:19" ht="18" customHeight="1">
      <c r="A135" s="98">
        <v>127</v>
      </c>
      <c r="B135" s="56" t="s">
        <v>349</v>
      </c>
      <c r="C135" s="56" t="s">
        <v>252</v>
      </c>
      <c r="D135" s="55"/>
      <c r="E135" s="55"/>
      <c r="F135" s="55">
        <v>19</v>
      </c>
      <c r="G135" s="55">
        <v>21</v>
      </c>
      <c r="H135" s="55">
        <v>21</v>
      </c>
      <c r="I135" s="55">
        <v>21</v>
      </c>
      <c r="J135" s="55">
        <v>21</v>
      </c>
      <c r="K135" s="55">
        <v>20</v>
      </c>
      <c r="L135" s="55">
        <v>20</v>
      </c>
      <c r="M135" s="55">
        <v>19</v>
      </c>
      <c r="N135" s="55">
        <v>19</v>
      </c>
      <c r="O135" s="55">
        <v>15</v>
      </c>
      <c r="P135" s="55">
        <v>14</v>
      </c>
      <c r="Q135" s="55">
        <v>14</v>
      </c>
      <c r="R135" s="55">
        <v>13</v>
      </c>
      <c r="S135" s="43"/>
    </row>
    <row r="136" spans="1:19" ht="18" customHeight="1">
      <c r="A136" s="98">
        <v>128</v>
      </c>
      <c r="B136" s="56" t="s">
        <v>350</v>
      </c>
      <c r="C136" s="56" t="s">
        <v>252</v>
      </c>
      <c r="D136" s="55"/>
      <c r="E136" s="55"/>
      <c r="F136" s="55">
        <v>19</v>
      </c>
      <c r="G136" s="55">
        <v>21</v>
      </c>
      <c r="H136" s="55">
        <v>21</v>
      </c>
      <c r="I136" s="55">
        <v>21</v>
      </c>
      <c r="J136" s="55">
        <v>21</v>
      </c>
      <c r="K136" s="55">
        <v>20</v>
      </c>
      <c r="L136" s="55">
        <v>20</v>
      </c>
      <c r="M136" s="55">
        <v>19</v>
      </c>
      <c r="N136" s="55">
        <v>19</v>
      </c>
      <c r="O136" s="55">
        <v>15</v>
      </c>
      <c r="P136" s="55">
        <v>14</v>
      </c>
      <c r="Q136" s="55">
        <v>14</v>
      </c>
      <c r="R136" s="55">
        <v>13</v>
      </c>
      <c r="S136" s="43"/>
    </row>
    <row r="137" spans="1:19" ht="18" customHeight="1">
      <c r="A137" s="98">
        <v>129</v>
      </c>
      <c r="B137" s="56" t="s">
        <v>351</v>
      </c>
      <c r="C137" s="56" t="s">
        <v>254</v>
      </c>
      <c r="D137" s="55"/>
      <c r="E137" s="55"/>
      <c r="F137" s="55">
        <v>22</v>
      </c>
      <c r="G137" s="55">
        <v>25</v>
      </c>
      <c r="H137" s="55">
        <v>25</v>
      </c>
      <c r="I137" s="55">
        <v>25</v>
      </c>
      <c r="J137" s="55">
        <v>25</v>
      </c>
      <c r="K137" s="55">
        <v>23</v>
      </c>
      <c r="L137" s="55">
        <v>21</v>
      </c>
      <c r="M137" s="55">
        <v>21</v>
      </c>
      <c r="N137" s="55">
        <v>21</v>
      </c>
      <c r="O137" s="55">
        <v>20</v>
      </c>
      <c r="P137" s="55">
        <v>19</v>
      </c>
      <c r="Q137" s="55">
        <v>19</v>
      </c>
      <c r="R137" s="55">
        <v>18</v>
      </c>
      <c r="S137" s="43"/>
    </row>
    <row r="138" spans="1:19" ht="18" customHeight="1">
      <c r="A138" s="98">
        <v>130</v>
      </c>
      <c r="B138" s="56" t="s">
        <v>352</v>
      </c>
      <c r="C138" s="56" t="s">
        <v>254</v>
      </c>
      <c r="D138" s="55"/>
      <c r="E138" s="55"/>
      <c r="F138" s="55">
        <v>22</v>
      </c>
      <c r="G138" s="55">
        <v>25</v>
      </c>
      <c r="H138" s="55">
        <v>25</v>
      </c>
      <c r="I138" s="55">
        <v>25</v>
      </c>
      <c r="J138" s="55">
        <v>25</v>
      </c>
      <c r="K138" s="55">
        <v>23</v>
      </c>
      <c r="L138" s="55">
        <v>21</v>
      </c>
      <c r="M138" s="55">
        <v>21</v>
      </c>
      <c r="N138" s="55">
        <v>21</v>
      </c>
      <c r="O138" s="55">
        <v>20</v>
      </c>
      <c r="P138" s="55">
        <v>19</v>
      </c>
      <c r="Q138" s="55">
        <v>19</v>
      </c>
      <c r="R138" s="55">
        <v>18</v>
      </c>
      <c r="S138" s="43"/>
    </row>
    <row r="139" spans="1:19" ht="18" customHeight="1">
      <c r="A139" s="98">
        <v>131</v>
      </c>
      <c r="B139" s="56" t="s">
        <v>353</v>
      </c>
      <c r="C139" s="56" t="s">
        <v>256</v>
      </c>
      <c r="D139" s="55"/>
      <c r="E139" s="55"/>
      <c r="F139" s="55">
        <v>22</v>
      </c>
      <c r="G139" s="55">
        <v>25</v>
      </c>
      <c r="H139" s="55">
        <v>25</v>
      </c>
      <c r="I139" s="55">
        <v>25</v>
      </c>
      <c r="J139" s="55">
        <v>25</v>
      </c>
      <c r="K139" s="55">
        <v>23</v>
      </c>
      <c r="L139" s="55">
        <v>21</v>
      </c>
      <c r="M139" s="55">
        <v>21</v>
      </c>
      <c r="N139" s="55">
        <v>20</v>
      </c>
      <c r="O139" s="55">
        <v>19</v>
      </c>
      <c r="P139" s="55">
        <v>19</v>
      </c>
      <c r="Q139" s="55">
        <v>17</v>
      </c>
      <c r="R139" s="55">
        <v>17</v>
      </c>
      <c r="S139" s="43"/>
    </row>
    <row r="140" spans="1:19" ht="18" customHeight="1">
      <c r="A140" s="98">
        <v>132</v>
      </c>
      <c r="B140" s="56" t="s">
        <v>354</v>
      </c>
      <c r="C140" s="56" t="s">
        <v>256</v>
      </c>
      <c r="D140" s="55"/>
      <c r="E140" s="55"/>
      <c r="F140" s="55">
        <v>22</v>
      </c>
      <c r="G140" s="55">
        <v>25</v>
      </c>
      <c r="H140" s="55">
        <v>25</v>
      </c>
      <c r="I140" s="55">
        <v>25</v>
      </c>
      <c r="J140" s="55">
        <v>25</v>
      </c>
      <c r="K140" s="55">
        <v>23</v>
      </c>
      <c r="L140" s="55">
        <v>21</v>
      </c>
      <c r="M140" s="55">
        <v>21</v>
      </c>
      <c r="N140" s="55">
        <v>20</v>
      </c>
      <c r="O140" s="55">
        <v>19</v>
      </c>
      <c r="P140" s="55">
        <v>19</v>
      </c>
      <c r="Q140" s="55">
        <v>17</v>
      </c>
      <c r="R140" s="55">
        <v>17</v>
      </c>
      <c r="S140" s="43"/>
    </row>
    <row r="141" spans="1:19" ht="18" customHeight="1">
      <c r="A141" s="98">
        <v>133</v>
      </c>
      <c r="B141" s="56" t="s">
        <v>355</v>
      </c>
      <c r="C141" s="56" t="s">
        <v>258</v>
      </c>
      <c r="D141" s="55"/>
      <c r="E141" s="55"/>
      <c r="F141" s="55">
        <v>25</v>
      </c>
      <c r="G141" s="55">
        <v>26</v>
      </c>
      <c r="H141" s="55">
        <v>26</v>
      </c>
      <c r="I141" s="55">
        <v>26</v>
      </c>
      <c r="J141" s="55">
        <v>26</v>
      </c>
      <c r="K141" s="55">
        <v>25</v>
      </c>
      <c r="L141" s="55">
        <v>25</v>
      </c>
      <c r="M141" s="55">
        <v>26</v>
      </c>
      <c r="N141" s="55">
        <v>24</v>
      </c>
      <c r="O141" s="55">
        <v>24</v>
      </c>
      <c r="P141" s="55">
        <v>22</v>
      </c>
      <c r="Q141" s="55">
        <v>22</v>
      </c>
      <c r="R141" s="55">
        <v>22</v>
      </c>
      <c r="S141" s="43"/>
    </row>
    <row r="142" spans="1:19" ht="18" customHeight="1">
      <c r="A142" s="98">
        <v>134</v>
      </c>
      <c r="B142" s="56" t="s">
        <v>356</v>
      </c>
      <c r="C142" s="56" t="s">
        <v>258</v>
      </c>
      <c r="D142" s="55"/>
      <c r="E142" s="55"/>
      <c r="F142" s="55">
        <v>25</v>
      </c>
      <c r="G142" s="55">
        <v>26</v>
      </c>
      <c r="H142" s="55">
        <v>26</v>
      </c>
      <c r="I142" s="55">
        <v>26</v>
      </c>
      <c r="J142" s="55">
        <v>26</v>
      </c>
      <c r="K142" s="55">
        <v>25</v>
      </c>
      <c r="L142" s="55">
        <v>25</v>
      </c>
      <c r="M142" s="55">
        <v>26</v>
      </c>
      <c r="N142" s="55">
        <v>24</v>
      </c>
      <c r="O142" s="55">
        <v>24</v>
      </c>
      <c r="P142" s="55">
        <v>22</v>
      </c>
      <c r="Q142" s="55">
        <v>22</v>
      </c>
      <c r="R142" s="55">
        <v>22</v>
      </c>
      <c r="S142" s="43"/>
    </row>
    <row r="143" spans="1:19" ht="18" customHeight="1">
      <c r="A143" s="98">
        <v>135</v>
      </c>
      <c r="B143" s="56" t="s">
        <v>357</v>
      </c>
      <c r="C143" s="56" t="s">
        <v>262</v>
      </c>
      <c r="D143" s="55"/>
      <c r="E143" s="55"/>
      <c r="F143" s="55">
        <v>19</v>
      </c>
      <c r="G143" s="55">
        <v>22</v>
      </c>
      <c r="H143" s="55">
        <v>22</v>
      </c>
      <c r="I143" s="55">
        <v>22</v>
      </c>
      <c r="J143" s="55">
        <v>22</v>
      </c>
      <c r="K143" s="55">
        <v>22</v>
      </c>
      <c r="L143" s="55">
        <v>21</v>
      </c>
      <c r="M143" s="55">
        <v>20</v>
      </c>
      <c r="N143" s="55">
        <v>18</v>
      </c>
      <c r="O143" s="55">
        <v>16</v>
      </c>
      <c r="P143" s="55">
        <v>14</v>
      </c>
      <c r="Q143" s="55">
        <v>13</v>
      </c>
      <c r="R143" s="55">
        <v>13</v>
      </c>
      <c r="S143" s="43"/>
    </row>
    <row r="144" spans="1:19" ht="18" customHeight="1">
      <c r="A144" s="98">
        <v>136</v>
      </c>
      <c r="B144" s="56" t="s">
        <v>358</v>
      </c>
      <c r="C144" s="56" t="s">
        <v>262</v>
      </c>
      <c r="D144" s="55"/>
      <c r="E144" s="55"/>
      <c r="F144" s="55">
        <v>19</v>
      </c>
      <c r="G144" s="55">
        <v>22</v>
      </c>
      <c r="H144" s="55">
        <v>22</v>
      </c>
      <c r="I144" s="55">
        <v>22</v>
      </c>
      <c r="J144" s="55">
        <v>22</v>
      </c>
      <c r="K144" s="55">
        <v>22</v>
      </c>
      <c r="L144" s="55">
        <v>21</v>
      </c>
      <c r="M144" s="55">
        <v>20</v>
      </c>
      <c r="N144" s="55">
        <v>18</v>
      </c>
      <c r="O144" s="55">
        <v>16</v>
      </c>
      <c r="P144" s="55">
        <v>14</v>
      </c>
      <c r="Q144" s="55">
        <v>13</v>
      </c>
      <c r="R144" s="55">
        <v>13</v>
      </c>
      <c r="S144" s="43"/>
    </row>
    <row r="145" spans="1:19" ht="18" customHeight="1">
      <c r="A145" s="98">
        <v>137</v>
      </c>
      <c r="B145" s="56" t="s">
        <v>359</v>
      </c>
      <c r="C145" s="56" t="s">
        <v>266</v>
      </c>
      <c r="D145" s="55"/>
      <c r="E145" s="55"/>
      <c r="F145" s="55">
        <v>20</v>
      </c>
      <c r="G145" s="55">
        <v>23</v>
      </c>
      <c r="H145" s="55">
        <v>23</v>
      </c>
      <c r="I145" s="55">
        <v>23</v>
      </c>
      <c r="J145" s="55">
        <v>23</v>
      </c>
      <c r="K145" s="55">
        <v>21</v>
      </c>
      <c r="L145" s="55">
        <v>21</v>
      </c>
      <c r="M145" s="55">
        <v>20</v>
      </c>
      <c r="N145" s="55">
        <v>19</v>
      </c>
      <c r="O145" s="55">
        <v>17</v>
      </c>
      <c r="P145" s="55">
        <v>17</v>
      </c>
      <c r="Q145" s="55">
        <v>16</v>
      </c>
      <c r="R145" s="55">
        <v>15</v>
      </c>
      <c r="S145" s="43"/>
    </row>
    <row r="146" spans="1:19" ht="18" customHeight="1">
      <c r="A146" s="98">
        <v>138</v>
      </c>
      <c r="B146" s="44" t="s">
        <v>360</v>
      </c>
      <c r="C146" s="56" t="s">
        <v>266</v>
      </c>
      <c r="D146" s="55"/>
      <c r="E146" s="55"/>
      <c r="F146" s="55">
        <v>20</v>
      </c>
      <c r="G146" s="55">
        <v>23</v>
      </c>
      <c r="H146" s="55">
        <v>23</v>
      </c>
      <c r="I146" s="55">
        <v>23</v>
      </c>
      <c r="J146" s="55">
        <v>23</v>
      </c>
      <c r="K146" s="55">
        <v>21</v>
      </c>
      <c r="L146" s="55">
        <v>21</v>
      </c>
      <c r="M146" s="55">
        <v>20</v>
      </c>
      <c r="N146" s="55">
        <v>19</v>
      </c>
      <c r="O146" s="55">
        <v>17</v>
      </c>
      <c r="P146" s="55">
        <v>17</v>
      </c>
      <c r="Q146" s="55">
        <v>16</v>
      </c>
      <c r="R146" s="55">
        <v>15</v>
      </c>
      <c r="S146" s="43"/>
    </row>
    <row r="147" spans="1:19" ht="18" customHeight="1">
      <c r="A147" s="98">
        <v>139</v>
      </c>
      <c r="B147" s="44" t="s">
        <v>361</v>
      </c>
      <c r="C147" s="56" t="s">
        <v>278</v>
      </c>
      <c r="D147" s="55"/>
      <c r="E147" s="55"/>
      <c r="F147" s="55">
        <v>18</v>
      </c>
      <c r="G147" s="55">
        <v>19</v>
      </c>
      <c r="H147" s="55">
        <v>19</v>
      </c>
      <c r="I147" s="55">
        <v>19</v>
      </c>
      <c r="J147" s="55">
        <v>19</v>
      </c>
      <c r="K147" s="55">
        <v>18</v>
      </c>
      <c r="L147" s="55">
        <v>18</v>
      </c>
      <c r="M147" s="55">
        <v>18</v>
      </c>
      <c r="N147" s="55">
        <v>18</v>
      </c>
      <c r="O147" s="55">
        <v>17</v>
      </c>
      <c r="P147" s="55">
        <v>15</v>
      </c>
      <c r="Q147" s="55">
        <v>15</v>
      </c>
      <c r="R147" s="55">
        <v>14</v>
      </c>
      <c r="S147" s="43"/>
    </row>
    <row r="148" spans="1:19" ht="18" customHeight="1">
      <c r="A148" s="98">
        <v>140</v>
      </c>
      <c r="B148" s="44" t="s">
        <v>362</v>
      </c>
      <c r="C148" s="56" t="s">
        <v>278</v>
      </c>
      <c r="D148" s="55"/>
      <c r="E148" s="55"/>
      <c r="F148" s="55">
        <v>18</v>
      </c>
      <c r="G148" s="55">
        <v>19</v>
      </c>
      <c r="H148" s="55">
        <v>19</v>
      </c>
      <c r="I148" s="55">
        <v>19</v>
      </c>
      <c r="J148" s="55">
        <v>19</v>
      </c>
      <c r="K148" s="55">
        <v>18</v>
      </c>
      <c r="L148" s="55">
        <v>18</v>
      </c>
      <c r="M148" s="55">
        <v>18</v>
      </c>
      <c r="N148" s="55">
        <v>18</v>
      </c>
      <c r="O148" s="55">
        <v>17</v>
      </c>
      <c r="P148" s="55">
        <v>15</v>
      </c>
      <c r="Q148" s="55">
        <v>15</v>
      </c>
      <c r="R148" s="55">
        <v>14</v>
      </c>
      <c r="S148" s="43"/>
    </row>
    <row r="149" spans="1:19" ht="18" customHeight="1">
      <c r="A149" s="98">
        <v>141</v>
      </c>
      <c r="B149" s="44" t="s">
        <v>363</v>
      </c>
      <c r="C149" s="56" t="s">
        <v>278</v>
      </c>
      <c r="D149" s="55"/>
      <c r="E149" s="55"/>
      <c r="F149" s="55">
        <v>18</v>
      </c>
      <c r="G149" s="55">
        <v>19</v>
      </c>
      <c r="H149" s="55">
        <v>19</v>
      </c>
      <c r="I149" s="55">
        <v>19</v>
      </c>
      <c r="J149" s="55">
        <v>19</v>
      </c>
      <c r="K149" s="55">
        <v>18</v>
      </c>
      <c r="L149" s="55">
        <v>18</v>
      </c>
      <c r="M149" s="55">
        <v>18</v>
      </c>
      <c r="N149" s="55">
        <v>18</v>
      </c>
      <c r="O149" s="55">
        <v>17</v>
      </c>
      <c r="P149" s="55">
        <v>15</v>
      </c>
      <c r="Q149" s="55">
        <v>15</v>
      </c>
      <c r="R149" s="55">
        <v>14</v>
      </c>
      <c r="S149" s="43"/>
    </row>
    <row r="150" spans="1:19" ht="18" customHeight="1">
      <c r="A150" s="99"/>
      <c r="B150" s="100"/>
      <c r="C150" s="101"/>
      <c r="D150" s="102"/>
    </row>
    <row r="151" spans="1:19" ht="18" customHeight="1"/>
    <row r="152" spans="1:19" ht="18" customHeight="1"/>
    <row r="153" spans="1:19" ht="18" customHeight="1"/>
    <row r="154" spans="1:19" ht="18" customHeight="1"/>
    <row r="155" spans="1:19" ht="18" customHeight="1"/>
    <row r="156" spans="1:19" ht="18" customHeight="1"/>
    <row r="157" spans="1:19" ht="18" customHeight="1"/>
    <row r="158" spans="1:19" ht="18" customHeight="1"/>
    <row r="159" spans="1:19" ht="18" customHeight="1"/>
    <row r="160" spans="1:19" ht="18" customHeight="1"/>
    <row r="161" ht="18" customHeight="1"/>
    <row r="162" ht="18" customHeight="1"/>
    <row r="163" ht="18" customHeight="1"/>
    <row r="164" ht="18" customHeight="1"/>
  </sheetData>
  <mergeCells count="3">
    <mergeCell ref="S4:S6"/>
    <mergeCell ref="A2:S2"/>
    <mergeCell ref="A4:E5"/>
  </mergeCells>
  <conditionalFormatting sqref="D90:D98">
    <cfRule type="duplicateValues" dxfId="1" priority="8"/>
  </conditionalFormatting>
  <conditionalFormatting sqref="F7:R149">
    <cfRule type="cellIs" dxfId="0" priority="1" operator="equal">
      <formula>0</formula>
    </cfRule>
  </conditionalFormatting>
  <dataValidations count="1">
    <dataValidation type="list" allowBlank="1" showInputMessage="1" showErrorMessage="1" sqref="D99:F113" xr:uid="{00000000-0002-0000-0100-000000000000}">
      <formula1>$B$7:$B$98</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0"/>
  </sheetPr>
  <dimension ref="A1:N211"/>
  <sheetViews>
    <sheetView showGridLines="0" showZeros="0" topLeftCell="A175" zoomScale="130" zoomScaleNormal="130" zoomScaleSheetLayoutView="120" zoomScalePageLayoutView="110" workbookViewId="0">
      <selection activeCell="A175" sqref="A1:A1048576"/>
    </sheetView>
  </sheetViews>
  <sheetFormatPr defaultColWidth="9.140625" defaultRowHeight="15.75"/>
  <cols>
    <col min="1" max="1" width="7.7109375" style="312" customWidth="1"/>
    <col min="2" max="2" width="25.28515625" style="10" customWidth="1"/>
    <col min="3" max="3" width="7.28515625" style="10" customWidth="1"/>
    <col min="4" max="4" width="28.42578125" style="65" customWidth="1"/>
    <col min="5" max="5" width="7.28515625" style="59" customWidth="1"/>
    <col min="6" max="6" width="7.28515625" style="73" customWidth="1"/>
    <col min="7" max="7" width="6.42578125" style="10" customWidth="1"/>
    <col min="8" max="8" width="6.7109375" style="10" customWidth="1"/>
    <col min="9" max="9" width="9.42578125" style="10" customWidth="1"/>
    <col min="10" max="10" width="7.85546875" style="10" customWidth="1"/>
    <col min="11" max="11" width="8.7109375" style="10" customWidth="1"/>
    <col min="12" max="12" width="10" style="25" customWidth="1"/>
    <col min="13" max="13" width="19.5703125" style="10" customWidth="1"/>
    <col min="14" max="14" width="21.28515625" style="10" customWidth="1"/>
    <col min="15" max="15" width="9.140625" style="10" customWidth="1"/>
    <col min="16" max="16384" width="9.140625" style="10"/>
  </cols>
  <sheetData>
    <row r="1" spans="1:12" ht="18.600000000000001" customHeight="1">
      <c r="B1" s="9"/>
      <c r="D1" s="262" t="s">
        <v>364</v>
      </c>
      <c r="E1" s="257"/>
      <c r="F1" s="257"/>
      <c r="G1" s="257"/>
      <c r="H1" s="257"/>
      <c r="I1" s="257"/>
      <c r="J1" s="257"/>
      <c r="K1" s="257"/>
      <c r="L1" s="257"/>
    </row>
    <row r="2" spans="1:12">
      <c r="B2" s="11"/>
      <c r="D2" s="29" t="s">
        <v>365</v>
      </c>
      <c r="E2" s="72">
        <v>1</v>
      </c>
      <c r="G2" s="29"/>
      <c r="H2" s="28"/>
      <c r="I2" s="28"/>
      <c r="J2" s="28"/>
      <c r="K2" s="28"/>
      <c r="L2" s="85"/>
    </row>
    <row r="3" spans="1:12" ht="12.6" customHeight="1"/>
    <row r="4" spans="1:12">
      <c r="B4" s="10" t="s">
        <v>366</v>
      </c>
      <c r="C4" s="214" t="s">
        <v>367</v>
      </c>
      <c r="D4" s="12"/>
      <c r="F4" s="74" t="s">
        <v>368</v>
      </c>
      <c r="G4" s="13"/>
      <c r="H4" s="13" t="s">
        <v>369</v>
      </c>
      <c r="I4" s="13"/>
      <c r="J4" s="274"/>
      <c r="K4" s="257"/>
      <c r="L4" s="257"/>
    </row>
    <row r="5" spans="1:12">
      <c r="B5" s="10" t="s">
        <v>370</v>
      </c>
      <c r="C5" s="198" t="s">
        <v>371</v>
      </c>
      <c r="D5" s="14"/>
      <c r="F5" s="74" t="s">
        <v>372</v>
      </c>
      <c r="G5" s="13"/>
      <c r="H5" s="13" t="s">
        <v>373</v>
      </c>
      <c r="I5" s="13"/>
      <c r="J5" s="15"/>
      <c r="K5" s="15"/>
      <c r="L5" s="86"/>
    </row>
    <row r="6" spans="1:12" s="17" customFormat="1" ht="10.15" customHeight="1">
      <c r="A6" s="316"/>
      <c r="B6" s="16"/>
      <c r="C6" s="16"/>
      <c r="D6" s="66"/>
      <c r="E6" s="67"/>
      <c r="F6" s="75"/>
      <c r="G6" s="16"/>
      <c r="H6" s="16"/>
      <c r="I6" s="16"/>
      <c r="J6" s="16"/>
      <c r="K6" s="16"/>
      <c r="L6" s="87"/>
    </row>
    <row r="7" spans="1:12" s="19" customFormat="1" ht="57" customHeight="1">
      <c r="A7" s="311" t="s">
        <v>374</v>
      </c>
      <c r="B7" s="18" t="s">
        <v>375</v>
      </c>
      <c r="C7" s="18" t="s">
        <v>376</v>
      </c>
      <c r="D7" s="18" t="s">
        <v>377</v>
      </c>
      <c r="E7" s="183" t="s">
        <v>378</v>
      </c>
      <c r="F7" s="184" t="s">
        <v>379</v>
      </c>
      <c r="G7" s="185" t="s">
        <v>380</v>
      </c>
      <c r="H7" s="185" t="s">
        <v>381</v>
      </c>
      <c r="I7" s="185" t="s">
        <v>382</v>
      </c>
      <c r="J7" s="185" t="s">
        <v>383</v>
      </c>
      <c r="K7" s="185" t="s">
        <v>384</v>
      </c>
      <c r="L7" s="186" t="s">
        <v>385</v>
      </c>
    </row>
    <row r="8" spans="1:12" s="20" customFormat="1" ht="12.6" customHeight="1">
      <c r="A8" s="313"/>
      <c r="B8" s="217"/>
      <c r="C8" s="167"/>
      <c r="D8" s="224"/>
      <c r="E8" s="218"/>
      <c r="F8" s="219"/>
      <c r="G8" s="168"/>
      <c r="H8" s="168"/>
      <c r="I8" s="220"/>
      <c r="J8" s="220"/>
      <c r="K8" s="220"/>
      <c r="L8" s="221"/>
    </row>
    <row r="9" spans="1:12" s="20" customFormat="1" ht="12.6" customHeight="1">
      <c r="A9" s="314"/>
      <c r="B9" s="129"/>
      <c r="C9" s="21"/>
      <c r="D9" s="225"/>
      <c r="E9" s="130"/>
      <c r="F9" s="151"/>
      <c r="G9" s="128"/>
      <c r="H9" s="128"/>
      <c r="I9" s="131"/>
      <c r="J9" s="131"/>
      <c r="K9" s="131"/>
      <c r="L9" s="153"/>
    </row>
    <row r="10" spans="1:12" s="20" customFormat="1" ht="12.6" customHeight="1">
      <c r="A10" s="314"/>
      <c r="B10" s="129"/>
      <c r="C10" s="21"/>
      <c r="D10" s="225"/>
      <c r="E10" s="130"/>
      <c r="F10" s="151"/>
      <c r="G10" s="128"/>
      <c r="H10" s="128"/>
      <c r="I10" s="131"/>
      <c r="J10" s="131"/>
      <c r="K10" s="131"/>
      <c r="L10" s="153"/>
    </row>
    <row r="11" spans="1:12" s="20" customFormat="1" ht="12.6" customHeight="1">
      <c r="A11" s="314"/>
      <c r="B11" s="129"/>
      <c r="C11" s="21"/>
      <c r="D11" s="225"/>
      <c r="E11" s="130"/>
      <c r="F11" s="151"/>
      <c r="G11" s="128"/>
      <c r="H11" s="128"/>
      <c r="I11" s="131"/>
      <c r="J11" s="131"/>
      <c r="K11" s="131"/>
      <c r="L11" s="153"/>
    </row>
    <row r="12" spans="1:12" s="20" customFormat="1" ht="12.6" customHeight="1">
      <c r="A12" s="314"/>
      <c r="B12" s="129"/>
      <c r="C12" s="21"/>
      <c r="D12" s="225"/>
      <c r="E12" s="130"/>
      <c r="F12" s="151"/>
      <c r="G12" s="128"/>
      <c r="H12" s="128"/>
      <c r="I12" s="131"/>
      <c r="J12" s="131"/>
      <c r="K12" s="131"/>
      <c r="L12" s="153"/>
    </row>
    <row r="13" spans="1:12" s="20" customFormat="1" ht="12.6" customHeight="1">
      <c r="A13" s="314"/>
      <c r="B13" s="129"/>
      <c r="C13" s="21"/>
      <c r="D13" s="225"/>
      <c r="E13" s="130"/>
      <c r="F13" s="151"/>
      <c r="G13" s="128"/>
      <c r="H13" s="128"/>
      <c r="I13" s="131"/>
      <c r="J13" s="131"/>
      <c r="K13" s="131"/>
      <c r="L13" s="153"/>
    </row>
    <row r="14" spans="1:12" s="20" customFormat="1" ht="12.6" customHeight="1">
      <c r="A14" s="314"/>
      <c r="B14" s="129"/>
      <c r="C14" s="21"/>
      <c r="D14" s="225"/>
      <c r="E14" s="130"/>
      <c r="F14" s="151"/>
      <c r="G14" s="128"/>
      <c r="H14" s="128"/>
      <c r="I14" s="131"/>
      <c r="J14" s="131"/>
      <c r="K14" s="131"/>
      <c r="L14" s="153"/>
    </row>
    <row r="15" spans="1:12" s="20" customFormat="1" ht="12.6" customHeight="1">
      <c r="A15" s="314"/>
      <c r="B15" s="129"/>
      <c r="C15" s="21"/>
      <c r="D15" s="225"/>
      <c r="E15" s="130"/>
      <c r="F15" s="151"/>
      <c r="G15" s="128"/>
      <c r="H15" s="128"/>
      <c r="I15" s="131"/>
      <c r="J15" s="131"/>
      <c r="K15" s="131"/>
      <c r="L15" s="153"/>
    </row>
    <row r="16" spans="1:12" s="20" customFormat="1" ht="12.6" customHeight="1">
      <c r="A16" s="314"/>
      <c r="B16" s="129"/>
      <c r="C16" s="21"/>
      <c r="D16" s="225"/>
      <c r="E16" s="130"/>
      <c r="F16" s="151"/>
      <c r="G16" s="128"/>
      <c r="H16" s="128"/>
      <c r="I16" s="131"/>
      <c r="J16" s="131"/>
      <c r="K16" s="131"/>
      <c r="L16" s="153"/>
    </row>
    <row r="17" spans="1:12" s="20" customFormat="1" ht="14.45" customHeight="1">
      <c r="A17" s="314"/>
      <c r="B17" s="129"/>
      <c r="C17" s="21"/>
      <c r="D17" s="225"/>
      <c r="E17" s="130"/>
      <c r="F17" s="151"/>
      <c r="G17" s="128"/>
      <c r="H17" s="128"/>
      <c r="I17" s="131"/>
      <c r="J17" s="131"/>
      <c r="K17" s="131"/>
      <c r="L17" s="153"/>
    </row>
    <row r="18" spans="1:12" s="20" customFormat="1" ht="14.45" customHeight="1">
      <c r="A18" s="314"/>
      <c r="B18" s="129"/>
      <c r="C18" s="21"/>
      <c r="D18" s="225"/>
      <c r="E18" s="130"/>
      <c r="F18" s="151"/>
      <c r="G18" s="128"/>
      <c r="H18" s="128"/>
      <c r="I18" s="131"/>
      <c r="J18" s="131"/>
      <c r="K18" s="131"/>
      <c r="L18" s="153"/>
    </row>
    <row r="19" spans="1:12" s="20" customFormat="1" ht="12.6" customHeight="1">
      <c r="A19" s="314"/>
      <c r="B19" s="129"/>
      <c r="C19" s="21"/>
      <c r="D19" s="225"/>
      <c r="E19" s="130"/>
      <c r="F19" s="151"/>
      <c r="G19" s="128"/>
      <c r="H19" s="128"/>
      <c r="I19" s="131"/>
      <c r="J19" s="131"/>
      <c r="K19" s="131"/>
      <c r="L19" s="153"/>
    </row>
    <row r="20" spans="1:12" s="20" customFormat="1" ht="12.6" customHeight="1">
      <c r="A20" s="314"/>
      <c r="B20" s="129"/>
      <c r="C20" s="21"/>
      <c r="D20" s="225"/>
      <c r="E20" s="130"/>
      <c r="F20" s="151"/>
      <c r="G20" s="128"/>
      <c r="H20" s="128"/>
      <c r="I20" s="131"/>
      <c r="J20" s="131"/>
      <c r="K20" s="131"/>
      <c r="L20" s="153"/>
    </row>
    <row r="21" spans="1:12" s="20" customFormat="1" ht="12.6" customHeight="1">
      <c r="A21" s="314"/>
      <c r="B21" s="129"/>
      <c r="C21" s="21"/>
      <c r="D21" s="225"/>
      <c r="E21" s="130"/>
      <c r="F21" s="151"/>
      <c r="G21" s="128"/>
      <c r="H21" s="128"/>
      <c r="I21" s="131"/>
      <c r="J21" s="131"/>
      <c r="K21" s="131"/>
      <c r="L21" s="153"/>
    </row>
    <row r="22" spans="1:12" s="20" customFormat="1" ht="12.6" customHeight="1">
      <c r="A22" s="314"/>
      <c r="B22" s="129"/>
      <c r="C22" s="21"/>
      <c r="D22" s="225"/>
      <c r="E22" s="130"/>
      <c r="F22" s="151"/>
      <c r="G22" s="128"/>
      <c r="H22" s="128"/>
      <c r="I22" s="131"/>
      <c r="J22" s="131"/>
      <c r="K22" s="131"/>
      <c r="L22" s="153"/>
    </row>
    <row r="23" spans="1:12" s="20" customFormat="1" ht="12.6" customHeight="1">
      <c r="A23" s="314"/>
      <c r="B23" s="129"/>
      <c r="C23" s="21"/>
      <c r="D23" s="225"/>
      <c r="E23" s="130"/>
      <c r="F23" s="151"/>
      <c r="G23" s="128"/>
      <c r="H23" s="128"/>
      <c r="I23" s="131"/>
      <c r="J23" s="131"/>
      <c r="K23" s="131"/>
      <c r="L23" s="153"/>
    </row>
    <row r="24" spans="1:12" s="20" customFormat="1" ht="12.6" customHeight="1">
      <c r="A24" s="314"/>
      <c r="B24" s="129"/>
      <c r="C24" s="21"/>
      <c r="D24" s="225"/>
      <c r="E24" s="130"/>
      <c r="F24" s="151"/>
      <c r="G24" s="128"/>
      <c r="H24" s="128"/>
      <c r="I24" s="131"/>
      <c r="J24" s="131"/>
      <c r="K24" s="131"/>
      <c r="L24" s="153"/>
    </row>
    <row r="25" spans="1:12" s="20" customFormat="1" ht="12.6" customHeight="1">
      <c r="A25" s="314"/>
      <c r="B25" s="129"/>
      <c r="C25" s="21"/>
      <c r="D25" s="225"/>
      <c r="E25" s="130"/>
      <c r="F25" s="151"/>
      <c r="G25" s="128"/>
      <c r="H25" s="128"/>
      <c r="I25" s="131"/>
      <c r="J25" s="131"/>
      <c r="K25" s="131"/>
      <c r="L25" s="153"/>
    </row>
    <row r="26" spans="1:12" s="20" customFormat="1" ht="12.6" customHeight="1">
      <c r="A26" s="314"/>
      <c r="B26" s="129"/>
      <c r="C26" s="21"/>
      <c r="D26" s="225"/>
      <c r="E26" s="130"/>
      <c r="F26" s="151"/>
      <c r="G26" s="128"/>
      <c r="H26" s="128"/>
      <c r="I26" s="131"/>
      <c r="J26" s="131"/>
      <c r="K26" s="131"/>
      <c r="L26" s="153"/>
    </row>
    <row r="27" spans="1:12" s="20" customFormat="1" ht="12.6" customHeight="1">
      <c r="A27" s="314"/>
      <c r="B27" s="129"/>
      <c r="C27" s="21"/>
      <c r="D27" s="225"/>
      <c r="E27" s="130"/>
      <c r="F27" s="151"/>
      <c r="G27" s="128"/>
      <c r="H27" s="128"/>
      <c r="I27" s="131"/>
      <c r="J27" s="131"/>
      <c r="K27" s="131"/>
      <c r="L27" s="153"/>
    </row>
    <row r="28" spans="1:12" s="20" customFormat="1" ht="12.6" customHeight="1">
      <c r="A28" s="314"/>
      <c r="B28" s="129"/>
      <c r="C28" s="21"/>
      <c r="D28" s="225"/>
      <c r="E28" s="130"/>
      <c r="F28" s="151"/>
      <c r="G28" s="128"/>
      <c r="H28" s="128"/>
      <c r="I28" s="131"/>
      <c r="J28" s="131"/>
      <c r="K28" s="131"/>
      <c r="L28" s="153"/>
    </row>
    <row r="29" spans="1:12" s="20" customFormat="1" ht="12.6" customHeight="1">
      <c r="A29" s="314"/>
      <c r="B29" s="129"/>
      <c r="C29" s="21"/>
      <c r="D29" s="225"/>
      <c r="E29" s="130"/>
      <c r="F29" s="151"/>
      <c r="G29" s="128"/>
      <c r="H29" s="128"/>
      <c r="I29" s="131"/>
      <c r="J29" s="131"/>
      <c r="K29" s="131"/>
      <c r="L29" s="153"/>
    </row>
    <row r="30" spans="1:12" s="20" customFormat="1" ht="12.6" customHeight="1">
      <c r="A30" s="314"/>
      <c r="B30" s="129"/>
      <c r="C30" s="21"/>
      <c r="D30" s="225"/>
      <c r="E30" s="130"/>
      <c r="F30" s="151"/>
      <c r="G30" s="128"/>
      <c r="H30" s="128"/>
      <c r="I30" s="131"/>
      <c r="J30" s="131"/>
      <c r="K30" s="131"/>
      <c r="L30" s="153"/>
    </row>
    <row r="31" spans="1:12" s="20" customFormat="1" ht="12.6" customHeight="1">
      <c r="A31" s="314"/>
      <c r="B31" s="129"/>
      <c r="C31" s="21"/>
      <c r="D31" s="225"/>
      <c r="E31" s="130"/>
      <c r="F31" s="151"/>
      <c r="G31" s="128"/>
      <c r="H31" s="128"/>
      <c r="I31" s="131"/>
      <c r="J31" s="131"/>
      <c r="K31" s="131"/>
      <c r="L31" s="153"/>
    </row>
    <row r="32" spans="1:12" s="20" customFormat="1" ht="12.6" customHeight="1">
      <c r="A32" s="314"/>
      <c r="B32" s="129"/>
      <c r="C32" s="21"/>
      <c r="D32" s="225"/>
      <c r="E32" s="130"/>
      <c r="F32" s="151"/>
      <c r="G32" s="128"/>
      <c r="H32" s="128"/>
      <c r="I32" s="131"/>
      <c r="J32" s="131"/>
      <c r="K32" s="131"/>
      <c r="L32" s="153"/>
    </row>
    <row r="33" spans="1:12" s="20" customFormat="1" ht="12.6" customHeight="1">
      <c r="A33" s="314"/>
      <c r="B33" s="129"/>
      <c r="C33" s="21"/>
      <c r="D33" s="225"/>
      <c r="E33" s="130"/>
      <c r="F33" s="151"/>
      <c r="G33" s="128"/>
      <c r="H33" s="128"/>
      <c r="I33" s="131"/>
      <c r="J33" s="131"/>
      <c r="K33" s="131"/>
      <c r="L33" s="153"/>
    </row>
    <row r="34" spans="1:12" s="20" customFormat="1" ht="12.75" customHeight="1">
      <c r="A34" s="314"/>
      <c r="B34" s="129"/>
      <c r="C34" s="21"/>
      <c r="D34" s="225"/>
      <c r="E34" s="130"/>
      <c r="F34" s="151"/>
      <c r="G34" s="128"/>
      <c r="H34" s="128"/>
      <c r="I34" s="131"/>
      <c r="J34" s="131"/>
      <c r="K34" s="131"/>
      <c r="L34" s="153"/>
    </row>
    <row r="35" spans="1:12" s="20" customFormat="1" ht="12.75" customHeight="1">
      <c r="A35" s="314"/>
      <c r="B35" s="129"/>
      <c r="C35" s="21"/>
      <c r="D35" s="225"/>
      <c r="E35" s="130"/>
      <c r="F35" s="151"/>
      <c r="G35" s="128"/>
      <c r="H35" s="128"/>
      <c r="I35" s="131"/>
      <c r="J35" s="131"/>
      <c r="K35" s="131"/>
      <c r="L35" s="153"/>
    </row>
    <row r="36" spans="1:12" s="20" customFormat="1" ht="12.6" customHeight="1">
      <c r="A36" s="314"/>
      <c r="B36" s="129"/>
      <c r="C36" s="21"/>
      <c r="D36" s="225"/>
      <c r="E36" s="130"/>
      <c r="F36" s="151"/>
      <c r="G36" s="128"/>
      <c r="H36" s="128"/>
      <c r="I36" s="131"/>
      <c r="J36" s="131"/>
      <c r="K36" s="131"/>
      <c r="L36" s="153"/>
    </row>
    <row r="37" spans="1:12" s="20" customFormat="1" ht="12.6" customHeight="1">
      <c r="A37" s="314"/>
      <c r="B37" s="129"/>
      <c r="C37" s="21"/>
      <c r="D37" s="225"/>
      <c r="E37" s="130"/>
      <c r="F37" s="151"/>
      <c r="G37" s="128"/>
      <c r="H37" s="128"/>
      <c r="I37" s="131"/>
      <c r="J37" s="131"/>
      <c r="K37" s="131"/>
      <c r="L37" s="153"/>
    </row>
    <row r="38" spans="1:12" s="20" customFormat="1" ht="12.6" customHeight="1">
      <c r="A38" s="314"/>
      <c r="B38" s="129"/>
      <c r="C38" s="21"/>
      <c r="D38" s="225"/>
      <c r="E38" s="130"/>
      <c r="F38" s="151"/>
      <c r="G38" s="128"/>
      <c r="H38" s="128"/>
      <c r="I38" s="131"/>
      <c r="J38" s="131"/>
      <c r="K38" s="131"/>
      <c r="L38" s="153"/>
    </row>
    <row r="39" spans="1:12" s="20" customFormat="1" ht="12.6" customHeight="1">
      <c r="A39" s="314"/>
      <c r="B39" s="129"/>
      <c r="C39" s="21"/>
      <c r="D39" s="225"/>
      <c r="E39" s="130"/>
      <c r="F39" s="151"/>
      <c r="G39" s="128"/>
      <c r="H39" s="128"/>
      <c r="I39" s="131"/>
      <c r="J39" s="131"/>
      <c r="K39" s="131"/>
      <c r="L39" s="153"/>
    </row>
    <row r="40" spans="1:12" s="20" customFormat="1" ht="12.6" customHeight="1">
      <c r="A40" s="314"/>
      <c r="B40" s="129"/>
      <c r="C40" s="21"/>
      <c r="D40" s="225"/>
      <c r="E40" s="130"/>
      <c r="F40" s="151"/>
      <c r="G40" s="128"/>
      <c r="H40" s="128"/>
      <c r="I40" s="131"/>
      <c r="J40" s="131"/>
      <c r="K40" s="131"/>
      <c r="L40" s="153"/>
    </row>
    <row r="41" spans="1:12" s="20" customFormat="1" ht="12.6" customHeight="1">
      <c r="A41" s="314"/>
      <c r="B41" s="129"/>
      <c r="C41" s="21"/>
      <c r="D41" s="225"/>
      <c r="E41" s="130"/>
      <c r="F41" s="151"/>
      <c r="G41" s="128"/>
      <c r="H41" s="128"/>
      <c r="I41" s="131"/>
      <c r="J41" s="131"/>
      <c r="K41" s="131"/>
      <c r="L41" s="153"/>
    </row>
    <row r="42" spans="1:12" s="20" customFormat="1" ht="12.6" customHeight="1">
      <c r="A42" s="314"/>
      <c r="B42" s="129"/>
      <c r="C42" s="21"/>
      <c r="D42" s="225"/>
      <c r="E42" s="130"/>
      <c r="F42" s="151"/>
      <c r="G42" s="128"/>
      <c r="H42" s="128"/>
      <c r="I42" s="131"/>
      <c r="J42" s="131"/>
      <c r="K42" s="131"/>
      <c r="L42" s="153"/>
    </row>
    <row r="43" spans="1:12" s="20" customFormat="1" ht="12.6" customHeight="1">
      <c r="A43" s="314"/>
      <c r="B43" s="129"/>
      <c r="C43" s="21"/>
      <c r="D43" s="225"/>
      <c r="E43" s="130"/>
      <c r="F43" s="151"/>
      <c r="G43" s="128"/>
      <c r="H43" s="128"/>
      <c r="I43" s="131"/>
      <c r="J43" s="131"/>
      <c r="K43" s="131"/>
      <c r="L43" s="153"/>
    </row>
    <row r="44" spans="1:12" s="20" customFormat="1" ht="12.6" customHeight="1">
      <c r="A44" s="314"/>
      <c r="B44" s="129"/>
      <c r="C44" s="21"/>
      <c r="D44" s="225"/>
      <c r="E44" s="130"/>
      <c r="F44" s="151">
        <f t="shared" ref="F44:F75" si="0">SUM(G44,H44)</f>
        <v>0</v>
      </c>
      <c r="G44" s="128"/>
      <c r="H44" s="128"/>
      <c r="I44" s="131"/>
      <c r="J44" s="131"/>
      <c r="K44" s="131"/>
      <c r="L44" s="153">
        <f t="shared" ref="L44:L71" si="1">(G44*I44+H44*J44)*E44</f>
        <v>0</v>
      </c>
    </row>
    <row r="45" spans="1:12" s="20" customFormat="1" ht="12.6" customHeight="1">
      <c r="A45" s="314"/>
      <c r="B45" s="129"/>
      <c r="C45" s="21"/>
      <c r="D45" s="225"/>
      <c r="E45" s="130"/>
      <c r="F45" s="151">
        <f t="shared" si="0"/>
        <v>0</v>
      </c>
      <c r="G45" s="128"/>
      <c r="H45" s="128"/>
      <c r="I45" s="131"/>
      <c r="J45" s="131"/>
      <c r="K45" s="131"/>
      <c r="L45" s="153">
        <f t="shared" si="1"/>
        <v>0</v>
      </c>
    </row>
    <row r="46" spans="1:12" s="20" customFormat="1" ht="12.6" customHeight="1">
      <c r="A46" s="314"/>
      <c r="B46" s="129"/>
      <c r="C46" s="21"/>
      <c r="D46" s="225"/>
      <c r="E46" s="130"/>
      <c r="F46" s="151">
        <f t="shared" si="0"/>
        <v>0</v>
      </c>
      <c r="G46" s="128"/>
      <c r="H46" s="128"/>
      <c r="I46" s="131"/>
      <c r="J46" s="131"/>
      <c r="K46" s="131"/>
      <c r="L46" s="153">
        <f t="shared" si="1"/>
        <v>0</v>
      </c>
    </row>
    <row r="47" spans="1:12" s="20" customFormat="1" ht="12.6" customHeight="1">
      <c r="A47" s="314"/>
      <c r="B47" s="129"/>
      <c r="C47" s="21"/>
      <c r="D47" s="225"/>
      <c r="E47" s="130"/>
      <c r="F47" s="151">
        <f t="shared" si="0"/>
        <v>0</v>
      </c>
      <c r="G47" s="128"/>
      <c r="H47" s="128"/>
      <c r="I47" s="131"/>
      <c r="J47" s="131"/>
      <c r="K47" s="131"/>
      <c r="L47" s="153">
        <f t="shared" si="1"/>
        <v>0</v>
      </c>
    </row>
    <row r="48" spans="1:12" s="20" customFormat="1" ht="12.6" customHeight="1">
      <c r="A48" s="314"/>
      <c r="B48" s="129"/>
      <c r="C48" s="21"/>
      <c r="D48" s="225"/>
      <c r="E48" s="130"/>
      <c r="F48" s="151">
        <f t="shared" si="0"/>
        <v>0</v>
      </c>
      <c r="G48" s="128"/>
      <c r="H48" s="128"/>
      <c r="I48" s="131"/>
      <c r="J48" s="131"/>
      <c r="K48" s="131"/>
      <c r="L48" s="153">
        <f t="shared" si="1"/>
        <v>0</v>
      </c>
    </row>
    <row r="49" spans="1:12" s="20" customFormat="1" ht="12.6" customHeight="1">
      <c r="A49" s="314"/>
      <c r="B49" s="129"/>
      <c r="C49" s="21"/>
      <c r="D49" s="225"/>
      <c r="E49" s="130"/>
      <c r="F49" s="151">
        <f t="shared" si="0"/>
        <v>0</v>
      </c>
      <c r="G49" s="128"/>
      <c r="H49" s="128"/>
      <c r="I49" s="131"/>
      <c r="J49" s="131"/>
      <c r="K49" s="131"/>
      <c r="L49" s="153">
        <f t="shared" si="1"/>
        <v>0</v>
      </c>
    </row>
    <row r="50" spans="1:12" s="20" customFormat="1" ht="12.6" customHeight="1">
      <c r="A50" s="314"/>
      <c r="B50" s="129"/>
      <c r="C50" s="21"/>
      <c r="D50" s="225"/>
      <c r="E50" s="130"/>
      <c r="F50" s="151">
        <f t="shared" si="0"/>
        <v>0</v>
      </c>
      <c r="G50" s="128"/>
      <c r="H50" s="128"/>
      <c r="I50" s="131"/>
      <c r="J50" s="131"/>
      <c r="K50" s="131"/>
      <c r="L50" s="153">
        <f t="shared" si="1"/>
        <v>0</v>
      </c>
    </row>
    <row r="51" spans="1:12" s="20" customFormat="1" ht="12.6" customHeight="1">
      <c r="A51" s="314"/>
      <c r="B51" s="129"/>
      <c r="C51" s="21"/>
      <c r="D51" s="225"/>
      <c r="E51" s="130"/>
      <c r="F51" s="151">
        <f t="shared" si="0"/>
        <v>0</v>
      </c>
      <c r="G51" s="128"/>
      <c r="H51" s="128"/>
      <c r="I51" s="131"/>
      <c r="J51" s="131"/>
      <c r="K51" s="131"/>
      <c r="L51" s="153">
        <f t="shared" si="1"/>
        <v>0</v>
      </c>
    </row>
    <row r="52" spans="1:12" s="20" customFormat="1" ht="12.6" customHeight="1">
      <c r="A52" s="314"/>
      <c r="B52" s="129"/>
      <c r="C52" s="21"/>
      <c r="D52" s="225"/>
      <c r="E52" s="130"/>
      <c r="F52" s="151">
        <f t="shared" si="0"/>
        <v>0</v>
      </c>
      <c r="G52" s="128"/>
      <c r="H52" s="128"/>
      <c r="I52" s="131"/>
      <c r="J52" s="131"/>
      <c r="K52" s="131"/>
      <c r="L52" s="153">
        <f t="shared" si="1"/>
        <v>0</v>
      </c>
    </row>
    <row r="53" spans="1:12" s="20" customFormat="1" ht="12.6" customHeight="1">
      <c r="A53" s="314"/>
      <c r="B53" s="129"/>
      <c r="C53" s="21"/>
      <c r="D53" s="225"/>
      <c r="E53" s="130"/>
      <c r="F53" s="151">
        <f t="shared" si="0"/>
        <v>0</v>
      </c>
      <c r="G53" s="128"/>
      <c r="H53" s="128"/>
      <c r="I53" s="131"/>
      <c r="J53" s="131"/>
      <c r="K53" s="131"/>
      <c r="L53" s="153">
        <f t="shared" si="1"/>
        <v>0</v>
      </c>
    </row>
    <row r="54" spans="1:12" s="20" customFormat="1" ht="12.6" customHeight="1">
      <c r="A54" s="314"/>
      <c r="B54" s="129"/>
      <c r="C54" s="21"/>
      <c r="D54" s="225"/>
      <c r="E54" s="130"/>
      <c r="F54" s="151">
        <f t="shared" si="0"/>
        <v>0</v>
      </c>
      <c r="G54" s="128"/>
      <c r="H54" s="128"/>
      <c r="I54" s="131"/>
      <c r="J54" s="131"/>
      <c r="K54" s="131"/>
      <c r="L54" s="153">
        <f t="shared" si="1"/>
        <v>0</v>
      </c>
    </row>
    <row r="55" spans="1:12" s="20" customFormat="1" ht="12.6" customHeight="1">
      <c r="A55" s="314"/>
      <c r="B55" s="129"/>
      <c r="C55" s="21"/>
      <c r="D55" s="225"/>
      <c r="E55" s="130"/>
      <c r="F55" s="151">
        <f t="shared" si="0"/>
        <v>0</v>
      </c>
      <c r="G55" s="128"/>
      <c r="H55" s="128"/>
      <c r="I55" s="131"/>
      <c r="J55" s="131"/>
      <c r="K55" s="131"/>
      <c r="L55" s="153">
        <f t="shared" si="1"/>
        <v>0</v>
      </c>
    </row>
    <row r="56" spans="1:12" s="20" customFormat="1" ht="12.6" customHeight="1">
      <c r="A56" s="314"/>
      <c r="B56" s="129"/>
      <c r="C56" s="21"/>
      <c r="D56" s="225"/>
      <c r="E56" s="130"/>
      <c r="F56" s="151">
        <f t="shared" si="0"/>
        <v>0</v>
      </c>
      <c r="G56" s="128"/>
      <c r="H56" s="128"/>
      <c r="I56" s="131"/>
      <c r="J56" s="131"/>
      <c r="K56" s="131"/>
      <c r="L56" s="153">
        <f t="shared" si="1"/>
        <v>0</v>
      </c>
    </row>
    <row r="57" spans="1:12" s="20" customFormat="1" ht="12.6" customHeight="1">
      <c r="A57" s="314"/>
      <c r="B57" s="129"/>
      <c r="C57" s="21"/>
      <c r="D57" s="225"/>
      <c r="E57" s="130"/>
      <c r="F57" s="151">
        <f t="shared" si="0"/>
        <v>0</v>
      </c>
      <c r="G57" s="128"/>
      <c r="H57" s="128"/>
      <c r="I57" s="131"/>
      <c r="J57" s="131"/>
      <c r="K57" s="131"/>
      <c r="L57" s="153">
        <f t="shared" si="1"/>
        <v>0</v>
      </c>
    </row>
    <row r="58" spans="1:12" s="20" customFormat="1" ht="12.6" customHeight="1">
      <c r="A58" s="314"/>
      <c r="B58" s="129"/>
      <c r="C58" s="21"/>
      <c r="D58" s="225"/>
      <c r="E58" s="130"/>
      <c r="F58" s="151">
        <f t="shared" si="0"/>
        <v>0</v>
      </c>
      <c r="G58" s="128"/>
      <c r="H58" s="128"/>
      <c r="I58" s="131"/>
      <c r="J58" s="131"/>
      <c r="K58" s="131"/>
      <c r="L58" s="153">
        <f t="shared" si="1"/>
        <v>0</v>
      </c>
    </row>
    <row r="59" spans="1:12" s="20" customFormat="1" ht="12.6" customHeight="1">
      <c r="A59" s="314"/>
      <c r="B59" s="129"/>
      <c r="C59" s="21"/>
      <c r="D59" s="225"/>
      <c r="E59" s="130"/>
      <c r="F59" s="151">
        <f t="shared" si="0"/>
        <v>0</v>
      </c>
      <c r="G59" s="128"/>
      <c r="H59" s="128"/>
      <c r="I59" s="131"/>
      <c r="J59" s="131"/>
      <c r="K59" s="131"/>
      <c r="L59" s="153">
        <f t="shared" si="1"/>
        <v>0</v>
      </c>
    </row>
    <row r="60" spans="1:12" s="20" customFormat="1" ht="12.6" customHeight="1">
      <c r="A60" s="314"/>
      <c r="B60" s="129"/>
      <c r="C60" s="21"/>
      <c r="D60" s="225"/>
      <c r="E60" s="130"/>
      <c r="F60" s="151">
        <f t="shared" si="0"/>
        <v>0</v>
      </c>
      <c r="G60" s="128"/>
      <c r="H60" s="128"/>
      <c r="I60" s="131"/>
      <c r="J60" s="131"/>
      <c r="K60" s="131"/>
      <c r="L60" s="153">
        <f t="shared" si="1"/>
        <v>0</v>
      </c>
    </row>
    <row r="61" spans="1:12" s="20" customFormat="1" ht="12.6" customHeight="1">
      <c r="A61" s="314"/>
      <c r="B61" s="129"/>
      <c r="C61" s="21"/>
      <c r="D61" s="225"/>
      <c r="E61" s="130"/>
      <c r="F61" s="151">
        <f t="shared" si="0"/>
        <v>0</v>
      </c>
      <c r="G61" s="128"/>
      <c r="H61" s="128"/>
      <c r="I61" s="131"/>
      <c r="J61" s="131"/>
      <c r="K61" s="131"/>
      <c r="L61" s="153">
        <f t="shared" si="1"/>
        <v>0</v>
      </c>
    </row>
    <row r="62" spans="1:12" s="20" customFormat="1" ht="12.6" customHeight="1">
      <c r="A62" s="314"/>
      <c r="B62" s="129"/>
      <c r="C62" s="21"/>
      <c r="D62" s="225"/>
      <c r="E62" s="130"/>
      <c r="F62" s="151">
        <f t="shared" si="0"/>
        <v>0</v>
      </c>
      <c r="G62" s="128"/>
      <c r="H62" s="128"/>
      <c r="I62" s="131"/>
      <c r="J62" s="131"/>
      <c r="K62" s="131"/>
      <c r="L62" s="153">
        <f t="shared" si="1"/>
        <v>0</v>
      </c>
    </row>
    <row r="63" spans="1:12" s="20" customFormat="1" ht="12.6" customHeight="1">
      <c r="A63" s="314"/>
      <c r="B63" s="129"/>
      <c r="C63" s="21"/>
      <c r="D63" s="225"/>
      <c r="E63" s="130"/>
      <c r="F63" s="151">
        <f t="shared" si="0"/>
        <v>0</v>
      </c>
      <c r="G63" s="128"/>
      <c r="H63" s="128"/>
      <c r="I63" s="131"/>
      <c r="J63" s="131"/>
      <c r="K63" s="131"/>
      <c r="L63" s="153">
        <f t="shared" si="1"/>
        <v>0</v>
      </c>
    </row>
    <row r="64" spans="1:12" s="20" customFormat="1" ht="12.6" customHeight="1">
      <c r="A64" s="314"/>
      <c r="B64" s="129"/>
      <c r="C64" s="21"/>
      <c r="D64" s="225"/>
      <c r="E64" s="130"/>
      <c r="F64" s="151">
        <f t="shared" si="0"/>
        <v>0</v>
      </c>
      <c r="G64" s="128"/>
      <c r="H64" s="128"/>
      <c r="I64" s="131"/>
      <c r="J64" s="131"/>
      <c r="K64" s="131"/>
      <c r="L64" s="153">
        <f t="shared" si="1"/>
        <v>0</v>
      </c>
    </row>
    <row r="65" spans="1:12" s="20" customFormat="1" ht="12.6" customHeight="1">
      <c r="A65" s="314"/>
      <c r="B65" s="129"/>
      <c r="C65" s="21"/>
      <c r="D65" s="225"/>
      <c r="E65" s="130"/>
      <c r="F65" s="151">
        <f t="shared" si="0"/>
        <v>0</v>
      </c>
      <c r="G65" s="128"/>
      <c r="H65" s="128"/>
      <c r="I65" s="131"/>
      <c r="J65" s="131"/>
      <c r="K65" s="131"/>
      <c r="L65" s="153">
        <f t="shared" si="1"/>
        <v>0</v>
      </c>
    </row>
    <row r="66" spans="1:12" s="20" customFormat="1" ht="12.6" customHeight="1">
      <c r="A66" s="314"/>
      <c r="B66" s="129"/>
      <c r="C66" s="21"/>
      <c r="D66" s="225"/>
      <c r="E66" s="130"/>
      <c r="F66" s="151">
        <f t="shared" si="0"/>
        <v>0</v>
      </c>
      <c r="G66" s="128"/>
      <c r="H66" s="128"/>
      <c r="I66" s="131"/>
      <c r="J66" s="131"/>
      <c r="K66" s="131"/>
      <c r="L66" s="153">
        <f t="shared" si="1"/>
        <v>0</v>
      </c>
    </row>
    <row r="67" spans="1:12" s="20" customFormat="1" ht="12.6" customHeight="1">
      <c r="A67" s="314"/>
      <c r="B67" s="129"/>
      <c r="C67" s="21"/>
      <c r="D67" s="225"/>
      <c r="E67" s="130"/>
      <c r="F67" s="151">
        <f t="shared" si="0"/>
        <v>0</v>
      </c>
      <c r="G67" s="128"/>
      <c r="H67" s="128"/>
      <c r="I67" s="131"/>
      <c r="J67" s="131"/>
      <c r="K67" s="131"/>
      <c r="L67" s="153">
        <f t="shared" si="1"/>
        <v>0</v>
      </c>
    </row>
    <row r="68" spans="1:12" s="20" customFormat="1" ht="12.6" customHeight="1">
      <c r="A68" s="314"/>
      <c r="B68" s="129"/>
      <c r="C68" s="21"/>
      <c r="D68" s="225"/>
      <c r="E68" s="130"/>
      <c r="F68" s="151">
        <f t="shared" si="0"/>
        <v>0</v>
      </c>
      <c r="G68" s="128"/>
      <c r="H68" s="128"/>
      <c r="I68" s="131"/>
      <c r="J68" s="131"/>
      <c r="K68" s="131"/>
      <c r="L68" s="153">
        <f t="shared" si="1"/>
        <v>0</v>
      </c>
    </row>
    <row r="69" spans="1:12" s="20" customFormat="1" ht="12.95" customHeight="1">
      <c r="A69" s="314"/>
      <c r="B69" s="129"/>
      <c r="C69" s="21"/>
      <c r="D69" s="225"/>
      <c r="E69" s="130"/>
      <c r="F69" s="151">
        <f t="shared" si="0"/>
        <v>0</v>
      </c>
      <c r="G69" s="128"/>
      <c r="H69" s="128"/>
      <c r="I69" s="131"/>
      <c r="J69" s="131"/>
      <c r="K69" s="131"/>
      <c r="L69" s="153">
        <f t="shared" si="1"/>
        <v>0</v>
      </c>
    </row>
    <row r="70" spans="1:12" s="20" customFormat="1" ht="12.95" customHeight="1">
      <c r="A70" s="314"/>
      <c r="B70" s="129"/>
      <c r="C70" s="21"/>
      <c r="D70" s="225"/>
      <c r="E70" s="130"/>
      <c r="F70" s="151">
        <f t="shared" si="0"/>
        <v>0</v>
      </c>
      <c r="G70" s="128"/>
      <c r="H70" s="128"/>
      <c r="I70" s="131"/>
      <c r="J70" s="131"/>
      <c r="K70" s="131"/>
      <c r="L70" s="153">
        <f t="shared" si="1"/>
        <v>0</v>
      </c>
    </row>
    <row r="71" spans="1:12" s="20" customFormat="1" ht="12.95" customHeight="1">
      <c r="A71" s="314"/>
      <c r="B71" s="129"/>
      <c r="C71" s="21"/>
      <c r="D71" s="225"/>
      <c r="E71" s="130"/>
      <c r="F71" s="151">
        <f t="shared" si="0"/>
        <v>0</v>
      </c>
      <c r="G71" s="128"/>
      <c r="H71" s="128"/>
      <c r="I71" s="131"/>
      <c r="J71" s="131"/>
      <c r="K71" s="131"/>
      <c r="L71" s="153">
        <f t="shared" si="1"/>
        <v>0</v>
      </c>
    </row>
    <row r="72" spans="1:12" s="20" customFormat="1" ht="12.95" customHeight="1">
      <c r="A72" s="314"/>
      <c r="B72" s="129"/>
      <c r="C72" s="21"/>
      <c r="D72" s="225"/>
      <c r="E72" s="130"/>
      <c r="F72" s="151">
        <f t="shared" si="0"/>
        <v>0</v>
      </c>
      <c r="G72" s="128"/>
      <c r="H72" s="128"/>
      <c r="I72" s="131"/>
      <c r="J72" s="131"/>
      <c r="K72" s="131"/>
      <c r="L72" s="153">
        <f t="shared" ref="L72:L103" si="2">(G72*I72+H72*J72)*E72</f>
        <v>0</v>
      </c>
    </row>
    <row r="73" spans="1:12" s="20" customFormat="1" ht="12.95" customHeight="1">
      <c r="A73" s="314"/>
      <c r="B73" s="129"/>
      <c r="C73" s="21"/>
      <c r="D73" s="225"/>
      <c r="E73" s="130"/>
      <c r="F73" s="151">
        <f t="shared" si="0"/>
        <v>0</v>
      </c>
      <c r="G73" s="128"/>
      <c r="H73" s="128"/>
      <c r="I73" s="131"/>
      <c r="J73" s="131"/>
      <c r="K73" s="131"/>
      <c r="L73" s="153">
        <f t="shared" si="2"/>
        <v>0</v>
      </c>
    </row>
    <row r="74" spans="1:12" s="20" customFormat="1" ht="12.95" customHeight="1">
      <c r="A74" s="314"/>
      <c r="B74" s="129"/>
      <c r="C74" s="21"/>
      <c r="D74" s="225"/>
      <c r="E74" s="130"/>
      <c r="F74" s="151">
        <f t="shared" si="0"/>
        <v>0</v>
      </c>
      <c r="G74" s="128"/>
      <c r="H74" s="128"/>
      <c r="I74" s="131"/>
      <c r="J74" s="131"/>
      <c r="K74" s="131"/>
      <c r="L74" s="153">
        <f t="shared" si="2"/>
        <v>0</v>
      </c>
    </row>
    <row r="75" spans="1:12" s="20" customFormat="1" ht="12.95" customHeight="1">
      <c r="A75" s="314"/>
      <c r="B75" s="129"/>
      <c r="C75" s="21"/>
      <c r="D75" s="225"/>
      <c r="E75" s="130"/>
      <c r="F75" s="151">
        <f t="shared" si="0"/>
        <v>0</v>
      </c>
      <c r="G75" s="128"/>
      <c r="H75" s="128"/>
      <c r="I75" s="131"/>
      <c r="J75" s="131"/>
      <c r="K75" s="131"/>
      <c r="L75" s="153">
        <f t="shared" si="2"/>
        <v>0</v>
      </c>
    </row>
    <row r="76" spans="1:12" s="20" customFormat="1" ht="12.95" customHeight="1">
      <c r="A76" s="314"/>
      <c r="B76" s="129"/>
      <c r="C76" s="21"/>
      <c r="D76" s="225"/>
      <c r="E76" s="130"/>
      <c r="F76" s="151">
        <f t="shared" ref="F76:F107" si="3">SUM(G76,H76)</f>
        <v>0</v>
      </c>
      <c r="G76" s="128"/>
      <c r="H76" s="128"/>
      <c r="I76" s="131"/>
      <c r="J76" s="131"/>
      <c r="K76" s="131"/>
      <c r="L76" s="153">
        <f t="shared" si="2"/>
        <v>0</v>
      </c>
    </row>
    <row r="77" spans="1:12" s="20" customFormat="1" ht="12.95" customHeight="1">
      <c r="A77" s="314"/>
      <c r="B77" s="129"/>
      <c r="C77" s="21"/>
      <c r="D77" s="225"/>
      <c r="E77" s="130"/>
      <c r="F77" s="151">
        <f t="shared" si="3"/>
        <v>0</v>
      </c>
      <c r="G77" s="128"/>
      <c r="H77" s="128"/>
      <c r="I77" s="131"/>
      <c r="J77" s="131"/>
      <c r="K77" s="131"/>
      <c r="L77" s="153">
        <f t="shared" si="2"/>
        <v>0</v>
      </c>
    </row>
    <row r="78" spans="1:12" s="20" customFormat="1" ht="12.95" customHeight="1">
      <c r="A78" s="314"/>
      <c r="B78" s="129"/>
      <c r="C78" s="21"/>
      <c r="D78" s="225"/>
      <c r="E78" s="130"/>
      <c r="F78" s="151">
        <f t="shared" si="3"/>
        <v>0</v>
      </c>
      <c r="G78" s="128"/>
      <c r="H78" s="128"/>
      <c r="I78" s="131"/>
      <c r="J78" s="131"/>
      <c r="K78" s="131"/>
      <c r="L78" s="153">
        <f t="shared" si="2"/>
        <v>0</v>
      </c>
    </row>
    <row r="79" spans="1:12" s="20" customFormat="1" ht="12.95" customHeight="1">
      <c r="A79" s="314"/>
      <c r="B79" s="129"/>
      <c r="C79" s="21"/>
      <c r="D79" s="225"/>
      <c r="E79" s="130"/>
      <c r="F79" s="151">
        <f t="shared" si="3"/>
        <v>0</v>
      </c>
      <c r="G79" s="128"/>
      <c r="H79" s="128"/>
      <c r="I79" s="131"/>
      <c r="J79" s="131"/>
      <c r="K79" s="131"/>
      <c r="L79" s="153">
        <f t="shared" si="2"/>
        <v>0</v>
      </c>
    </row>
    <row r="80" spans="1:12" s="20" customFormat="1" ht="12.95" customHeight="1">
      <c r="A80" s="314"/>
      <c r="B80" s="129"/>
      <c r="C80" s="21"/>
      <c r="D80" s="225"/>
      <c r="E80" s="130"/>
      <c r="F80" s="151">
        <f t="shared" si="3"/>
        <v>0</v>
      </c>
      <c r="G80" s="128"/>
      <c r="H80" s="128"/>
      <c r="I80" s="131"/>
      <c r="J80" s="131"/>
      <c r="K80" s="131"/>
      <c r="L80" s="153">
        <f t="shared" si="2"/>
        <v>0</v>
      </c>
    </row>
    <row r="81" spans="1:12" s="20" customFormat="1" ht="12.95" customHeight="1">
      <c r="A81" s="314"/>
      <c r="B81" s="129"/>
      <c r="C81" s="21"/>
      <c r="D81" s="225"/>
      <c r="E81" s="130"/>
      <c r="F81" s="151">
        <f t="shared" si="3"/>
        <v>0</v>
      </c>
      <c r="G81" s="128"/>
      <c r="H81" s="128"/>
      <c r="I81" s="131"/>
      <c r="J81" s="131"/>
      <c r="K81" s="131"/>
      <c r="L81" s="153">
        <f t="shared" si="2"/>
        <v>0</v>
      </c>
    </row>
    <row r="82" spans="1:12" s="20" customFormat="1" ht="12.95" customHeight="1">
      <c r="A82" s="314"/>
      <c r="B82" s="129"/>
      <c r="C82" s="21"/>
      <c r="D82" s="225"/>
      <c r="E82" s="130"/>
      <c r="F82" s="151">
        <f t="shared" si="3"/>
        <v>0</v>
      </c>
      <c r="G82" s="128"/>
      <c r="H82" s="128"/>
      <c r="I82" s="131"/>
      <c r="J82" s="131"/>
      <c r="K82" s="131"/>
      <c r="L82" s="153">
        <f t="shared" si="2"/>
        <v>0</v>
      </c>
    </row>
    <row r="83" spans="1:12" s="20" customFormat="1" ht="12.95" customHeight="1">
      <c r="A83" s="314"/>
      <c r="B83" s="129"/>
      <c r="C83" s="21"/>
      <c r="D83" s="225"/>
      <c r="E83" s="130"/>
      <c r="F83" s="151">
        <f t="shared" si="3"/>
        <v>0</v>
      </c>
      <c r="G83" s="128"/>
      <c r="H83" s="128"/>
      <c r="I83" s="131"/>
      <c r="J83" s="131"/>
      <c r="K83" s="131"/>
      <c r="L83" s="153">
        <f t="shared" si="2"/>
        <v>0</v>
      </c>
    </row>
    <row r="84" spans="1:12" s="20" customFormat="1" ht="12.95" customHeight="1">
      <c r="A84" s="314"/>
      <c r="B84" s="129"/>
      <c r="C84" s="21"/>
      <c r="D84" s="225"/>
      <c r="E84" s="130"/>
      <c r="F84" s="151">
        <f t="shared" si="3"/>
        <v>0</v>
      </c>
      <c r="G84" s="128"/>
      <c r="H84" s="128"/>
      <c r="I84" s="131"/>
      <c r="J84" s="131"/>
      <c r="K84" s="131"/>
      <c r="L84" s="153">
        <f t="shared" si="2"/>
        <v>0</v>
      </c>
    </row>
    <row r="85" spans="1:12" s="20" customFormat="1" ht="12.95" customHeight="1">
      <c r="A85" s="314"/>
      <c r="B85" s="129"/>
      <c r="C85" s="21"/>
      <c r="D85" s="225"/>
      <c r="E85" s="130"/>
      <c r="F85" s="151">
        <f t="shared" si="3"/>
        <v>0</v>
      </c>
      <c r="G85" s="128"/>
      <c r="H85" s="128"/>
      <c r="I85" s="131"/>
      <c r="J85" s="131"/>
      <c r="K85" s="131"/>
      <c r="L85" s="153">
        <f t="shared" si="2"/>
        <v>0</v>
      </c>
    </row>
    <row r="86" spans="1:12" s="20" customFormat="1" ht="12.95" customHeight="1">
      <c r="A86" s="314"/>
      <c r="B86" s="129"/>
      <c r="C86" s="21"/>
      <c r="D86" s="225"/>
      <c r="E86" s="130"/>
      <c r="F86" s="151">
        <f t="shared" si="3"/>
        <v>0</v>
      </c>
      <c r="G86" s="128"/>
      <c r="H86" s="128"/>
      <c r="I86" s="131"/>
      <c r="J86" s="131"/>
      <c r="K86" s="131"/>
      <c r="L86" s="153">
        <f t="shared" si="2"/>
        <v>0</v>
      </c>
    </row>
    <row r="87" spans="1:12" s="20" customFormat="1" ht="12.95" customHeight="1">
      <c r="A87" s="314"/>
      <c r="B87" s="129"/>
      <c r="C87" s="21"/>
      <c r="D87" s="225"/>
      <c r="E87" s="130"/>
      <c r="F87" s="151">
        <f t="shared" si="3"/>
        <v>0</v>
      </c>
      <c r="G87" s="128"/>
      <c r="H87" s="128"/>
      <c r="I87" s="131"/>
      <c r="J87" s="131"/>
      <c r="K87" s="131"/>
      <c r="L87" s="153">
        <f t="shared" si="2"/>
        <v>0</v>
      </c>
    </row>
    <row r="88" spans="1:12" s="20" customFormat="1" ht="12.95" customHeight="1">
      <c r="A88" s="314"/>
      <c r="B88" s="129"/>
      <c r="C88" s="21"/>
      <c r="D88" s="225"/>
      <c r="E88" s="130"/>
      <c r="F88" s="151">
        <f t="shared" si="3"/>
        <v>0</v>
      </c>
      <c r="G88" s="128"/>
      <c r="H88" s="128"/>
      <c r="I88" s="131"/>
      <c r="J88" s="131"/>
      <c r="K88" s="131"/>
      <c r="L88" s="153">
        <f t="shared" si="2"/>
        <v>0</v>
      </c>
    </row>
    <row r="89" spans="1:12" s="20" customFormat="1" ht="12.95" customHeight="1">
      <c r="A89" s="314"/>
      <c r="B89" s="129"/>
      <c r="C89" s="21"/>
      <c r="D89" s="225"/>
      <c r="E89" s="130"/>
      <c r="F89" s="151">
        <f t="shared" si="3"/>
        <v>0</v>
      </c>
      <c r="G89" s="128"/>
      <c r="H89" s="128"/>
      <c r="I89" s="131"/>
      <c r="J89" s="131"/>
      <c r="K89" s="131"/>
      <c r="L89" s="153">
        <f t="shared" si="2"/>
        <v>0</v>
      </c>
    </row>
    <row r="90" spans="1:12" s="20" customFormat="1" ht="12.95" customHeight="1">
      <c r="A90" s="314"/>
      <c r="B90" s="129"/>
      <c r="C90" s="21"/>
      <c r="D90" s="225"/>
      <c r="E90" s="130"/>
      <c r="F90" s="151">
        <f t="shared" si="3"/>
        <v>0</v>
      </c>
      <c r="G90" s="128"/>
      <c r="H90" s="128"/>
      <c r="I90" s="131"/>
      <c r="J90" s="131"/>
      <c r="K90" s="131"/>
      <c r="L90" s="153">
        <f t="shared" si="2"/>
        <v>0</v>
      </c>
    </row>
    <row r="91" spans="1:12" s="20" customFormat="1" ht="12.95" customHeight="1">
      <c r="A91" s="314"/>
      <c r="B91" s="129"/>
      <c r="C91" s="21"/>
      <c r="D91" s="225"/>
      <c r="E91" s="130"/>
      <c r="F91" s="151">
        <f t="shared" si="3"/>
        <v>0</v>
      </c>
      <c r="G91" s="128"/>
      <c r="H91" s="128"/>
      <c r="I91" s="131"/>
      <c r="J91" s="131"/>
      <c r="K91" s="131"/>
      <c r="L91" s="153">
        <f t="shared" si="2"/>
        <v>0</v>
      </c>
    </row>
    <row r="92" spans="1:12" s="20" customFormat="1" ht="12.95" customHeight="1">
      <c r="A92" s="314"/>
      <c r="B92" s="129"/>
      <c r="C92" s="21"/>
      <c r="D92" s="225"/>
      <c r="E92" s="130"/>
      <c r="F92" s="151">
        <f t="shared" si="3"/>
        <v>0</v>
      </c>
      <c r="G92" s="128"/>
      <c r="H92" s="128"/>
      <c r="I92" s="131"/>
      <c r="J92" s="131"/>
      <c r="K92" s="131"/>
      <c r="L92" s="153">
        <f t="shared" si="2"/>
        <v>0</v>
      </c>
    </row>
    <row r="93" spans="1:12" s="20" customFormat="1" ht="12.95" customHeight="1">
      <c r="A93" s="314"/>
      <c r="B93" s="129"/>
      <c r="C93" s="21"/>
      <c r="D93" s="225"/>
      <c r="E93" s="130"/>
      <c r="F93" s="151">
        <f t="shared" si="3"/>
        <v>0</v>
      </c>
      <c r="G93" s="128"/>
      <c r="H93" s="128"/>
      <c r="I93" s="131"/>
      <c r="J93" s="131"/>
      <c r="K93" s="131"/>
      <c r="L93" s="153">
        <f t="shared" si="2"/>
        <v>0</v>
      </c>
    </row>
    <row r="94" spans="1:12" s="20" customFormat="1" ht="12.95" customHeight="1">
      <c r="A94" s="314"/>
      <c r="B94" s="129"/>
      <c r="C94" s="21"/>
      <c r="D94" s="225"/>
      <c r="E94" s="130"/>
      <c r="F94" s="151">
        <f t="shared" si="3"/>
        <v>0</v>
      </c>
      <c r="G94" s="128"/>
      <c r="H94" s="128"/>
      <c r="I94" s="131"/>
      <c r="J94" s="131"/>
      <c r="K94" s="131"/>
      <c r="L94" s="153">
        <f t="shared" si="2"/>
        <v>0</v>
      </c>
    </row>
    <row r="95" spans="1:12" s="20" customFormat="1" ht="12.95" customHeight="1">
      <c r="A95" s="314"/>
      <c r="B95" s="129"/>
      <c r="C95" s="21"/>
      <c r="D95" s="225"/>
      <c r="E95" s="130"/>
      <c r="F95" s="151">
        <f t="shared" si="3"/>
        <v>0</v>
      </c>
      <c r="G95" s="128"/>
      <c r="H95" s="128"/>
      <c r="I95" s="131"/>
      <c r="J95" s="131"/>
      <c r="K95" s="131"/>
      <c r="L95" s="153">
        <f t="shared" si="2"/>
        <v>0</v>
      </c>
    </row>
    <row r="96" spans="1:12" s="20" customFormat="1" ht="12.95" customHeight="1">
      <c r="A96" s="314"/>
      <c r="B96" s="129"/>
      <c r="C96" s="21"/>
      <c r="D96" s="225"/>
      <c r="E96" s="130"/>
      <c r="F96" s="151">
        <f t="shared" si="3"/>
        <v>0</v>
      </c>
      <c r="G96" s="128"/>
      <c r="H96" s="128"/>
      <c r="I96" s="131"/>
      <c r="J96" s="131"/>
      <c r="K96" s="131"/>
      <c r="L96" s="153">
        <f t="shared" si="2"/>
        <v>0</v>
      </c>
    </row>
    <row r="97" spans="1:12" s="20" customFormat="1" ht="12.95" customHeight="1">
      <c r="A97" s="314"/>
      <c r="B97" s="129"/>
      <c r="C97" s="21"/>
      <c r="D97" s="225"/>
      <c r="E97" s="130"/>
      <c r="F97" s="151">
        <f t="shared" si="3"/>
        <v>0</v>
      </c>
      <c r="G97" s="128"/>
      <c r="H97" s="128"/>
      <c r="I97" s="131"/>
      <c r="J97" s="131"/>
      <c r="K97" s="131"/>
      <c r="L97" s="153">
        <f t="shared" si="2"/>
        <v>0</v>
      </c>
    </row>
    <row r="98" spans="1:12" s="20" customFormat="1" ht="12.95" customHeight="1">
      <c r="A98" s="314"/>
      <c r="B98" s="129"/>
      <c r="C98" s="21"/>
      <c r="D98" s="225"/>
      <c r="E98" s="130"/>
      <c r="F98" s="151">
        <f t="shared" si="3"/>
        <v>0</v>
      </c>
      <c r="G98" s="128"/>
      <c r="H98" s="128"/>
      <c r="I98" s="131"/>
      <c r="J98" s="131"/>
      <c r="K98" s="131"/>
      <c r="L98" s="153">
        <f t="shared" si="2"/>
        <v>0</v>
      </c>
    </row>
    <row r="99" spans="1:12" s="20" customFormat="1" ht="12.95" customHeight="1">
      <c r="A99" s="314"/>
      <c r="B99" s="129"/>
      <c r="C99" s="21"/>
      <c r="D99" s="225"/>
      <c r="E99" s="130"/>
      <c r="F99" s="151">
        <f t="shared" si="3"/>
        <v>0</v>
      </c>
      <c r="G99" s="128"/>
      <c r="H99" s="128"/>
      <c r="I99" s="131"/>
      <c r="J99" s="131"/>
      <c r="K99" s="131"/>
      <c r="L99" s="153">
        <f t="shared" si="2"/>
        <v>0</v>
      </c>
    </row>
    <row r="100" spans="1:12" s="20" customFormat="1" ht="12.95" customHeight="1">
      <c r="A100" s="314"/>
      <c r="B100" s="129"/>
      <c r="C100" s="21"/>
      <c r="D100" s="225"/>
      <c r="E100" s="130"/>
      <c r="F100" s="151">
        <f t="shared" si="3"/>
        <v>0</v>
      </c>
      <c r="G100" s="128"/>
      <c r="H100" s="128"/>
      <c r="I100" s="131"/>
      <c r="J100" s="131"/>
      <c r="K100" s="131"/>
      <c r="L100" s="153">
        <f t="shared" si="2"/>
        <v>0</v>
      </c>
    </row>
    <row r="101" spans="1:12" s="20" customFormat="1" ht="12.95" customHeight="1">
      <c r="A101" s="314"/>
      <c r="B101" s="129"/>
      <c r="C101" s="21"/>
      <c r="D101" s="225"/>
      <c r="E101" s="130"/>
      <c r="F101" s="151">
        <f t="shared" si="3"/>
        <v>0</v>
      </c>
      <c r="G101" s="128"/>
      <c r="H101" s="128"/>
      <c r="I101" s="131"/>
      <c r="J101" s="131"/>
      <c r="K101" s="131"/>
      <c r="L101" s="153">
        <f t="shared" si="2"/>
        <v>0</v>
      </c>
    </row>
    <row r="102" spans="1:12" s="20" customFormat="1" ht="12.95" customHeight="1">
      <c r="A102" s="314"/>
      <c r="B102" s="129"/>
      <c r="C102" s="21"/>
      <c r="D102" s="225"/>
      <c r="E102" s="130"/>
      <c r="F102" s="151">
        <f t="shared" si="3"/>
        <v>0</v>
      </c>
      <c r="G102" s="128"/>
      <c r="H102" s="128"/>
      <c r="I102" s="131"/>
      <c r="J102" s="131"/>
      <c r="K102" s="131"/>
      <c r="L102" s="153">
        <f t="shared" si="2"/>
        <v>0</v>
      </c>
    </row>
    <row r="103" spans="1:12" s="20" customFormat="1" ht="12.95" customHeight="1">
      <c r="A103" s="314"/>
      <c r="B103" s="129"/>
      <c r="C103" s="21"/>
      <c r="D103" s="225"/>
      <c r="E103" s="130"/>
      <c r="F103" s="151">
        <f t="shared" si="3"/>
        <v>0</v>
      </c>
      <c r="G103" s="128"/>
      <c r="H103" s="128"/>
      <c r="I103" s="131"/>
      <c r="J103" s="131"/>
      <c r="K103" s="131"/>
      <c r="L103" s="153">
        <f t="shared" si="2"/>
        <v>0</v>
      </c>
    </row>
    <row r="104" spans="1:12" s="20" customFormat="1" ht="12.95" customHeight="1">
      <c r="A104" s="314"/>
      <c r="B104" s="129"/>
      <c r="C104" s="21"/>
      <c r="D104" s="225"/>
      <c r="E104" s="130"/>
      <c r="F104" s="151">
        <f t="shared" si="3"/>
        <v>0</v>
      </c>
      <c r="G104" s="128"/>
      <c r="H104" s="128"/>
      <c r="I104" s="131"/>
      <c r="J104" s="131"/>
      <c r="K104" s="131"/>
      <c r="L104" s="153">
        <f t="shared" ref="L104:L135" si="4">(G104*I104+H104*J104)*E104</f>
        <v>0</v>
      </c>
    </row>
    <row r="105" spans="1:12" s="20" customFormat="1" ht="12.95" customHeight="1">
      <c r="A105" s="314"/>
      <c r="B105" s="129"/>
      <c r="C105" s="21"/>
      <c r="D105" s="225"/>
      <c r="E105" s="130"/>
      <c r="F105" s="151">
        <f t="shared" si="3"/>
        <v>0</v>
      </c>
      <c r="G105" s="128"/>
      <c r="H105" s="128"/>
      <c r="I105" s="131"/>
      <c r="J105" s="131"/>
      <c r="K105" s="131"/>
      <c r="L105" s="153">
        <f t="shared" si="4"/>
        <v>0</v>
      </c>
    </row>
    <row r="106" spans="1:12" s="20" customFormat="1" ht="12.95" customHeight="1">
      <c r="A106" s="314"/>
      <c r="B106" s="129"/>
      <c r="C106" s="21"/>
      <c r="D106" s="225"/>
      <c r="E106" s="130"/>
      <c r="F106" s="151">
        <f t="shared" si="3"/>
        <v>0</v>
      </c>
      <c r="G106" s="128"/>
      <c r="H106" s="128"/>
      <c r="I106" s="131"/>
      <c r="J106" s="131"/>
      <c r="K106" s="131"/>
      <c r="L106" s="153">
        <f t="shared" si="4"/>
        <v>0</v>
      </c>
    </row>
    <row r="107" spans="1:12" s="20" customFormat="1" ht="12.95" customHeight="1">
      <c r="A107" s="314"/>
      <c r="B107" s="129"/>
      <c r="C107" s="21"/>
      <c r="D107" s="225"/>
      <c r="E107" s="130"/>
      <c r="F107" s="151">
        <f t="shared" si="3"/>
        <v>0</v>
      </c>
      <c r="G107" s="128"/>
      <c r="H107" s="128"/>
      <c r="I107" s="131"/>
      <c r="J107" s="131"/>
      <c r="K107" s="131"/>
      <c r="L107" s="153">
        <f t="shared" si="4"/>
        <v>0</v>
      </c>
    </row>
    <row r="108" spans="1:12" s="20" customFormat="1" ht="12.95" customHeight="1">
      <c r="A108" s="314"/>
      <c r="B108" s="129"/>
      <c r="C108" s="21"/>
      <c r="D108" s="225"/>
      <c r="E108" s="130"/>
      <c r="F108" s="151">
        <f t="shared" ref="F108:F139" si="5">SUM(G108,H108)</f>
        <v>0</v>
      </c>
      <c r="G108" s="128"/>
      <c r="H108" s="128"/>
      <c r="I108" s="131"/>
      <c r="J108" s="131"/>
      <c r="K108" s="131"/>
      <c r="L108" s="153">
        <f t="shared" si="4"/>
        <v>0</v>
      </c>
    </row>
    <row r="109" spans="1:12" s="20" customFormat="1" ht="12.95" customHeight="1">
      <c r="A109" s="314"/>
      <c r="B109" s="129"/>
      <c r="C109" s="21"/>
      <c r="D109" s="225"/>
      <c r="E109" s="130"/>
      <c r="F109" s="151">
        <f t="shared" si="5"/>
        <v>0</v>
      </c>
      <c r="G109" s="128"/>
      <c r="H109" s="128"/>
      <c r="I109" s="131"/>
      <c r="J109" s="131"/>
      <c r="K109" s="131"/>
      <c r="L109" s="153">
        <f t="shared" si="4"/>
        <v>0</v>
      </c>
    </row>
    <row r="110" spans="1:12" s="20" customFormat="1" ht="12.95" customHeight="1">
      <c r="A110" s="314"/>
      <c r="B110" s="129"/>
      <c r="C110" s="21"/>
      <c r="D110" s="225"/>
      <c r="E110" s="130"/>
      <c r="F110" s="151">
        <f t="shared" si="5"/>
        <v>0</v>
      </c>
      <c r="G110" s="128"/>
      <c r="H110" s="128"/>
      <c r="I110" s="131"/>
      <c r="J110" s="131"/>
      <c r="K110" s="131"/>
      <c r="L110" s="153">
        <f t="shared" si="4"/>
        <v>0</v>
      </c>
    </row>
    <row r="111" spans="1:12" s="20" customFormat="1" ht="12.95" customHeight="1">
      <c r="A111" s="314"/>
      <c r="B111" s="129"/>
      <c r="C111" s="21"/>
      <c r="D111" s="225"/>
      <c r="E111" s="130"/>
      <c r="F111" s="151">
        <f t="shared" si="5"/>
        <v>0</v>
      </c>
      <c r="G111" s="128"/>
      <c r="H111" s="128"/>
      <c r="I111" s="131"/>
      <c r="J111" s="131"/>
      <c r="K111" s="131"/>
      <c r="L111" s="153">
        <f t="shared" si="4"/>
        <v>0</v>
      </c>
    </row>
    <row r="112" spans="1:12" s="20" customFormat="1" ht="12.95" customHeight="1">
      <c r="A112" s="314"/>
      <c r="B112" s="129"/>
      <c r="C112" s="21"/>
      <c r="D112" s="225"/>
      <c r="E112" s="130"/>
      <c r="F112" s="151">
        <f t="shared" si="5"/>
        <v>0</v>
      </c>
      <c r="G112" s="128"/>
      <c r="H112" s="128"/>
      <c r="I112" s="131"/>
      <c r="J112" s="131"/>
      <c r="K112" s="131"/>
      <c r="L112" s="153">
        <f t="shared" si="4"/>
        <v>0</v>
      </c>
    </row>
    <row r="113" spans="1:12" s="20" customFormat="1" ht="12.95" customHeight="1">
      <c r="A113" s="314"/>
      <c r="B113" s="129"/>
      <c r="C113" s="21"/>
      <c r="D113" s="225"/>
      <c r="E113" s="130"/>
      <c r="F113" s="151">
        <f t="shared" si="5"/>
        <v>0</v>
      </c>
      <c r="G113" s="128"/>
      <c r="H113" s="128"/>
      <c r="I113" s="131"/>
      <c r="J113" s="131"/>
      <c r="K113" s="131"/>
      <c r="L113" s="153">
        <f t="shared" si="4"/>
        <v>0</v>
      </c>
    </row>
    <row r="114" spans="1:12" s="20" customFormat="1" ht="12.95" customHeight="1">
      <c r="A114" s="314"/>
      <c r="B114" s="129"/>
      <c r="C114" s="21"/>
      <c r="D114" s="225"/>
      <c r="E114" s="130"/>
      <c r="F114" s="151">
        <f t="shared" si="5"/>
        <v>0</v>
      </c>
      <c r="G114" s="128"/>
      <c r="H114" s="128"/>
      <c r="I114" s="131"/>
      <c r="J114" s="131"/>
      <c r="K114" s="131"/>
      <c r="L114" s="153">
        <f t="shared" si="4"/>
        <v>0</v>
      </c>
    </row>
    <row r="115" spans="1:12" s="20" customFormat="1" ht="12.95" customHeight="1">
      <c r="A115" s="314"/>
      <c r="B115" s="129"/>
      <c r="C115" s="21"/>
      <c r="D115" s="225"/>
      <c r="E115" s="130"/>
      <c r="F115" s="151">
        <f t="shared" si="5"/>
        <v>0</v>
      </c>
      <c r="G115" s="128"/>
      <c r="H115" s="128"/>
      <c r="I115" s="131"/>
      <c r="J115" s="131"/>
      <c r="K115" s="131"/>
      <c r="L115" s="153">
        <f t="shared" si="4"/>
        <v>0</v>
      </c>
    </row>
    <row r="116" spans="1:12" s="20" customFormat="1" ht="12.95" customHeight="1">
      <c r="A116" s="314"/>
      <c r="B116" s="129"/>
      <c r="C116" s="21"/>
      <c r="D116" s="225"/>
      <c r="E116" s="130"/>
      <c r="F116" s="151">
        <f t="shared" si="5"/>
        <v>0</v>
      </c>
      <c r="G116" s="128"/>
      <c r="H116" s="128"/>
      <c r="I116" s="131"/>
      <c r="J116" s="131"/>
      <c r="K116" s="131"/>
      <c r="L116" s="153">
        <f t="shared" si="4"/>
        <v>0</v>
      </c>
    </row>
    <row r="117" spans="1:12" s="20" customFormat="1" ht="12.95" customHeight="1">
      <c r="A117" s="314"/>
      <c r="B117" s="129"/>
      <c r="C117" s="21"/>
      <c r="D117" s="225"/>
      <c r="E117" s="130"/>
      <c r="F117" s="151">
        <f t="shared" si="5"/>
        <v>0</v>
      </c>
      <c r="G117" s="128"/>
      <c r="H117" s="128"/>
      <c r="I117" s="131"/>
      <c r="J117" s="131"/>
      <c r="K117" s="131"/>
      <c r="L117" s="153">
        <f t="shared" si="4"/>
        <v>0</v>
      </c>
    </row>
    <row r="118" spans="1:12" s="20" customFormat="1" ht="12.95" customHeight="1">
      <c r="A118" s="314"/>
      <c r="B118" s="129"/>
      <c r="C118" s="21"/>
      <c r="D118" s="225"/>
      <c r="E118" s="130"/>
      <c r="F118" s="151">
        <f t="shared" si="5"/>
        <v>0</v>
      </c>
      <c r="G118" s="128"/>
      <c r="H118" s="128"/>
      <c r="I118" s="131"/>
      <c r="J118" s="131"/>
      <c r="K118" s="131"/>
      <c r="L118" s="153">
        <f t="shared" si="4"/>
        <v>0</v>
      </c>
    </row>
    <row r="119" spans="1:12" s="20" customFormat="1" ht="12.95" customHeight="1">
      <c r="A119" s="314"/>
      <c r="B119" s="129"/>
      <c r="C119" s="21"/>
      <c r="D119" s="225"/>
      <c r="E119" s="130"/>
      <c r="F119" s="151">
        <f t="shared" si="5"/>
        <v>0</v>
      </c>
      <c r="G119" s="128"/>
      <c r="H119" s="128"/>
      <c r="I119" s="131"/>
      <c r="J119" s="131"/>
      <c r="K119" s="131"/>
      <c r="L119" s="153">
        <f t="shared" si="4"/>
        <v>0</v>
      </c>
    </row>
    <row r="120" spans="1:12" s="20" customFormat="1" ht="12.95" customHeight="1">
      <c r="A120" s="314"/>
      <c r="B120" s="129"/>
      <c r="C120" s="21"/>
      <c r="D120" s="225"/>
      <c r="E120" s="130"/>
      <c r="F120" s="151">
        <f t="shared" si="5"/>
        <v>0</v>
      </c>
      <c r="G120" s="128"/>
      <c r="H120" s="128"/>
      <c r="I120" s="131"/>
      <c r="J120" s="131"/>
      <c r="K120" s="131"/>
      <c r="L120" s="153">
        <f t="shared" si="4"/>
        <v>0</v>
      </c>
    </row>
    <row r="121" spans="1:12" s="20" customFormat="1" ht="12.95" customHeight="1">
      <c r="A121" s="314"/>
      <c r="B121" s="129"/>
      <c r="C121" s="21"/>
      <c r="D121" s="225"/>
      <c r="E121" s="130"/>
      <c r="F121" s="151">
        <f t="shared" si="5"/>
        <v>0</v>
      </c>
      <c r="G121" s="128"/>
      <c r="H121" s="128"/>
      <c r="I121" s="131"/>
      <c r="J121" s="131"/>
      <c r="K121" s="131"/>
      <c r="L121" s="153">
        <f t="shared" si="4"/>
        <v>0</v>
      </c>
    </row>
    <row r="122" spans="1:12" s="20" customFormat="1" ht="12.95" customHeight="1">
      <c r="A122" s="314"/>
      <c r="B122" s="129"/>
      <c r="C122" s="21"/>
      <c r="D122" s="225"/>
      <c r="E122" s="130"/>
      <c r="F122" s="151">
        <f t="shared" si="5"/>
        <v>0</v>
      </c>
      <c r="G122" s="128"/>
      <c r="H122" s="128"/>
      <c r="I122" s="131"/>
      <c r="J122" s="131"/>
      <c r="K122" s="131"/>
      <c r="L122" s="153">
        <f t="shared" si="4"/>
        <v>0</v>
      </c>
    </row>
    <row r="123" spans="1:12" s="20" customFormat="1" ht="12.95" customHeight="1">
      <c r="A123" s="314"/>
      <c r="B123" s="129"/>
      <c r="C123" s="21"/>
      <c r="D123" s="225"/>
      <c r="E123" s="130"/>
      <c r="F123" s="151">
        <f t="shared" si="5"/>
        <v>0</v>
      </c>
      <c r="G123" s="128"/>
      <c r="H123" s="128"/>
      <c r="I123" s="131"/>
      <c r="J123" s="131"/>
      <c r="K123" s="131"/>
      <c r="L123" s="153">
        <f t="shared" si="4"/>
        <v>0</v>
      </c>
    </row>
    <row r="124" spans="1:12" s="20" customFormat="1" ht="12.95" customHeight="1">
      <c r="A124" s="314"/>
      <c r="B124" s="129"/>
      <c r="C124" s="21"/>
      <c r="D124" s="225"/>
      <c r="E124" s="130"/>
      <c r="F124" s="151">
        <f t="shared" si="5"/>
        <v>0</v>
      </c>
      <c r="G124" s="128"/>
      <c r="H124" s="128"/>
      <c r="I124" s="131"/>
      <c r="J124" s="131"/>
      <c r="K124" s="131"/>
      <c r="L124" s="153">
        <f t="shared" si="4"/>
        <v>0</v>
      </c>
    </row>
    <row r="125" spans="1:12" s="20" customFormat="1" ht="12.95" customHeight="1">
      <c r="A125" s="314"/>
      <c r="B125" s="129"/>
      <c r="C125" s="21"/>
      <c r="D125" s="225"/>
      <c r="E125" s="130"/>
      <c r="F125" s="151">
        <f t="shared" si="5"/>
        <v>0</v>
      </c>
      <c r="G125" s="128"/>
      <c r="H125" s="128"/>
      <c r="I125" s="131"/>
      <c r="J125" s="131"/>
      <c r="K125" s="131"/>
      <c r="L125" s="153">
        <f t="shared" si="4"/>
        <v>0</v>
      </c>
    </row>
    <row r="126" spans="1:12" s="20" customFormat="1" ht="12.95" customHeight="1">
      <c r="A126" s="314"/>
      <c r="B126" s="129"/>
      <c r="C126" s="21"/>
      <c r="D126" s="225"/>
      <c r="E126" s="130"/>
      <c r="F126" s="151">
        <f t="shared" si="5"/>
        <v>0</v>
      </c>
      <c r="G126" s="128"/>
      <c r="H126" s="128"/>
      <c r="I126" s="131"/>
      <c r="J126" s="131"/>
      <c r="K126" s="131"/>
      <c r="L126" s="153">
        <f t="shared" si="4"/>
        <v>0</v>
      </c>
    </row>
    <row r="127" spans="1:12" s="20" customFormat="1" ht="12.95" customHeight="1">
      <c r="A127" s="314"/>
      <c r="B127" s="129"/>
      <c r="C127" s="21"/>
      <c r="D127" s="225"/>
      <c r="E127" s="130"/>
      <c r="F127" s="151">
        <f t="shared" si="5"/>
        <v>0</v>
      </c>
      <c r="G127" s="128"/>
      <c r="H127" s="128"/>
      <c r="I127" s="131"/>
      <c r="J127" s="131"/>
      <c r="K127" s="131"/>
      <c r="L127" s="153">
        <f t="shared" si="4"/>
        <v>0</v>
      </c>
    </row>
    <row r="128" spans="1:12" s="20" customFormat="1" ht="12.95" customHeight="1">
      <c r="A128" s="314"/>
      <c r="B128" s="129"/>
      <c r="C128" s="21"/>
      <c r="D128" s="225"/>
      <c r="E128" s="130"/>
      <c r="F128" s="151">
        <f t="shared" si="5"/>
        <v>0</v>
      </c>
      <c r="G128" s="128"/>
      <c r="H128" s="128"/>
      <c r="I128" s="131"/>
      <c r="J128" s="131"/>
      <c r="K128" s="131"/>
      <c r="L128" s="153">
        <f t="shared" si="4"/>
        <v>0</v>
      </c>
    </row>
    <row r="129" spans="1:12" s="20" customFormat="1" ht="12.95" customHeight="1">
      <c r="A129" s="314"/>
      <c r="B129" s="129"/>
      <c r="C129" s="21"/>
      <c r="D129" s="225"/>
      <c r="E129" s="130"/>
      <c r="F129" s="151">
        <f t="shared" si="5"/>
        <v>0</v>
      </c>
      <c r="G129" s="128"/>
      <c r="H129" s="128"/>
      <c r="I129" s="131"/>
      <c r="J129" s="131"/>
      <c r="K129" s="131"/>
      <c r="L129" s="153">
        <f t="shared" si="4"/>
        <v>0</v>
      </c>
    </row>
    <row r="130" spans="1:12" s="20" customFormat="1" ht="12.95" customHeight="1">
      <c r="A130" s="314"/>
      <c r="B130" s="129"/>
      <c r="C130" s="21"/>
      <c r="D130" s="225"/>
      <c r="E130" s="130"/>
      <c r="F130" s="151">
        <f t="shared" si="5"/>
        <v>0</v>
      </c>
      <c r="G130" s="128"/>
      <c r="H130" s="128"/>
      <c r="I130" s="131"/>
      <c r="J130" s="131"/>
      <c r="K130" s="131"/>
      <c r="L130" s="153">
        <f t="shared" si="4"/>
        <v>0</v>
      </c>
    </row>
    <row r="131" spans="1:12" s="20" customFormat="1" ht="12.95" customHeight="1">
      <c r="A131" s="314"/>
      <c r="B131" s="129"/>
      <c r="C131" s="21"/>
      <c r="D131" s="225"/>
      <c r="E131" s="130"/>
      <c r="F131" s="151">
        <f t="shared" si="5"/>
        <v>0</v>
      </c>
      <c r="G131" s="128"/>
      <c r="H131" s="128"/>
      <c r="I131" s="131"/>
      <c r="J131" s="131"/>
      <c r="K131" s="131"/>
      <c r="L131" s="153">
        <f t="shared" si="4"/>
        <v>0</v>
      </c>
    </row>
    <row r="132" spans="1:12" s="20" customFormat="1" ht="12.95" customHeight="1">
      <c r="A132" s="314"/>
      <c r="B132" s="129"/>
      <c r="C132" s="21"/>
      <c r="D132" s="225"/>
      <c r="E132" s="130"/>
      <c r="F132" s="151">
        <f t="shared" si="5"/>
        <v>0</v>
      </c>
      <c r="G132" s="128"/>
      <c r="H132" s="128"/>
      <c r="I132" s="131"/>
      <c r="J132" s="131"/>
      <c r="K132" s="131"/>
      <c r="L132" s="153">
        <f t="shared" si="4"/>
        <v>0</v>
      </c>
    </row>
    <row r="133" spans="1:12" s="20" customFormat="1" ht="12.95" customHeight="1">
      <c r="A133" s="314"/>
      <c r="B133" s="129"/>
      <c r="C133" s="21"/>
      <c r="D133" s="225"/>
      <c r="E133" s="130"/>
      <c r="F133" s="151">
        <f t="shared" si="5"/>
        <v>0</v>
      </c>
      <c r="G133" s="128"/>
      <c r="H133" s="128"/>
      <c r="I133" s="131"/>
      <c r="J133" s="131"/>
      <c r="K133" s="131"/>
      <c r="L133" s="153">
        <f t="shared" si="4"/>
        <v>0</v>
      </c>
    </row>
    <row r="134" spans="1:12" s="20" customFormat="1" ht="12.95" customHeight="1">
      <c r="A134" s="314"/>
      <c r="B134" s="129"/>
      <c r="C134" s="21"/>
      <c r="D134" s="225"/>
      <c r="E134" s="130"/>
      <c r="F134" s="151">
        <f t="shared" si="5"/>
        <v>0</v>
      </c>
      <c r="G134" s="128"/>
      <c r="H134" s="128"/>
      <c r="I134" s="131"/>
      <c r="J134" s="131"/>
      <c r="K134" s="131"/>
      <c r="L134" s="153">
        <f t="shared" si="4"/>
        <v>0</v>
      </c>
    </row>
    <row r="135" spans="1:12" s="20" customFormat="1" ht="12.95" customHeight="1">
      <c r="A135" s="314"/>
      <c r="B135" s="129"/>
      <c r="C135" s="21"/>
      <c r="D135" s="225"/>
      <c r="E135" s="130"/>
      <c r="F135" s="151">
        <f t="shared" si="5"/>
        <v>0</v>
      </c>
      <c r="G135" s="128"/>
      <c r="H135" s="128"/>
      <c r="I135" s="131"/>
      <c r="J135" s="131"/>
      <c r="K135" s="131"/>
      <c r="L135" s="153">
        <f t="shared" si="4"/>
        <v>0</v>
      </c>
    </row>
    <row r="136" spans="1:12" s="20" customFormat="1" ht="12.95" customHeight="1">
      <c r="A136" s="314"/>
      <c r="B136" s="129"/>
      <c r="C136" s="21"/>
      <c r="D136" s="225"/>
      <c r="E136" s="130"/>
      <c r="F136" s="151">
        <f t="shared" si="5"/>
        <v>0</v>
      </c>
      <c r="G136" s="128"/>
      <c r="H136" s="128"/>
      <c r="I136" s="131"/>
      <c r="J136" s="131"/>
      <c r="K136" s="131"/>
      <c r="L136" s="153">
        <f t="shared" ref="L136:L167" si="6">(G136*I136+H136*J136)*E136</f>
        <v>0</v>
      </c>
    </row>
    <row r="137" spans="1:12" s="20" customFormat="1" ht="12.95" customHeight="1">
      <c r="A137" s="314"/>
      <c r="B137" s="129"/>
      <c r="C137" s="21"/>
      <c r="D137" s="225"/>
      <c r="E137" s="130"/>
      <c r="F137" s="151">
        <f t="shared" si="5"/>
        <v>0</v>
      </c>
      <c r="G137" s="128"/>
      <c r="H137" s="128"/>
      <c r="I137" s="131"/>
      <c r="J137" s="131"/>
      <c r="K137" s="131"/>
      <c r="L137" s="153">
        <f t="shared" si="6"/>
        <v>0</v>
      </c>
    </row>
    <row r="138" spans="1:12" s="20" customFormat="1" ht="12.95" customHeight="1">
      <c r="A138" s="314"/>
      <c r="B138" s="129"/>
      <c r="C138" s="21"/>
      <c r="D138" s="225"/>
      <c r="E138" s="130"/>
      <c r="F138" s="151">
        <f t="shared" si="5"/>
        <v>0</v>
      </c>
      <c r="G138" s="128"/>
      <c r="H138" s="128"/>
      <c r="I138" s="131"/>
      <c r="J138" s="131"/>
      <c r="K138" s="131"/>
      <c r="L138" s="153">
        <f t="shared" si="6"/>
        <v>0</v>
      </c>
    </row>
    <row r="139" spans="1:12" s="20" customFormat="1" ht="12.95" customHeight="1">
      <c r="A139" s="314"/>
      <c r="B139" s="129"/>
      <c r="C139" s="21"/>
      <c r="D139" s="225"/>
      <c r="E139" s="130"/>
      <c r="F139" s="151">
        <f t="shared" si="5"/>
        <v>0</v>
      </c>
      <c r="G139" s="128"/>
      <c r="H139" s="128"/>
      <c r="I139" s="131"/>
      <c r="J139" s="131"/>
      <c r="K139" s="131"/>
      <c r="L139" s="153">
        <f t="shared" si="6"/>
        <v>0</v>
      </c>
    </row>
    <row r="140" spans="1:12" s="20" customFormat="1" ht="12.95" customHeight="1">
      <c r="A140" s="314"/>
      <c r="B140" s="129"/>
      <c r="C140" s="21"/>
      <c r="D140" s="225"/>
      <c r="E140" s="130"/>
      <c r="F140" s="151">
        <f t="shared" ref="F140:F171" si="7">SUM(G140,H140)</f>
        <v>0</v>
      </c>
      <c r="G140" s="128"/>
      <c r="H140" s="128"/>
      <c r="I140" s="131"/>
      <c r="J140" s="131"/>
      <c r="K140" s="131"/>
      <c r="L140" s="153">
        <f t="shared" si="6"/>
        <v>0</v>
      </c>
    </row>
    <row r="141" spans="1:12" s="20" customFormat="1" ht="12.95" customHeight="1">
      <c r="A141" s="314"/>
      <c r="B141" s="129"/>
      <c r="C141" s="21"/>
      <c r="D141" s="225"/>
      <c r="E141" s="130"/>
      <c r="F141" s="151">
        <f t="shared" si="7"/>
        <v>0</v>
      </c>
      <c r="G141" s="128"/>
      <c r="H141" s="128"/>
      <c r="I141" s="131"/>
      <c r="J141" s="131"/>
      <c r="K141" s="131"/>
      <c r="L141" s="153">
        <f t="shared" si="6"/>
        <v>0</v>
      </c>
    </row>
    <row r="142" spans="1:12" s="20" customFormat="1" ht="12.95" customHeight="1">
      <c r="A142" s="314"/>
      <c r="B142" s="129"/>
      <c r="C142" s="21"/>
      <c r="D142" s="225"/>
      <c r="E142" s="130"/>
      <c r="F142" s="151">
        <f t="shared" si="7"/>
        <v>0</v>
      </c>
      <c r="G142" s="128"/>
      <c r="H142" s="128"/>
      <c r="I142" s="131"/>
      <c r="J142" s="131"/>
      <c r="K142" s="131"/>
      <c r="L142" s="153">
        <f t="shared" si="6"/>
        <v>0</v>
      </c>
    </row>
    <row r="143" spans="1:12" s="20" customFormat="1" ht="12.95" customHeight="1">
      <c r="A143" s="314"/>
      <c r="B143" s="129"/>
      <c r="C143" s="21"/>
      <c r="D143" s="225"/>
      <c r="E143" s="130"/>
      <c r="F143" s="151">
        <f t="shared" si="7"/>
        <v>0</v>
      </c>
      <c r="G143" s="128"/>
      <c r="H143" s="128"/>
      <c r="I143" s="131"/>
      <c r="J143" s="131"/>
      <c r="K143" s="131"/>
      <c r="L143" s="153">
        <f t="shared" si="6"/>
        <v>0</v>
      </c>
    </row>
    <row r="144" spans="1:12" s="20" customFormat="1" ht="12.95" customHeight="1">
      <c r="A144" s="314"/>
      <c r="B144" s="129"/>
      <c r="C144" s="21"/>
      <c r="D144" s="225"/>
      <c r="E144" s="130"/>
      <c r="F144" s="151">
        <f t="shared" si="7"/>
        <v>0</v>
      </c>
      <c r="G144" s="128"/>
      <c r="H144" s="128"/>
      <c r="I144" s="131"/>
      <c r="J144" s="131"/>
      <c r="K144" s="131"/>
      <c r="L144" s="153">
        <f t="shared" si="6"/>
        <v>0</v>
      </c>
    </row>
    <row r="145" spans="1:12" s="20" customFormat="1" ht="12.95" customHeight="1">
      <c r="A145" s="314"/>
      <c r="B145" s="129"/>
      <c r="C145" s="21"/>
      <c r="D145" s="225"/>
      <c r="E145" s="130"/>
      <c r="F145" s="151">
        <f t="shared" si="7"/>
        <v>0</v>
      </c>
      <c r="G145" s="128"/>
      <c r="H145" s="128"/>
      <c r="I145" s="131"/>
      <c r="J145" s="131"/>
      <c r="K145" s="131"/>
      <c r="L145" s="153">
        <f t="shared" si="6"/>
        <v>0</v>
      </c>
    </row>
    <row r="146" spans="1:12" s="20" customFormat="1" ht="12.95" customHeight="1">
      <c r="A146" s="314"/>
      <c r="B146" s="129"/>
      <c r="C146" s="21"/>
      <c r="D146" s="225"/>
      <c r="E146" s="130"/>
      <c r="F146" s="151">
        <f t="shared" si="7"/>
        <v>0</v>
      </c>
      <c r="G146" s="128"/>
      <c r="H146" s="128"/>
      <c r="I146" s="131"/>
      <c r="J146" s="131"/>
      <c r="K146" s="131"/>
      <c r="L146" s="153">
        <f t="shared" si="6"/>
        <v>0</v>
      </c>
    </row>
    <row r="147" spans="1:12" s="20" customFormat="1" ht="12.95" customHeight="1">
      <c r="A147" s="314"/>
      <c r="B147" s="129"/>
      <c r="C147" s="21"/>
      <c r="D147" s="225"/>
      <c r="E147" s="130"/>
      <c r="F147" s="151">
        <f t="shared" si="7"/>
        <v>0</v>
      </c>
      <c r="G147" s="128"/>
      <c r="H147" s="128"/>
      <c r="I147" s="131"/>
      <c r="J147" s="131"/>
      <c r="K147" s="131"/>
      <c r="L147" s="153">
        <f t="shared" si="6"/>
        <v>0</v>
      </c>
    </row>
    <row r="148" spans="1:12" s="20" customFormat="1" ht="12.95" customHeight="1">
      <c r="A148" s="314"/>
      <c r="B148" s="129"/>
      <c r="C148" s="21"/>
      <c r="D148" s="225"/>
      <c r="E148" s="130"/>
      <c r="F148" s="151">
        <f t="shared" si="7"/>
        <v>0</v>
      </c>
      <c r="G148" s="128"/>
      <c r="H148" s="128"/>
      <c r="I148" s="131"/>
      <c r="J148" s="131"/>
      <c r="K148" s="131"/>
      <c r="L148" s="153">
        <f t="shared" si="6"/>
        <v>0</v>
      </c>
    </row>
    <row r="149" spans="1:12" s="20" customFormat="1" ht="12.95" customHeight="1">
      <c r="A149" s="314"/>
      <c r="B149" s="129"/>
      <c r="C149" s="21"/>
      <c r="D149" s="225"/>
      <c r="E149" s="130"/>
      <c r="F149" s="151">
        <f t="shared" si="7"/>
        <v>0</v>
      </c>
      <c r="G149" s="128"/>
      <c r="H149" s="128"/>
      <c r="I149" s="131"/>
      <c r="J149" s="131"/>
      <c r="K149" s="131"/>
      <c r="L149" s="153">
        <f t="shared" si="6"/>
        <v>0</v>
      </c>
    </row>
    <row r="150" spans="1:12" s="20" customFormat="1" ht="12.95" customHeight="1">
      <c r="A150" s="314"/>
      <c r="B150" s="129"/>
      <c r="C150" s="21"/>
      <c r="D150" s="225"/>
      <c r="E150" s="130"/>
      <c r="F150" s="151">
        <f t="shared" si="7"/>
        <v>0</v>
      </c>
      <c r="G150" s="128"/>
      <c r="H150" s="128"/>
      <c r="I150" s="131"/>
      <c r="J150" s="131"/>
      <c r="K150" s="131"/>
      <c r="L150" s="153">
        <f t="shared" si="6"/>
        <v>0</v>
      </c>
    </row>
    <row r="151" spans="1:12" s="20" customFormat="1" ht="12.95" customHeight="1">
      <c r="A151" s="314"/>
      <c r="B151" s="129"/>
      <c r="C151" s="21"/>
      <c r="D151" s="225"/>
      <c r="E151" s="130"/>
      <c r="F151" s="151">
        <f t="shared" si="7"/>
        <v>0</v>
      </c>
      <c r="G151" s="128"/>
      <c r="H151" s="128"/>
      <c r="I151" s="131"/>
      <c r="J151" s="131"/>
      <c r="K151" s="131"/>
      <c r="L151" s="153">
        <f t="shared" si="6"/>
        <v>0</v>
      </c>
    </row>
    <row r="152" spans="1:12" s="20" customFormat="1" ht="12.95" customHeight="1">
      <c r="A152" s="314"/>
      <c r="B152" s="129"/>
      <c r="C152" s="21"/>
      <c r="D152" s="225"/>
      <c r="E152" s="130"/>
      <c r="F152" s="151">
        <f t="shared" si="7"/>
        <v>0</v>
      </c>
      <c r="G152" s="128"/>
      <c r="H152" s="128"/>
      <c r="I152" s="131"/>
      <c r="J152" s="131"/>
      <c r="K152" s="131"/>
      <c r="L152" s="153">
        <f t="shared" si="6"/>
        <v>0</v>
      </c>
    </row>
    <row r="153" spans="1:12" s="20" customFormat="1" ht="12.95" customHeight="1">
      <c r="A153" s="314"/>
      <c r="B153" s="129"/>
      <c r="C153" s="21"/>
      <c r="D153" s="225"/>
      <c r="E153" s="130"/>
      <c r="F153" s="151">
        <f t="shared" si="7"/>
        <v>0</v>
      </c>
      <c r="G153" s="128"/>
      <c r="H153" s="128"/>
      <c r="I153" s="131"/>
      <c r="J153" s="131"/>
      <c r="K153" s="131"/>
      <c r="L153" s="153">
        <f t="shared" si="6"/>
        <v>0</v>
      </c>
    </row>
    <row r="154" spans="1:12" s="20" customFormat="1" ht="12.95" customHeight="1">
      <c r="A154" s="314"/>
      <c r="B154" s="129"/>
      <c r="C154" s="21"/>
      <c r="D154" s="225"/>
      <c r="E154" s="130"/>
      <c r="F154" s="151">
        <f t="shared" si="7"/>
        <v>0</v>
      </c>
      <c r="G154" s="128"/>
      <c r="H154" s="128"/>
      <c r="I154" s="131"/>
      <c r="J154" s="131"/>
      <c r="K154" s="131"/>
      <c r="L154" s="153">
        <f t="shared" si="6"/>
        <v>0</v>
      </c>
    </row>
    <row r="155" spans="1:12" s="20" customFormat="1" ht="12.95" customHeight="1">
      <c r="A155" s="314"/>
      <c r="B155" s="129"/>
      <c r="C155" s="21"/>
      <c r="D155" s="225"/>
      <c r="E155" s="130"/>
      <c r="F155" s="151">
        <f t="shared" si="7"/>
        <v>0</v>
      </c>
      <c r="G155" s="128"/>
      <c r="H155" s="128"/>
      <c r="I155" s="131"/>
      <c r="J155" s="131"/>
      <c r="K155" s="131"/>
      <c r="L155" s="153">
        <f t="shared" si="6"/>
        <v>0</v>
      </c>
    </row>
    <row r="156" spans="1:12" s="20" customFormat="1" ht="12.95" customHeight="1">
      <c r="A156" s="314"/>
      <c r="B156" s="129"/>
      <c r="C156" s="21"/>
      <c r="D156" s="225"/>
      <c r="E156" s="130"/>
      <c r="F156" s="151">
        <f t="shared" si="7"/>
        <v>0</v>
      </c>
      <c r="G156" s="128"/>
      <c r="H156" s="128"/>
      <c r="I156" s="131"/>
      <c r="J156" s="131"/>
      <c r="K156" s="131"/>
      <c r="L156" s="153">
        <f t="shared" si="6"/>
        <v>0</v>
      </c>
    </row>
    <row r="157" spans="1:12" s="20" customFormat="1" ht="12.95" customHeight="1">
      <c r="A157" s="314"/>
      <c r="B157" s="129"/>
      <c r="C157" s="21"/>
      <c r="D157" s="225"/>
      <c r="E157" s="130"/>
      <c r="F157" s="151">
        <f t="shared" si="7"/>
        <v>0</v>
      </c>
      <c r="G157" s="128"/>
      <c r="H157" s="128"/>
      <c r="I157" s="131"/>
      <c r="J157" s="131"/>
      <c r="K157" s="131"/>
      <c r="L157" s="153">
        <f t="shared" si="6"/>
        <v>0</v>
      </c>
    </row>
    <row r="158" spans="1:12" s="20" customFormat="1" ht="12.95" customHeight="1">
      <c r="A158" s="314"/>
      <c r="B158" s="129"/>
      <c r="C158" s="21"/>
      <c r="D158" s="225"/>
      <c r="E158" s="130"/>
      <c r="F158" s="151">
        <f t="shared" si="7"/>
        <v>0</v>
      </c>
      <c r="G158" s="128"/>
      <c r="H158" s="128"/>
      <c r="I158" s="131"/>
      <c r="J158" s="131"/>
      <c r="K158" s="131"/>
      <c r="L158" s="153">
        <f t="shared" si="6"/>
        <v>0</v>
      </c>
    </row>
    <row r="159" spans="1:12" s="20" customFormat="1" ht="12.95" customHeight="1">
      <c r="A159" s="314"/>
      <c r="B159" s="129"/>
      <c r="C159" s="21"/>
      <c r="D159" s="225"/>
      <c r="E159" s="130"/>
      <c r="F159" s="151">
        <f t="shared" si="7"/>
        <v>0</v>
      </c>
      <c r="G159" s="128"/>
      <c r="H159" s="128"/>
      <c r="I159" s="131"/>
      <c r="J159" s="131"/>
      <c r="K159" s="131"/>
      <c r="L159" s="153">
        <f t="shared" si="6"/>
        <v>0</v>
      </c>
    </row>
    <row r="160" spans="1:12" s="20" customFormat="1" ht="12.95" customHeight="1">
      <c r="A160" s="314"/>
      <c r="B160" s="129"/>
      <c r="C160" s="21"/>
      <c r="D160" s="225"/>
      <c r="E160" s="130"/>
      <c r="F160" s="151">
        <f t="shared" si="7"/>
        <v>0</v>
      </c>
      <c r="G160" s="128"/>
      <c r="H160" s="128"/>
      <c r="I160" s="131"/>
      <c r="J160" s="131"/>
      <c r="K160" s="131"/>
      <c r="L160" s="153">
        <f t="shared" si="6"/>
        <v>0</v>
      </c>
    </row>
    <row r="161" spans="1:14" s="20" customFormat="1" ht="12.95" customHeight="1">
      <c r="A161" s="314"/>
      <c r="B161" s="129"/>
      <c r="C161" s="21"/>
      <c r="D161" s="225"/>
      <c r="E161" s="130"/>
      <c r="F161" s="151">
        <f t="shared" si="7"/>
        <v>0</v>
      </c>
      <c r="G161" s="128"/>
      <c r="H161" s="128"/>
      <c r="I161" s="131"/>
      <c r="J161" s="131"/>
      <c r="K161" s="131"/>
      <c r="L161" s="153">
        <f t="shared" si="6"/>
        <v>0</v>
      </c>
    </row>
    <row r="162" spans="1:14" s="20" customFormat="1" ht="12.95" customHeight="1">
      <c r="A162" s="314"/>
      <c r="B162" s="129"/>
      <c r="C162" s="21"/>
      <c r="D162" s="225"/>
      <c r="E162" s="130"/>
      <c r="F162" s="151">
        <f t="shared" si="7"/>
        <v>0</v>
      </c>
      <c r="G162" s="128"/>
      <c r="H162" s="128"/>
      <c r="I162" s="131"/>
      <c r="J162" s="131"/>
      <c r="K162" s="131"/>
      <c r="L162" s="153">
        <f t="shared" si="6"/>
        <v>0</v>
      </c>
    </row>
    <row r="163" spans="1:14" s="20" customFormat="1" ht="12.95" customHeight="1">
      <c r="A163" s="314"/>
      <c r="B163" s="129"/>
      <c r="C163" s="21"/>
      <c r="D163" s="225"/>
      <c r="E163" s="130"/>
      <c r="F163" s="151">
        <f t="shared" si="7"/>
        <v>0</v>
      </c>
      <c r="G163" s="128"/>
      <c r="H163" s="128"/>
      <c r="I163" s="131"/>
      <c r="J163" s="131"/>
      <c r="K163" s="131"/>
      <c r="L163" s="153">
        <f t="shared" si="6"/>
        <v>0</v>
      </c>
    </row>
    <row r="164" spans="1:14" s="20" customFormat="1" ht="12.95" customHeight="1">
      <c r="A164" s="314"/>
      <c r="B164" s="129"/>
      <c r="C164" s="21"/>
      <c r="D164" s="225"/>
      <c r="E164" s="130"/>
      <c r="F164" s="151">
        <f t="shared" si="7"/>
        <v>0</v>
      </c>
      <c r="G164" s="128"/>
      <c r="H164" s="128"/>
      <c r="I164" s="131"/>
      <c r="J164" s="131"/>
      <c r="K164" s="131"/>
      <c r="L164" s="153">
        <f t="shared" si="6"/>
        <v>0</v>
      </c>
    </row>
    <row r="165" spans="1:14" s="20" customFormat="1" ht="12.95" customHeight="1">
      <c r="A165" s="314"/>
      <c r="B165" s="129"/>
      <c r="C165" s="21"/>
      <c r="D165" s="225"/>
      <c r="E165" s="130"/>
      <c r="F165" s="151">
        <f t="shared" si="7"/>
        <v>0</v>
      </c>
      <c r="G165" s="128"/>
      <c r="H165" s="128"/>
      <c r="I165" s="131"/>
      <c r="J165" s="131"/>
      <c r="K165" s="131"/>
      <c r="L165" s="153">
        <f t="shared" si="6"/>
        <v>0</v>
      </c>
    </row>
    <row r="166" spans="1:14" s="20" customFormat="1" ht="12.95" customHeight="1">
      <c r="A166" s="314"/>
      <c r="B166" s="129"/>
      <c r="C166" s="21"/>
      <c r="D166" s="225"/>
      <c r="E166" s="130"/>
      <c r="F166" s="151">
        <f t="shared" si="7"/>
        <v>0</v>
      </c>
      <c r="G166" s="128"/>
      <c r="H166" s="128"/>
      <c r="I166" s="131"/>
      <c r="J166" s="131"/>
      <c r="K166" s="131"/>
      <c r="L166" s="153">
        <f t="shared" si="6"/>
        <v>0</v>
      </c>
    </row>
    <row r="167" spans="1:14" s="20" customFormat="1" ht="12.95" customHeight="1">
      <c r="A167" s="314"/>
      <c r="B167" s="129"/>
      <c r="C167" s="21"/>
      <c r="D167" s="225"/>
      <c r="E167" s="130"/>
      <c r="F167" s="151">
        <f t="shared" si="7"/>
        <v>0</v>
      </c>
      <c r="G167" s="128"/>
      <c r="H167" s="128"/>
      <c r="I167" s="131"/>
      <c r="J167" s="131"/>
      <c r="K167" s="131"/>
      <c r="L167" s="153">
        <f t="shared" si="6"/>
        <v>0</v>
      </c>
    </row>
    <row r="168" spans="1:14" s="20" customFormat="1" ht="12.95" customHeight="1">
      <c r="A168" s="314"/>
      <c r="B168" s="129"/>
      <c r="C168" s="21"/>
      <c r="D168" s="225"/>
      <c r="E168" s="130"/>
      <c r="F168" s="151">
        <f t="shared" si="7"/>
        <v>0</v>
      </c>
      <c r="G168" s="128"/>
      <c r="H168" s="128"/>
      <c r="I168" s="131"/>
      <c r="J168" s="131"/>
      <c r="K168" s="131"/>
      <c r="L168" s="153">
        <f t="shared" ref="L168:L179" si="8">(G168*I168+H168*J168)*E168</f>
        <v>0</v>
      </c>
    </row>
    <row r="169" spans="1:14" s="20" customFormat="1" ht="12.95" customHeight="1">
      <c r="A169" s="314"/>
      <c r="B169" s="129"/>
      <c r="C169" s="21"/>
      <c r="D169" s="225"/>
      <c r="E169" s="130"/>
      <c r="F169" s="151">
        <f t="shared" si="7"/>
        <v>0</v>
      </c>
      <c r="G169" s="128"/>
      <c r="H169" s="128"/>
      <c r="I169" s="131"/>
      <c r="J169" s="131"/>
      <c r="K169" s="131"/>
      <c r="L169" s="153">
        <f t="shared" si="8"/>
        <v>0</v>
      </c>
    </row>
    <row r="170" spans="1:14" s="20" customFormat="1" ht="12.95" customHeight="1">
      <c r="A170" s="314"/>
      <c r="B170" s="129"/>
      <c r="C170" s="21"/>
      <c r="D170" s="225"/>
      <c r="E170" s="130"/>
      <c r="F170" s="151">
        <f t="shared" si="7"/>
        <v>0</v>
      </c>
      <c r="G170" s="128"/>
      <c r="H170" s="128"/>
      <c r="I170" s="131"/>
      <c r="J170" s="131"/>
      <c r="K170" s="131"/>
      <c r="L170" s="153">
        <f t="shared" si="8"/>
        <v>0</v>
      </c>
      <c r="N170" s="60"/>
    </row>
    <row r="171" spans="1:14" s="20" customFormat="1" ht="12.95" customHeight="1">
      <c r="A171" s="314"/>
      <c r="B171" s="129"/>
      <c r="C171" s="21"/>
      <c r="D171" s="225"/>
      <c r="E171" s="130"/>
      <c r="F171" s="151">
        <f t="shared" si="7"/>
        <v>0</v>
      </c>
      <c r="G171" s="128"/>
      <c r="H171" s="128"/>
      <c r="I171" s="131"/>
      <c r="J171" s="131"/>
      <c r="K171" s="131"/>
      <c r="L171" s="153">
        <f t="shared" si="8"/>
        <v>0</v>
      </c>
    </row>
    <row r="172" spans="1:14" s="20" customFormat="1" ht="12.95" customHeight="1">
      <c r="A172" s="314"/>
      <c r="B172" s="129"/>
      <c r="C172" s="21"/>
      <c r="D172" s="225"/>
      <c r="E172" s="130"/>
      <c r="F172" s="151">
        <f t="shared" ref="F172:F179" si="9">SUM(G172,H172)</f>
        <v>0</v>
      </c>
      <c r="G172" s="128"/>
      <c r="H172" s="128"/>
      <c r="I172" s="131"/>
      <c r="J172" s="131"/>
      <c r="K172" s="131"/>
      <c r="L172" s="153">
        <f t="shared" si="8"/>
        <v>0</v>
      </c>
    </row>
    <row r="173" spans="1:14" s="20" customFormat="1" ht="12.95" customHeight="1">
      <c r="A173" s="314"/>
      <c r="B173" s="129"/>
      <c r="C173" s="21"/>
      <c r="D173" s="225"/>
      <c r="E173" s="130"/>
      <c r="F173" s="151">
        <f t="shared" si="9"/>
        <v>0</v>
      </c>
      <c r="G173" s="128"/>
      <c r="H173" s="128"/>
      <c r="I173" s="131"/>
      <c r="J173" s="131"/>
      <c r="K173" s="131"/>
      <c r="L173" s="153">
        <f t="shared" si="8"/>
        <v>0</v>
      </c>
    </row>
    <row r="174" spans="1:14" s="20" customFormat="1" ht="12.95" customHeight="1">
      <c r="A174" s="314"/>
      <c r="B174" s="129"/>
      <c r="C174" s="21"/>
      <c r="D174" s="225"/>
      <c r="E174" s="130"/>
      <c r="F174" s="151">
        <f t="shared" si="9"/>
        <v>0</v>
      </c>
      <c r="G174" s="128"/>
      <c r="H174" s="128"/>
      <c r="I174" s="131"/>
      <c r="J174" s="131"/>
      <c r="K174" s="131"/>
      <c r="L174" s="153">
        <f t="shared" si="8"/>
        <v>0</v>
      </c>
    </row>
    <row r="175" spans="1:14" s="20" customFormat="1" ht="12.95" customHeight="1">
      <c r="A175" s="314"/>
      <c r="B175" s="129"/>
      <c r="C175" s="21"/>
      <c r="D175" s="225"/>
      <c r="E175" s="130"/>
      <c r="F175" s="151">
        <f t="shared" si="9"/>
        <v>0</v>
      </c>
      <c r="G175" s="128"/>
      <c r="H175" s="128"/>
      <c r="I175" s="131"/>
      <c r="J175" s="131"/>
      <c r="K175" s="131"/>
      <c r="L175" s="153">
        <f t="shared" si="8"/>
        <v>0</v>
      </c>
    </row>
    <row r="176" spans="1:14" s="20" customFormat="1" ht="13.15" customHeight="1">
      <c r="A176" s="314"/>
      <c r="B176" s="129"/>
      <c r="C176" s="21"/>
      <c r="D176" s="225"/>
      <c r="E176" s="130"/>
      <c r="F176" s="151">
        <f t="shared" si="9"/>
        <v>0</v>
      </c>
      <c r="G176" s="128"/>
      <c r="H176" s="128"/>
      <c r="I176" s="131"/>
      <c r="J176" s="131"/>
      <c r="K176" s="131"/>
      <c r="L176" s="153">
        <f t="shared" si="8"/>
        <v>0</v>
      </c>
      <c r="N176" s="60"/>
    </row>
    <row r="177" spans="1:14" s="20" customFormat="1" ht="13.15" customHeight="1">
      <c r="A177" s="314"/>
      <c r="B177" s="129"/>
      <c r="C177" s="21"/>
      <c r="D177" s="225"/>
      <c r="E177" s="130"/>
      <c r="F177" s="151">
        <f t="shared" si="9"/>
        <v>0</v>
      </c>
      <c r="G177" s="128"/>
      <c r="H177" s="128"/>
      <c r="I177" s="131"/>
      <c r="J177" s="131"/>
      <c r="K177" s="131"/>
      <c r="L177" s="153">
        <f t="shared" si="8"/>
        <v>0</v>
      </c>
      <c r="N177" s="60"/>
    </row>
    <row r="178" spans="1:14" s="20" customFormat="1" ht="12.95" customHeight="1">
      <c r="A178" s="314"/>
      <c r="B178" s="129"/>
      <c r="C178" s="21"/>
      <c r="D178" s="225"/>
      <c r="E178" s="130"/>
      <c r="F178" s="151">
        <f t="shared" si="9"/>
        <v>0</v>
      </c>
      <c r="G178" s="128"/>
      <c r="H178" s="128"/>
      <c r="I178" s="131"/>
      <c r="J178" s="131"/>
      <c r="K178" s="131"/>
      <c r="L178" s="153">
        <f t="shared" si="8"/>
        <v>0</v>
      </c>
      <c r="N178" s="60"/>
    </row>
    <row r="179" spans="1:14" s="20" customFormat="1" ht="12.95" customHeight="1">
      <c r="A179" s="315"/>
      <c r="B179" s="226"/>
      <c r="C179" s="222"/>
      <c r="D179" s="227"/>
      <c r="E179" s="228"/>
      <c r="F179" s="229">
        <f t="shared" si="9"/>
        <v>0</v>
      </c>
      <c r="G179" s="230"/>
      <c r="H179" s="230"/>
      <c r="I179" s="231"/>
      <c r="J179" s="231"/>
      <c r="K179" s="231"/>
      <c r="L179" s="232">
        <f t="shared" si="8"/>
        <v>0</v>
      </c>
    </row>
    <row r="180" spans="1:14" ht="15" customHeight="1">
      <c r="A180" s="273" t="s">
        <v>386</v>
      </c>
      <c r="B180" s="270"/>
      <c r="C180" s="270"/>
      <c r="D180" s="271"/>
      <c r="E180" s="81"/>
      <c r="F180" s="166">
        <f>SUM(F8:F179)</f>
        <v>0</v>
      </c>
      <c r="G180" s="166">
        <f>SUM(G8:G179)</f>
        <v>0</v>
      </c>
      <c r="H180" s="166">
        <f>SUM(H8:H179)</f>
        <v>0</v>
      </c>
      <c r="I180" s="62"/>
      <c r="J180" s="22"/>
      <c r="K180" s="22">
        <f>SUM(K8:K179)</f>
        <v>0</v>
      </c>
      <c r="L180" s="154">
        <f>SUM(L8:L179)</f>
        <v>0</v>
      </c>
    </row>
    <row r="181" spans="1:14" s="20" customFormat="1" ht="12.95" customHeight="1">
      <c r="A181" s="310"/>
      <c r="B181" s="23"/>
      <c r="C181" s="23"/>
      <c r="D181" s="23"/>
      <c r="E181" s="69"/>
      <c r="F181" s="77"/>
      <c r="G181" s="23"/>
      <c r="H181" s="23"/>
      <c r="I181" s="23"/>
      <c r="J181" s="24"/>
      <c r="K181" s="24"/>
      <c r="L181" s="84"/>
    </row>
    <row r="182" spans="1:14" s="199" customFormat="1" ht="15.95" customHeight="1">
      <c r="A182" s="263" t="s">
        <v>387</v>
      </c>
      <c r="B182" s="257"/>
      <c r="C182" s="257"/>
      <c r="D182" s="257"/>
      <c r="E182" s="257"/>
      <c r="F182" s="257"/>
      <c r="G182" s="257"/>
      <c r="H182" s="257"/>
      <c r="I182" s="257"/>
      <c r="J182" s="257"/>
      <c r="K182" s="257"/>
      <c r="L182" s="257"/>
    </row>
    <row r="183" spans="1:14" s="20" customFormat="1" ht="12.95" customHeight="1">
      <c r="A183" s="310"/>
      <c r="B183" s="23"/>
      <c r="C183" s="23"/>
      <c r="D183" s="23"/>
      <c r="E183" s="69"/>
      <c r="F183" s="77"/>
      <c r="G183" s="23"/>
      <c r="H183" s="23"/>
      <c r="I183" s="23"/>
      <c r="J183" s="24"/>
      <c r="K183" s="24"/>
      <c r="L183" s="84"/>
    </row>
    <row r="184" spans="1:14" s="19" customFormat="1" ht="42" customHeight="1">
      <c r="A184" s="317" t="s">
        <v>388</v>
      </c>
      <c r="B184" s="145" t="s">
        <v>375</v>
      </c>
      <c r="C184" s="145" t="s">
        <v>389</v>
      </c>
      <c r="D184" s="145" t="s">
        <v>390</v>
      </c>
      <c r="E184" s="146" t="s">
        <v>391</v>
      </c>
      <c r="F184" s="147" t="s">
        <v>392</v>
      </c>
      <c r="G184" s="147" t="s">
        <v>393</v>
      </c>
      <c r="H184" s="145" t="s">
        <v>394</v>
      </c>
      <c r="I184" s="145" t="s">
        <v>395</v>
      </c>
      <c r="J184" s="264" t="s">
        <v>396</v>
      </c>
      <c r="K184" s="265"/>
      <c r="L184" s="266"/>
    </row>
    <row r="185" spans="1:14" s="20" customFormat="1" ht="15" customHeight="1">
      <c r="A185" s="304">
        <v>1</v>
      </c>
      <c r="B185" s="89"/>
      <c r="C185" s="89"/>
      <c r="D185" s="182"/>
      <c r="E185" s="155">
        <f t="array" ref="E185">MIN(IF(($B$8:$B$180=B185)*($D$8:$D$180=D185), $E$8:$E$180))</f>
        <v>0</v>
      </c>
      <c r="F185" s="156">
        <f t="shared" ref="F185:F202" si="10">SUMIFS($F$8:$F$180, $B$8:$B$180,B185,$D$8:$D$180,D185)</f>
        <v>0</v>
      </c>
      <c r="G185" s="156">
        <f t="shared" ref="G185:G202" si="11">SUMIFS($G$8:$G$180, $B$8:$B$180,B185,$D$8:$D$180,D185)</f>
        <v>0</v>
      </c>
      <c r="H185" s="156">
        <f t="shared" ref="H185:H202" si="12">SUMIFS($H$8:$H$180, $B$8:$B$180,B185,$D$8:$D$180,D185)</f>
        <v>0</v>
      </c>
      <c r="I185" s="156">
        <f t="shared" ref="I185:I202" si="13">SUMIFS($L$8:$L$180, $B$8:$B$180,B185,$D$8:$D$180,D185)</f>
        <v>0</v>
      </c>
      <c r="J185" s="260"/>
      <c r="K185" s="261"/>
      <c r="L185" s="261"/>
    </row>
    <row r="186" spans="1:14" s="20" customFormat="1" ht="15" customHeight="1">
      <c r="A186" s="304">
        <v>1</v>
      </c>
      <c r="B186" s="89"/>
      <c r="C186" s="89"/>
      <c r="D186" s="89"/>
      <c r="E186" s="155">
        <f t="array" ref="E186">MIN(IF(($B$8:$B$180=B186)*($D$8:$D$180=D186), $E$8:$E$180))</f>
        <v>0</v>
      </c>
      <c r="F186" s="156">
        <f t="shared" si="10"/>
        <v>0</v>
      </c>
      <c r="G186" s="156">
        <f t="shared" si="11"/>
        <v>0</v>
      </c>
      <c r="H186" s="156">
        <f t="shared" si="12"/>
        <v>0</v>
      </c>
      <c r="I186" s="156">
        <f t="shared" si="13"/>
        <v>0</v>
      </c>
      <c r="J186" s="260"/>
      <c r="K186" s="261"/>
      <c r="L186" s="261"/>
    </row>
    <row r="187" spans="1:14" s="20" customFormat="1" ht="15" customHeight="1">
      <c r="A187" s="304">
        <v>2</v>
      </c>
      <c r="B187" s="89"/>
      <c r="C187" s="89"/>
      <c r="D187" s="89"/>
      <c r="E187" s="155">
        <f t="array" ref="E187">MIN(IF(($B$8:$B$180=B187)*($D$8:$D$180=D187), $E$8:$E$180))</f>
        <v>0</v>
      </c>
      <c r="F187" s="156">
        <f t="shared" si="10"/>
        <v>0</v>
      </c>
      <c r="G187" s="156">
        <f t="shared" si="11"/>
        <v>0</v>
      </c>
      <c r="H187" s="156">
        <f t="shared" si="12"/>
        <v>0</v>
      </c>
      <c r="I187" s="156">
        <f t="shared" si="13"/>
        <v>0</v>
      </c>
      <c r="J187" s="260"/>
      <c r="K187" s="261"/>
      <c r="L187" s="261"/>
    </row>
    <row r="188" spans="1:14" s="20" customFormat="1" ht="15" customHeight="1">
      <c r="A188" s="304">
        <v>3</v>
      </c>
      <c r="B188" s="89"/>
      <c r="C188" s="89"/>
      <c r="D188" s="89"/>
      <c r="E188" s="155">
        <f t="array" ref="E188">MIN(IF(($B$8:$B$180=B188)*($D$8:$D$180=D188), $E$8:$E$180))</f>
        <v>0</v>
      </c>
      <c r="F188" s="156">
        <f t="shared" si="10"/>
        <v>0</v>
      </c>
      <c r="G188" s="156">
        <f t="shared" si="11"/>
        <v>0</v>
      </c>
      <c r="H188" s="156">
        <f t="shared" si="12"/>
        <v>0</v>
      </c>
      <c r="I188" s="156">
        <f t="shared" si="13"/>
        <v>0</v>
      </c>
      <c r="J188" s="260"/>
      <c r="K188" s="261"/>
      <c r="L188" s="261"/>
    </row>
    <row r="189" spans="1:14" s="20" customFormat="1" ht="15" customHeight="1">
      <c r="A189" s="304">
        <v>4</v>
      </c>
      <c r="B189" s="89"/>
      <c r="C189" s="89"/>
      <c r="D189" s="89"/>
      <c r="E189" s="155">
        <f t="array" ref="E189">MIN(IF(($B$8:$B$180=B189)*($D$8:$D$180=D189), $E$8:$E$180))</f>
        <v>0</v>
      </c>
      <c r="F189" s="156">
        <f t="shared" si="10"/>
        <v>0</v>
      </c>
      <c r="G189" s="156">
        <f t="shared" si="11"/>
        <v>0</v>
      </c>
      <c r="H189" s="156">
        <f t="shared" si="12"/>
        <v>0</v>
      </c>
      <c r="I189" s="156">
        <f t="shared" si="13"/>
        <v>0</v>
      </c>
      <c r="J189" s="260"/>
      <c r="K189" s="261"/>
      <c r="L189" s="261"/>
    </row>
    <row r="190" spans="1:14" s="20" customFormat="1" ht="15" customHeight="1">
      <c r="A190" s="304">
        <v>5</v>
      </c>
      <c r="B190" s="89"/>
      <c r="C190" s="89"/>
      <c r="D190" s="89"/>
      <c r="E190" s="155">
        <f t="array" ref="E190">MIN(IF(($B$8:$B$180=B190)*($D$8:$D$180=D190), $E$8:$E$180))</f>
        <v>0</v>
      </c>
      <c r="F190" s="156">
        <f t="shared" si="10"/>
        <v>0</v>
      </c>
      <c r="G190" s="156">
        <f t="shared" si="11"/>
        <v>0</v>
      </c>
      <c r="H190" s="156">
        <f t="shared" si="12"/>
        <v>0</v>
      </c>
      <c r="I190" s="156">
        <f t="shared" si="13"/>
        <v>0</v>
      </c>
      <c r="J190" s="260"/>
      <c r="K190" s="261"/>
      <c r="L190" s="261"/>
    </row>
    <row r="191" spans="1:14" s="20" customFormat="1" ht="15" customHeight="1">
      <c r="A191" s="304">
        <v>6</v>
      </c>
      <c r="B191" s="89"/>
      <c r="C191" s="89"/>
      <c r="D191" s="89"/>
      <c r="E191" s="155">
        <f t="array" ref="E191">MIN(IF(($B$8:$B$180=B191)*($D$8:$D$180=D191), $E$8:$E$180))</f>
        <v>0</v>
      </c>
      <c r="F191" s="156">
        <f t="shared" si="10"/>
        <v>0</v>
      </c>
      <c r="G191" s="156">
        <f t="shared" si="11"/>
        <v>0</v>
      </c>
      <c r="H191" s="156">
        <f t="shared" si="12"/>
        <v>0</v>
      </c>
      <c r="I191" s="156">
        <f t="shared" si="13"/>
        <v>0</v>
      </c>
      <c r="J191" s="260"/>
      <c r="K191" s="261"/>
      <c r="L191" s="261"/>
    </row>
    <row r="192" spans="1:14" s="20" customFormat="1" ht="15" customHeight="1">
      <c r="A192" s="304">
        <v>7</v>
      </c>
      <c r="B192" s="89"/>
      <c r="C192" s="89"/>
      <c r="D192" s="89"/>
      <c r="E192" s="155">
        <f t="array" ref="E192">MIN(IF(($B$8:$B$180=B192)*($D$8:$D$180=D192), $E$8:$E$180))</f>
        <v>0</v>
      </c>
      <c r="F192" s="156">
        <f t="shared" si="10"/>
        <v>0</v>
      </c>
      <c r="G192" s="156">
        <f t="shared" si="11"/>
        <v>0</v>
      </c>
      <c r="H192" s="156">
        <f t="shared" si="12"/>
        <v>0</v>
      </c>
      <c r="I192" s="156">
        <f t="shared" si="13"/>
        <v>0</v>
      </c>
      <c r="J192" s="260"/>
      <c r="K192" s="261"/>
      <c r="L192" s="261"/>
    </row>
    <row r="193" spans="1:14" s="20" customFormat="1" ht="15" customHeight="1">
      <c r="A193" s="304">
        <v>8</v>
      </c>
      <c r="B193" s="89"/>
      <c r="C193" s="89"/>
      <c r="D193" s="89"/>
      <c r="E193" s="155">
        <f t="array" ref="E193">MIN(IF(($B$8:$B$180=B193)*($D$8:$D$180=D193), $E$8:$E$180))</f>
        <v>0</v>
      </c>
      <c r="F193" s="156">
        <f t="shared" si="10"/>
        <v>0</v>
      </c>
      <c r="G193" s="156">
        <f t="shared" si="11"/>
        <v>0</v>
      </c>
      <c r="H193" s="156">
        <f t="shared" si="12"/>
        <v>0</v>
      </c>
      <c r="I193" s="156">
        <f t="shared" si="13"/>
        <v>0</v>
      </c>
      <c r="J193" s="260"/>
      <c r="K193" s="261"/>
      <c r="L193" s="261"/>
    </row>
    <row r="194" spans="1:14" s="20" customFormat="1" ht="15" customHeight="1">
      <c r="A194" s="304">
        <v>9</v>
      </c>
      <c r="B194" s="89"/>
      <c r="C194" s="89"/>
      <c r="D194" s="89"/>
      <c r="E194" s="155">
        <f t="array" ref="E194">MIN(IF(($B$8:$B$180=B194)*($D$8:$D$180=D194), $E$8:$E$180))</f>
        <v>0</v>
      </c>
      <c r="F194" s="156">
        <f t="shared" si="10"/>
        <v>0</v>
      </c>
      <c r="G194" s="156">
        <f t="shared" si="11"/>
        <v>0</v>
      </c>
      <c r="H194" s="156">
        <f t="shared" si="12"/>
        <v>0</v>
      </c>
      <c r="I194" s="156">
        <f t="shared" si="13"/>
        <v>0</v>
      </c>
      <c r="J194" s="260"/>
      <c r="K194" s="261"/>
      <c r="L194" s="261"/>
    </row>
    <row r="195" spans="1:14" s="20" customFormat="1" ht="15" customHeight="1">
      <c r="A195" s="304">
        <v>10</v>
      </c>
      <c r="B195" s="89"/>
      <c r="C195" s="89"/>
      <c r="D195" s="89"/>
      <c r="E195" s="155">
        <f t="array" ref="E195">MIN(IF(($B$8:$B$180=B195)*($D$8:$D$180=D195), $E$8:$E$180))</f>
        <v>0</v>
      </c>
      <c r="F195" s="156">
        <f t="shared" si="10"/>
        <v>0</v>
      </c>
      <c r="G195" s="156">
        <f t="shared" si="11"/>
        <v>0</v>
      </c>
      <c r="H195" s="156">
        <f t="shared" si="12"/>
        <v>0</v>
      </c>
      <c r="I195" s="156">
        <f t="shared" si="13"/>
        <v>0</v>
      </c>
      <c r="J195" s="260"/>
      <c r="K195" s="261"/>
      <c r="L195" s="261"/>
    </row>
    <row r="196" spans="1:14" s="20" customFormat="1" ht="15" customHeight="1">
      <c r="A196" s="304">
        <v>11</v>
      </c>
      <c r="B196" s="89"/>
      <c r="C196" s="89"/>
      <c r="D196" s="89"/>
      <c r="E196" s="155">
        <f t="array" ref="E196">MIN(IF(($B$8:$B$180=B196)*($D$8:$D$180=D196), $E$8:$E$180))</f>
        <v>0</v>
      </c>
      <c r="F196" s="156">
        <f t="shared" si="10"/>
        <v>0</v>
      </c>
      <c r="G196" s="156">
        <f t="shared" si="11"/>
        <v>0</v>
      </c>
      <c r="H196" s="156">
        <f t="shared" si="12"/>
        <v>0</v>
      </c>
      <c r="I196" s="156">
        <f t="shared" si="13"/>
        <v>0</v>
      </c>
      <c r="J196" s="260"/>
      <c r="K196" s="261"/>
      <c r="L196" s="261"/>
    </row>
    <row r="197" spans="1:14" s="20" customFormat="1" ht="15" customHeight="1">
      <c r="A197" s="304">
        <v>12</v>
      </c>
      <c r="B197" s="89"/>
      <c r="C197" s="89"/>
      <c r="D197" s="89"/>
      <c r="E197" s="155">
        <f t="array" ref="E197">MIN(IF(($B$8:$B$180=B197)*($D$8:$D$180=D197), $E$8:$E$180))</f>
        <v>0</v>
      </c>
      <c r="F197" s="156">
        <f t="shared" si="10"/>
        <v>0</v>
      </c>
      <c r="G197" s="156">
        <f t="shared" si="11"/>
        <v>0</v>
      </c>
      <c r="H197" s="156">
        <f t="shared" si="12"/>
        <v>0</v>
      </c>
      <c r="I197" s="156">
        <f t="shared" si="13"/>
        <v>0</v>
      </c>
      <c r="J197" s="260"/>
      <c r="K197" s="261"/>
      <c r="L197" s="261"/>
    </row>
    <row r="198" spans="1:14" s="20" customFormat="1" ht="15" customHeight="1">
      <c r="A198" s="304">
        <v>13</v>
      </c>
      <c r="B198" s="89"/>
      <c r="C198" s="89"/>
      <c r="D198" s="89"/>
      <c r="E198" s="155">
        <f t="array" ref="E198">MIN(IF(($B$8:$B$180=B198)*($D$8:$D$180=D198), $E$8:$E$180))</f>
        <v>0</v>
      </c>
      <c r="F198" s="156">
        <f t="shared" si="10"/>
        <v>0</v>
      </c>
      <c r="G198" s="156">
        <f t="shared" si="11"/>
        <v>0</v>
      </c>
      <c r="H198" s="156">
        <f t="shared" si="12"/>
        <v>0</v>
      </c>
      <c r="I198" s="156">
        <f t="shared" si="13"/>
        <v>0</v>
      </c>
      <c r="J198" s="260"/>
      <c r="K198" s="261"/>
      <c r="L198" s="261"/>
    </row>
    <row r="199" spans="1:14" s="20" customFormat="1" ht="15" customHeight="1">
      <c r="A199" s="304">
        <v>14</v>
      </c>
      <c r="B199" s="89"/>
      <c r="C199" s="89"/>
      <c r="D199" s="89"/>
      <c r="E199" s="155">
        <f t="array" ref="E199">MIN(IF(($B$8:$B$180=B199)*($D$8:$D$180=D199), $E$8:$E$180))</f>
        <v>0</v>
      </c>
      <c r="F199" s="156">
        <f t="shared" si="10"/>
        <v>0</v>
      </c>
      <c r="G199" s="156">
        <f t="shared" si="11"/>
        <v>0</v>
      </c>
      <c r="H199" s="156">
        <f t="shared" si="12"/>
        <v>0</v>
      </c>
      <c r="I199" s="156">
        <f t="shared" si="13"/>
        <v>0</v>
      </c>
      <c r="J199" s="260"/>
      <c r="K199" s="261"/>
      <c r="L199" s="261"/>
    </row>
    <row r="200" spans="1:14" s="20" customFormat="1" ht="15" customHeight="1">
      <c r="A200" s="304">
        <v>15</v>
      </c>
      <c r="B200" s="89"/>
      <c r="C200" s="89"/>
      <c r="D200" s="89"/>
      <c r="E200" s="155">
        <f t="array" ref="E200">MIN(IF(($B$8:$B$180=B200)*($D$8:$D$180=D200), $E$8:$E$180))</f>
        <v>0</v>
      </c>
      <c r="F200" s="156">
        <f t="shared" si="10"/>
        <v>0</v>
      </c>
      <c r="G200" s="156">
        <f t="shared" si="11"/>
        <v>0</v>
      </c>
      <c r="H200" s="156">
        <f t="shared" si="12"/>
        <v>0</v>
      </c>
      <c r="I200" s="156">
        <f t="shared" si="13"/>
        <v>0</v>
      </c>
      <c r="J200" s="260"/>
      <c r="K200" s="261"/>
      <c r="L200" s="261"/>
    </row>
    <row r="201" spans="1:14" s="20" customFormat="1" ht="15" customHeight="1">
      <c r="A201" s="304">
        <v>16</v>
      </c>
      <c r="B201" s="89"/>
      <c r="C201" s="89"/>
      <c r="D201" s="89"/>
      <c r="E201" s="155">
        <f t="array" ref="E201">MIN(IF(($B$8:$B$180=B201)*($D$8:$D$180=D201), $E$8:$E$180))</f>
        <v>0</v>
      </c>
      <c r="F201" s="156">
        <f t="shared" si="10"/>
        <v>0</v>
      </c>
      <c r="G201" s="156">
        <f t="shared" si="11"/>
        <v>0</v>
      </c>
      <c r="H201" s="156">
        <f t="shared" si="12"/>
        <v>0</v>
      </c>
      <c r="I201" s="156">
        <f t="shared" si="13"/>
        <v>0</v>
      </c>
      <c r="J201" s="260"/>
      <c r="K201" s="261"/>
      <c r="L201" s="261"/>
    </row>
    <row r="202" spans="1:14" s="20" customFormat="1" ht="15" customHeight="1">
      <c r="A202" s="305">
        <v>17</v>
      </c>
      <c r="B202" s="148"/>
      <c r="C202" s="148"/>
      <c r="D202" s="148"/>
      <c r="E202" s="233">
        <f t="array" ref="E202">MIN(IF(($B$8:$B$180=B202)*($D$8:$D$180=D202), $E$8:$E$180))</f>
        <v>0</v>
      </c>
      <c r="F202" s="234">
        <f t="shared" si="10"/>
        <v>0</v>
      </c>
      <c r="G202" s="234">
        <f t="shared" si="11"/>
        <v>0</v>
      </c>
      <c r="H202" s="234">
        <f t="shared" si="12"/>
        <v>0</v>
      </c>
      <c r="I202" s="234">
        <f t="shared" si="13"/>
        <v>0</v>
      </c>
      <c r="J202" s="258"/>
      <c r="K202" s="259"/>
      <c r="L202" s="259"/>
    </row>
    <row r="203" spans="1:14" s="20" customFormat="1" ht="15" customHeight="1">
      <c r="A203" s="272" t="s">
        <v>397</v>
      </c>
      <c r="B203" s="270"/>
      <c r="C203" s="270"/>
      <c r="D203" s="271"/>
      <c r="E203" s="173"/>
      <c r="F203" s="160">
        <f>SUM(F185:F202)</f>
        <v>0</v>
      </c>
      <c r="G203" s="160">
        <f>SUM(G185:G202)</f>
        <v>0</v>
      </c>
      <c r="H203" s="160">
        <f>SUM(H185:H202)</f>
        <v>0</v>
      </c>
      <c r="I203" s="215">
        <f>SUM(I185:I202)</f>
        <v>0</v>
      </c>
      <c r="J203" s="269"/>
      <c r="K203" s="270"/>
      <c r="L203" s="271"/>
    </row>
    <row r="204" spans="1:14" s="20" customFormat="1" ht="12.95" customHeight="1">
      <c r="A204" s="310"/>
      <c r="B204" s="23"/>
      <c r="C204" s="23"/>
      <c r="D204" s="23"/>
      <c r="E204" s="69"/>
      <c r="F204" s="77"/>
      <c r="G204" s="23"/>
      <c r="H204" s="23"/>
      <c r="I204" s="23"/>
      <c r="J204" s="24"/>
      <c r="K204" s="24"/>
      <c r="L204" s="84"/>
    </row>
    <row r="205" spans="1:14" s="57" customFormat="1" ht="39" customHeight="1">
      <c r="A205" s="318" t="s">
        <v>398</v>
      </c>
      <c r="B205" s="267" t="s">
        <v>399</v>
      </c>
      <c r="C205" s="268"/>
      <c r="D205" s="268"/>
      <c r="E205" s="268"/>
      <c r="F205" s="268"/>
      <c r="G205" s="268"/>
      <c r="H205" s="268"/>
      <c r="I205" s="268"/>
      <c r="J205" s="268"/>
      <c r="K205" s="268"/>
      <c r="L205" s="268"/>
      <c r="N205" s="58"/>
    </row>
    <row r="206" spans="1:14" ht="15" customHeight="1">
      <c r="J206" s="174" t="s">
        <v>400</v>
      </c>
    </row>
    <row r="207" spans="1:14" s="25" customFormat="1" ht="15" customHeight="1">
      <c r="A207" s="312"/>
      <c r="B207" s="26" t="s">
        <v>401</v>
      </c>
      <c r="D207" s="26" t="s">
        <v>402</v>
      </c>
      <c r="E207" s="71"/>
      <c r="F207" s="79"/>
      <c r="G207" s="26" t="s">
        <v>403</v>
      </c>
      <c r="J207" s="26" t="s">
        <v>404</v>
      </c>
      <c r="K207" s="26"/>
    </row>
    <row r="208" spans="1:14" ht="15" customHeight="1"/>
    <row r="209" spans="4:12" ht="15" customHeight="1"/>
    <row r="210" spans="4:12" ht="15" customHeight="1">
      <c r="J210" s="61" t="str">
        <f>C4</f>
        <v>Trương Văn Giản</v>
      </c>
      <c r="K210" s="61"/>
    </row>
    <row r="211" spans="4:12" ht="15" customHeight="1">
      <c r="D211" s="27"/>
      <c r="E211" s="82"/>
      <c r="J211" s="256"/>
      <c r="K211" s="257"/>
      <c r="L211" s="257"/>
    </row>
  </sheetData>
  <mergeCells count="27">
    <mergeCell ref="J201:L201"/>
    <mergeCell ref="J192:L192"/>
    <mergeCell ref="J198:L198"/>
    <mergeCell ref="J189:L189"/>
    <mergeCell ref="J185:L185"/>
    <mergeCell ref="A180:D180"/>
    <mergeCell ref="J4:L4"/>
    <mergeCell ref="J191:L191"/>
    <mergeCell ref="J187:L187"/>
    <mergeCell ref="J196:L196"/>
    <mergeCell ref="J193:L193"/>
    <mergeCell ref="J211:L211"/>
    <mergeCell ref="J202:L202"/>
    <mergeCell ref="J195:L195"/>
    <mergeCell ref="J186:L186"/>
    <mergeCell ref="D1:L1"/>
    <mergeCell ref="J190:L190"/>
    <mergeCell ref="J199:L199"/>
    <mergeCell ref="A182:L182"/>
    <mergeCell ref="J184:L184"/>
    <mergeCell ref="B205:L205"/>
    <mergeCell ref="J203:L203"/>
    <mergeCell ref="J188:L188"/>
    <mergeCell ref="J194:L194"/>
    <mergeCell ref="J200:L200"/>
    <mergeCell ref="A203:D203"/>
    <mergeCell ref="J197:L197"/>
  </mergeCells>
  <dataValidations disablePrompts="1" count="1">
    <dataValidation type="list" allowBlank="1" showInputMessage="1" showErrorMessage="1" sqref="G2" xr:uid="{00000000-0002-0000-02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indexed="10"/>
  </sheetPr>
  <dimension ref="A1:M244"/>
  <sheetViews>
    <sheetView showGridLines="0" showZeros="0" tabSelected="1" topLeftCell="A176" zoomScale="110" zoomScaleNormal="110" zoomScaleSheetLayoutView="120" zoomScalePageLayoutView="110" workbookViewId="0">
      <selection activeCell="Q198" sqref="Q198"/>
    </sheetView>
  </sheetViews>
  <sheetFormatPr defaultColWidth="9.140625" defaultRowHeight="15.75"/>
  <cols>
    <col min="1" max="1" width="7.7109375" style="312" customWidth="1"/>
    <col min="2" max="2" width="25.28515625" style="10" customWidth="1"/>
    <col min="3" max="3" width="6.42578125" style="10" customWidth="1"/>
    <col min="4" max="4" width="28.42578125" style="65" customWidth="1"/>
    <col min="5" max="5" width="7.28515625" style="59" customWidth="1"/>
    <col min="6" max="6" width="6.85546875" style="73" customWidth="1"/>
    <col min="7" max="7" width="6.28515625" style="10" customWidth="1"/>
    <col min="8" max="8" width="6.7109375" style="10" customWidth="1"/>
    <col min="9" max="9" width="9.42578125" style="10" customWidth="1"/>
    <col min="10" max="10" width="7.5703125" style="10" customWidth="1"/>
    <col min="11" max="11" width="7" style="10" customWidth="1"/>
    <col min="12" max="12" width="11.7109375" style="25" customWidth="1"/>
    <col min="13" max="13" width="2.85546875" style="10" customWidth="1"/>
    <col min="14" max="14" width="9.140625" style="10" customWidth="1"/>
    <col min="15" max="16384" width="9.140625" style="10"/>
  </cols>
  <sheetData>
    <row r="1" spans="1:12" ht="18.600000000000001" customHeight="1">
      <c r="B1" s="9"/>
      <c r="D1" s="262" t="s">
        <v>364</v>
      </c>
      <c r="E1" s="257"/>
      <c r="F1" s="257"/>
      <c r="G1" s="257"/>
      <c r="H1" s="257"/>
      <c r="I1" s="257"/>
      <c r="J1" s="257"/>
      <c r="K1" s="257"/>
      <c r="L1" s="257"/>
    </row>
    <row r="2" spans="1:12">
      <c r="B2" s="11"/>
      <c r="D2" s="29" t="s">
        <v>365</v>
      </c>
      <c r="E2" s="80"/>
      <c r="F2" s="72">
        <v>2</v>
      </c>
      <c r="G2" s="29"/>
      <c r="H2" s="28"/>
      <c r="I2" s="28"/>
      <c r="J2" s="28"/>
      <c r="K2" s="28"/>
      <c r="L2" s="85"/>
    </row>
    <row r="3" spans="1:12" ht="12.6" customHeight="1"/>
    <row r="4" spans="1:12">
      <c r="B4" s="10" t="s">
        <v>366</v>
      </c>
      <c r="C4" s="214" t="s">
        <v>367</v>
      </c>
      <c r="D4" s="12"/>
      <c r="F4" s="74" t="s">
        <v>368</v>
      </c>
      <c r="G4" s="13"/>
      <c r="H4" s="13" t="s">
        <v>369</v>
      </c>
      <c r="I4" s="13"/>
      <c r="J4" s="274"/>
      <c r="K4" s="257"/>
      <c r="L4" s="257"/>
    </row>
    <row r="5" spans="1:12">
      <c r="B5" s="10" t="s">
        <v>370</v>
      </c>
      <c r="C5" s="198" t="s">
        <v>371</v>
      </c>
      <c r="D5" s="14"/>
      <c r="F5" s="74" t="s">
        <v>372</v>
      </c>
      <c r="G5" s="13"/>
      <c r="H5" s="13" t="s">
        <v>373</v>
      </c>
      <c r="I5" s="13"/>
      <c r="J5" s="15"/>
      <c r="K5" s="15"/>
      <c r="L5" s="86"/>
    </row>
    <row r="6" spans="1:12" s="17" customFormat="1" ht="10.15" customHeight="1">
      <c r="A6" s="316"/>
      <c r="B6" s="16"/>
      <c r="C6" s="16"/>
      <c r="D6" s="66"/>
      <c r="E6" s="67"/>
      <c r="F6" s="75"/>
      <c r="G6" s="16"/>
      <c r="H6" s="16"/>
      <c r="I6" s="16"/>
      <c r="J6" s="16"/>
      <c r="K6" s="16"/>
      <c r="L6" s="87"/>
    </row>
    <row r="7" spans="1:12" s="19" customFormat="1" ht="80.099999999999994" customHeight="1">
      <c r="A7" s="306" t="s">
        <v>374</v>
      </c>
      <c r="B7" s="63" t="s">
        <v>375</v>
      </c>
      <c r="C7" s="63" t="s">
        <v>376</v>
      </c>
      <c r="D7" s="63" t="s">
        <v>377</v>
      </c>
      <c r="E7" s="68" t="s">
        <v>378</v>
      </c>
      <c r="F7" s="76" t="s">
        <v>379</v>
      </c>
      <c r="G7" s="64" t="s">
        <v>380</v>
      </c>
      <c r="H7" s="64" t="s">
        <v>381</v>
      </c>
      <c r="I7" s="64" t="s">
        <v>382</v>
      </c>
      <c r="J7" s="64" t="s">
        <v>383</v>
      </c>
      <c r="K7" s="64" t="s">
        <v>384</v>
      </c>
      <c r="L7" s="83" t="s">
        <v>385</v>
      </c>
    </row>
    <row r="8" spans="1:12" s="20" customFormat="1" ht="12.6" customHeight="1">
      <c r="A8" s="314"/>
      <c r="B8" s="129"/>
      <c r="C8" s="21"/>
      <c r="D8" s="223"/>
      <c r="E8" s="130"/>
      <c r="F8" s="216"/>
      <c r="G8" s="128"/>
      <c r="H8" s="128"/>
      <c r="I8" s="131"/>
      <c r="J8" s="131"/>
      <c r="K8" s="131"/>
      <c r="L8" s="152"/>
    </row>
    <row r="9" spans="1:12" s="20" customFormat="1" ht="12.6" customHeight="1">
      <c r="A9" s="314"/>
      <c r="B9" s="129"/>
      <c r="C9" s="21"/>
      <c r="D9" s="223"/>
      <c r="E9" s="130"/>
      <c r="F9" s="151"/>
      <c r="G9" s="128"/>
      <c r="H9" s="128"/>
      <c r="I9" s="131"/>
      <c r="J9" s="131"/>
      <c r="K9" s="131"/>
      <c r="L9" s="153"/>
    </row>
    <row r="10" spans="1:12" s="20" customFormat="1" ht="12.6" customHeight="1">
      <c r="A10" s="307"/>
      <c r="B10" s="129"/>
      <c r="C10" s="21"/>
      <c r="D10" s="223"/>
      <c r="E10" s="130"/>
      <c r="F10" s="151"/>
      <c r="G10" s="128"/>
      <c r="H10" s="128"/>
      <c r="I10" s="131"/>
      <c r="J10" s="131"/>
      <c r="K10" s="131"/>
      <c r="L10" s="153"/>
    </row>
    <row r="11" spans="1:12" s="20" customFormat="1" ht="12.6" customHeight="1">
      <c r="A11" s="307"/>
      <c r="B11" s="129"/>
      <c r="C11" s="21"/>
      <c r="D11" s="223"/>
      <c r="E11" s="130"/>
      <c r="F11" s="151"/>
      <c r="G11" s="128"/>
      <c r="H11" s="128"/>
      <c r="I11" s="131"/>
      <c r="J11" s="131"/>
      <c r="K11" s="131"/>
      <c r="L11" s="153"/>
    </row>
    <row r="12" spans="1:12" s="20" customFormat="1" ht="12.6" customHeight="1">
      <c r="A12" s="307"/>
      <c r="B12" s="129"/>
      <c r="C12" s="21"/>
      <c r="D12" s="223"/>
      <c r="E12" s="130"/>
      <c r="F12" s="151"/>
      <c r="G12" s="128"/>
      <c r="H12" s="128"/>
      <c r="I12" s="131"/>
      <c r="J12" s="131"/>
      <c r="K12" s="131"/>
      <c r="L12" s="153"/>
    </row>
    <row r="13" spans="1:12" s="20" customFormat="1" ht="12.6" customHeight="1">
      <c r="A13" s="314"/>
      <c r="B13" s="129"/>
      <c r="C13" s="21"/>
      <c r="D13" s="223"/>
      <c r="E13" s="130"/>
      <c r="F13" s="151"/>
      <c r="G13" s="128"/>
      <c r="H13" s="128"/>
      <c r="I13" s="131"/>
      <c r="J13" s="131"/>
      <c r="K13" s="131"/>
      <c r="L13" s="153"/>
    </row>
    <row r="14" spans="1:12" s="20" customFormat="1" ht="12.6" customHeight="1">
      <c r="A14" s="314"/>
      <c r="B14" s="129"/>
      <c r="C14" s="21"/>
      <c r="D14" s="223"/>
      <c r="E14" s="130"/>
      <c r="F14" s="151"/>
      <c r="G14" s="128"/>
      <c r="H14" s="128"/>
      <c r="I14" s="131"/>
      <c r="J14" s="131"/>
      <c r="K14" s="131"/>
      <c r="L14" s="153"/>
    </row>
    <row r="15" spans="1:12" s="20" customFormat="1" ht="12.6" customHeight="1">
      <c r="A15" s="307"/>
      <c r="B15" s="129"/>
      <c r="C15" s="21"/>
      <c r="D15" s="223"/>
      <c r="E15" s="130"/>
      <c r="F15" s="151"/>
      <c r="G15" s="128"/>
      <c r="H15" s="128"/>
      <c r="I15" s="131"/>
      <c r="J15" s="131"/>
      <c r="K15" s="131"/>
      <c r="L15" s="153"/>
    </row>
    <row r="16" spans="1:12" s="20" customFormat="1" ht="12.6" customHeight="1">
      <c r="A16" s="307"/>
      <c r="B16" s="129"/>
      <c r="C16" s="21"/>
      <c r="D16" s="223"/>
      <c r="E16" s="130"/>
      <c r="F16" s="151"/>
      <c r="G16" s="128"/>
      <c r="H16" s="128"/>
      <c r="I16" s="131"/>
      <c r="J16" s="131"/>
      <c r="K16" s="131"/>
      <c r="L16" s="153"/>
    </row>
    <row r="17" spans="1:12" s="20" customFormat="1" ht="12.6" customHeight="1">
      <c r="A17" s="307"/>
      <c r="B17" s="129"/>
      <c r="C17" s="21"/>
      <c r="D17" s="223"/>
      <c r="E17" s="130"/>
      <c r="F17" s="151"/>
      <c r="G17" s="128"/>
      <c r="H17" s="128"/>
      <c r="I17" s="131"/>
      <c r="J17" s="131"/>
      <c r="K17" s="131"/>
      <c r="L17" s="153"/>
    </row>
    <row r="18" spans="1:12" s="20" customFormat="1" ht="12.6" customHeight="1">
      <c r="A18" s="314"/>
      <c r="B18" s="129"/>
      <c r="C18" s="21"/>
      <c r="D18" s="223"/>
      <c r="E18" s="130"/>
      <c r="F18" s="151"/>
      <c r="G18" s="128"/>
      <c r="H18" s="128"/>
      <c r="I18" s="131"/>
      <c r="J18" s="131"/>
      <c r="K18" s="131"/>
      <c r="L18" s="153"/>
    </row>
    <row r="19" spans="1:12" s="20" customFormat="1" ht="12.6" customHeight="1">
      <c r="A19" s="314"/>
      <c r="B19" s="129"/>
      <c r="C19" s="21"/>
      <c r="D19" s="223"/>
      <c r="E19" s="130"/>
      <c r="F19" s="151"/>
      <c r="G19" s="128"/>
      <c r="H19" s="128"/>
      <c r="I19" s="131"/>
      <c r="J19" s="131"/>
      <c r="K19" s="131"/>
      <c r="L19" s="153"/>
    </row>
    <row r="20" spans="1:12" s="20" customFormat="1" ht="12.6" customHeight="1">
      <c r="A20" s="314"/>
      <c r="B20" s="129"/>
      <c r="C20" s="21"/>
      <c r="D20" s="223"/>
      <c r="E20" s="130"/>
      <c r="F20" s="151"/>
      <c r="G20" s="128"/>
      <c r="H20" s="128"/>
      <c r="I20" s="131"/>
      <c r="J20" s="131"/>
      <c r="K20" s="131"/>
      <c r="L20" s="153"/>
    </row>
    <row r="21" spans="1:12" s="20" customFormat="1" ht="12.6" customHeight="1">
      <c r="A21" s="314"/>
      <c r="B21" s="129"/>
      <c r="C21" s="21"/>
      <c r="D21" s="223"/>
      <c r="E21" s="130"/>
      <c r="F21" s="151"/>
      <c r="G21" s="128"/>
      <c r="H21" s="128"/>
      <c r="I21" s="131"/>
      <c r="J21" s="131"/>
      <c r="K21" s="131"/>
      <c r="L21" s="153"/>
    </row>
    <row r="22" spans="1:12" s="20" customFormat="1" ht="12.6" customHeight="1">
      <c r="A22" s="314"/>
      <c r="B22" s="129"/>
      <c r="C22" s="21"/>
      <c r="D22" s="223"/>
      <c r="E22" s="130"/>
      <c r="F22" s="151"/>
      <c r="G22" s="128"/>
      <c r="H22" s="128"/>
      <c r="I22" s="131"/>
      <c r="J22" s="131"/>
      <c r="K22" s="131"/>
      <c r="L22" s="153"/>
    </row>
    <row r="23" spans="1:12" s="20" customFormat="1" ht="12.6" customHeight="1">
      <c r="A23" s="314"/>
      <c r="B23" s="129"/>
      <c r="C23" s="21"/>
      <c r="D23" s="223"/>
      <c r="E23" s="130"/>
      <c r="F23" s="151"/>
      <c r="G23" s="128"/>
      <c r="H23" s="128"/>
      <c r="I23" s="131"/>
      <c r="J23" s="131"/>
      <c r="K23" s="131"/>
      <c r="L23" s="153"/>
    </row>
    <row r="24" spans="1:12" s="20" customFormat="1" ht="12.6" customHeight="1">
      <c r="A24" s="314"/>
      <c r="B24" s="129"/>
      <c r="C24" s="21"/>
      <c r="D24" s="223"/>
      <c r="E24" s="130"/>
      <c r="F24" s="151"/>
      <c r="G24" s="128"/>
      <c r="H24" s="128"/>
      <c r="I24" s="131"/>
      <c r="J24" s="131"/>
      <c r="K24" s="131"/>
      <c r="L24" s="153"/>
    </row>
    <row r="25" spans="1:12" s="20" customFormat="1" ht="12.6" customHeight="1">
      <c r="A25" s="314"/>
      <c r="B25" s="129"/>
      <c r="C25" s="21"/>
      <c r="D25" s="223"/>
      <c r="E25" s="130"/>
      <c r="F25" s="151"/>
      <c r="G25" s="128"/>
      <c r="H25" s="128"/>
      <c r="I25" s="131"/>
      <c r="J25" s="131"/>
      <c r="K25" s="131"/>
      <c r="L25" s="153"/>
    </row>
    <row r="26" spans="1:12" s="20" customFormat="1" ht="12.6" customHeight="1">
      <c r="A26" s="314"/>
      <c r="B26" s="129"/>
      <c r="C26" s="21"/>
      <c r="D26" s="223"/>
      <c r="E26" s="130"/>
      <c r="F26" s="151"/>
      <c r="G26" s="128"/>
      <c r="H26" s="128"/>
      <c r="I26" s="131"/>
      <c r="J26" s="131"/>
      <c r="K26" s="131"/>
      <c r="L26" s="153"/>
    </row>
    <row r="27" spans="1:12" s="20" customFormat="1" ht="12.6" customHeight="1">
      <c r="A27" s="314"/>
      <c r="B27" s="129"/>
      <c r="C27" s="21"/>
      <c r="D27" s="223"/>
      <c r="E27" s="130"/>
      <c r="F27" s="151"/>
      <c r="G27" s="128"/>
      <c r="H27" s="128"/>
      <c r="I27" s="131"/>
      <c r="J27" s="131"/>
      <c r="K27" s="131"/>
      <c r="L27" s="153"/>
    </row>
    <row r="28" spans="1:12" s="20" customFormat="1" ht="12.6" customHeight="1">
      <c r="A28" s="307"/>
      <c r="B28" s="129"/>
      <c r="C28" s="21"/>
      <c r="D28" s="223"/>
      <c r="E28" s="130"/>
      <c r="F28" s="151"/>
      <c r="G28" s="128"/>
      <c r="H28" s="128"/>
      <c r="I28" s="131"/>
      <c r="J28" s="131"/>
      <c r="K28" s="131"/>
      <c r="L28" s="153"/>
    </row>
    <row r="29" spans="1:12" s="20" customFormat="1" ht="12.6" customHeight="1">
      <c r="A29" s="307"/>
      <c r="B29" s="129"/>
      <c r="C29" s="21"/>
      <c r="D29" s="223"/>
      <c r="E29" s="130"/>
      <c r="F29" s="151"/>
      <c r="G29" s="128"/>
      <c r="H29" s="128"/>
      <c r="I29" s="131"/>
      <c r="J29" s="131"/>
      <c r="K29" s="131"/>
      <c r="L29" s="153"/>
    </row>
    <row r="30" spans="1:12" s="20" customFormat="1" ht="12.6" customHeight="1">
      <c r="A30" s="308"/>
      <c r="B30" s="129"/>
      <c r="C30" s="21"/>
      <c r="D30" s="223"/>
      <c r="E30" s="130"/>
      <c r="F30" s="151"/>
      <c r="G30" s="128"/>
      <c r="H30" s="128"/>
      <c r="I30" s="131"/>
      <c r="J30" s="131"/>
      <c r="K30" s="131"/>
      <c r="L30" s="153"/>
    </row>
    <row r="31" spans="1:12" s="20" customFormat="1" ht="12.6" customHeight="1">
      <c r="A31" s="307"/>
      <c r="B31" s="129"/>
      <c r="C31" s="21"/>
      <c r="D31" s="223"/>
      <c r="E31" s="130"/>
      <c r="F31" s="151"/>
      <c r="G31" s="128"/>
      <c r="H31" s="128"/>
      <c r="I31" s="131"/>
      <c r="J31" s="131"/>
      <c r="K31" s="131"/>
      <c r="L31" s="153"/>
    </row>
    <row r="32" spans="1:12" s="20" customFormat="1" ht="12.6" customHeight="1">
      <c r="A32" s="307"/>
      <c r="B32" s="129"/>
      <c r="C32" s="21"/>
      <c r="D32" s="223"/>
      <c r="E32" s="130"/>
      <c r="F32" s="151"/>
      <c r="G32" s="128"/>
      <c r="H32" s="128"/>
      <c r="I32" s="131"/>
      <c r="J32" s="131"/>
      <c r="K32" s="131"/>
      <c r="L32" s="153"/>
    </row>
    <row r="33" spans="1:12" s="20" customFormat="1" ht="12.75" customHeight="1">
      <c r="A33" s="314"/>
      <c r="B33" s="129"/>
      <c r="C33" s="21"/>
      <c r="D33" s="223"/>
      <c r="E33" s="130"/>
      <c r="F33" s="151"/>
      <c r="G33" s="128"/>
      <c r="H33" s="128"/>
      <c r="I33" s="131"/>
      <c r="J33" s="131"/>
      <c r="K33" s="131"/>
      <c r="L33" s="153"/>
    </row>
    <row r="34" spans="1:12" s="20" customFormat="1" ht="12.75" customHeight="1">
      <c r="A34" s="314"/>
      <c r="B34" s="129"/>
      <c r="C34" s="21"/>
      <c r="D34" s="223"/>
      <c r="E34" s="130"/>
      <c r="F34" s="151"/>
      <c r="G34" s="128"/>
      <c r="H34" s="128"/>
      <c r="I34" s="131"/>
      <c r="J34" s="131"/>
      <c r="K34" s="131"/>
      <c r="L34" s="153"/>
    </row>
    <row r="35" spans="1:12" s="20" customFormat="1" ht="12.75" customHeight="1">
      <c r="A35" s="314"/>
      <c r="B35" s="129"/>
      <c r="C35" s="21"/>
      <c r="D35" s="223"/>
      <c r="E35" s="130"/>
      <c r="F35" s="151"/>
      <c r="G35" s="128"/>
      <c r="H35" s="128"/>
      <c r="I35" s="131"/>
      <c r="J35" s="131"/>
      <c r="K35" s="131"/>
      <c r="L35" s="153"/>
    </row>
    <row r="36" spans="1:12" s="20" customFormat="1" ht="12.6" customHeight="1">
      <c r="A36" s="307"/>
      <c r="B36" s="129"/>
      <c r="C36" s="21"/>
      <c r="D36" s="223"/>
      <c r="E36" s="130"/>
      <c r="F36" s="151"/>
      <c r="G36" s="128"/>
      <c r="H36" s="128"/>
      <c r="I36" s="131"/>
      <c r="J36" s="131"/>
      <c r="K36" s="131"/>
      <c r="L36" s="153"/>
    </row>
    <row r="37" spans="1:12" s="20" customFormat="1" ht="12.6" customHeight="1">
      <c r="A37" s="307"/>
      <c r="B37" s="129"/>
      <c r="C37" s="21"/>
      <c r="D37" s="223"/>
      <c r="E37" s="130"/>
      <c r="F37" s="151"/>
      <c r="G37" s="128"/>
      <c r="H37" s="128"/>
      <c r="I37" s="131"/>
      <c r="J37" s="131"/>
      <c r="K37" s="131"/>
      <c r="L37" s="153"/>
    </row>
    <row r="38" spans="1:12" s="20" customFormat="1" ht="12.6" customHeight="1">
      <c r="A38" s="307"/>
      <c r="B38" s="129"/>
      <c r="C38" s="21"/>
      <c r="D38" s="223"/>
      <c r="E38" s="130"/>
      <c r="F38" s="151"/>
      <c r="G38" s="128"/>
      <c r="H38" s="128"/>
      <c r="I38" s="131"/>
      <c r="J38" s="131"/>
      <c r="K38" s="131"/>
      <c r="L38" s="153"/>
    </row>
    <row r="39" spans="1:12" s="20" customFormat="1" ht="12.6" customHeight="1">
      <c r="A39" s="307"/>
      <c r="B39" s="129"/>
      <c r="C39" s="21"/>
      <c r="D39" s="223"/>
      <c r="E39" s="130"/>
      <c r="F39" s="151"/>
      <c r="G39" s="128"/>
      <c r="H39" s="128"/>
      <c r="I39" s="131"/>
      <c r="J39" s="131"/>
      <c r="K39" s="131"/>
      <c r="L39" s="153"/>
    </row>
    <row r="40" spans="1:12" s="20" customFormat="1" ht="12.6" customHeight="1">
      <c r="A40" s="308"/>
      <c r="B40" s="129"/>
      <c r="C40" s="21"/>
      <c r="D40" s="223"/>
      <c r="E40" s="130"/>
      <c r="F40" s="151"/>
      <c r="G40" s="128"/>
      <c r="H40" s="128"/>
      <c r="I40" s="131"/>
      <c r="J40" s="131"/>
      <c r="K40" s="131"/>
      <c r="L40" s="153"/>
    </row>
    <row r="41" spans="1:12" s="20" customFormat="1" ht="12.6" customHeight="1">
      <c r="A41" s="307"/>
      <c r="B41" s="129"/>
      <c r="C41" s="21"/>
      <c r="D41" s="223"/>
      <c r="E41" s="130"/>
      <c r="F41" s="151"/>
      <c r="G41" s="128"/>
      <c r="H41" s="128"/>
      <c r="I41" s="131"/>
      <c r="J41" s="131"/>
      <c r="K41" s="131"/>
      <c r="L41" s="153"/>
    </row>
    <row r="42" spans="1:12" s="20" customFormat="1" ht="12.6" customHeight="1">
      <c r="A42" s="307"/>
      <c r="B42" s="129"/>
      <c r="C42" s="21"/>
      <c r="D42" s="223"/>
      <c r="E42" s="130"/>
      <c r="F42" s="151"/>
      <c r="G42" s="128"/>
      <c r="H42" s="128"/>
      <c r="I42" s="131"/>
      <c r="J42" s="131"/>
      <c r="K42" s="131"/>
      <c r="L42" s="153"/>
    </row>
    <row r="43" spans="1:12" s="20" customFormat="1" ht="12.6" customHeight="1">
      <c r="A43" s="307"/>
      <c r="B43" s="129"/>
      <c r="C43" s="21"/>
      <c r="D43" s="223"/>
      <c r="E43" s="130"/>
      <c r="F43" s="151"/>
      <c r="G43" s="128"/>
      <c r="H43" s="128"/>
      <c r="I43" s="131"/>
      <c r="J43" s="131"/>
      <c r="K43" s="131"/>
      <c r="L43" s="153"/>
    </row>
    <row r="44" spans="1:12" s="20" customFormat="1" ht="12.6" customHeight="1">
      <c r="A44" s="307"/>
      <c r="B44" s="129"/>
      <c r="C44" s="21"/>
      <c r="D44" s="223"/>
      <c r="E44" s="130"/>
      <c r="F44" s="151">
        <v>0</v>
      </c>
      <c r="G44" s="128"/>
      <c r="H44" s="128"/>
      <c r="I44" s="131"/>
      <c r="J44" s="131"/>
      <c r="K44" s="131"/>
      <c r="L44" s="153">
        <v>0</v>
      </c>
    </row>
    <row r="45" spans="1:12" s="20" customFormat="1" ht="12.6" customHeight="1">
      <c r="A45" s="307"/>
      <c r="B45" s="129"/>
      <c r="C45" s="21"/>
      <c r="D45" s="223"/>
      <c r="E45" s="130"/>
      <c r="F45" s="151">
        <v>0</v>
      </c>
      <c r="G45" s="128"/>
      <c r="H45" s="128"/>
      <c r="I45" s="131"/>
      <c r="J45" s="131"/>
      <c r="K45" s="131"/>
      <c r="L45" s="153">
        <v>0</v>
      </c>
    </row>
    <row r="46" spans="1:12" s="20" customFormat="1" ht="12.6" customHeight="1">
      <c r="A46" s="307"/>
      <c r="B46" s="129"/>
      <c r="C46" s="21"/>
      <c r="D46" s="223"/>
      <c r="E46" s="130"/>
      <c r="F46" s="151">
        <v>0</v>
      </c>
      <c r="G46" s="128"/>
      <c r="H46" s="128"/>
      <c r="I46" s="131"/>
      <c r="J46" s="131"/>
      <c r="K46" s="131"/>
      <c r="L46" s="153">
        <v>0</v>
      </c>
    </row>
    <row r="47" spans="1:12" s="20" customFormat="1" ht="12.6" customHeight="1">
      <c r="A47" s="307"/>
      <c r="B47" s="129"/>
      <c r="C47" s="21"/>
      <c r="D47" s="223"/>
      <c r="E47" s="130"/>
      <c r="F47" s="151">
        <v>0</v>
      </c>
      <c r="G47" s="128"/>
      <c r="H47" s="128"/>
      <c r="I47" s="131"/>
      <c r="J47" s="131"/>
      <c r="K47" s="131"/>
      <c r="L47" s="153">
        <v>0</v>
      </c>
    </row>
    <row r="48" spans="1:12" s="20" customFormat="1" ht="12.6" customHeight="1">
      <c r="A48" s="307"/>
      <c r="B48" s="129"/>
      <c r="C48" s="21"/>
      <c r="D48" s="223"/>
      <c r="E48" s="130"/>
      <c r="F48" s="151">
        <v>0</v>
      </c>
      <c r="G48" s="128"/>
      <c r="H48" s="128"/>
      <c r="I48" s="131"/>
      <c r="J48" s="131"/>
      <c r="K48" s="131"/>
      <c r="L48" s="153">
        <v>0</v>
      </c>
    </row>
    <row r="49" spans="1:12" s="20" customFormat="1" ht="12.6" customHeight="1">
      <c r="A49" s="307"/>
      <c r="B49" s="129"/>
      <c r="C49" s="21"/>
      <c r="D49" s="223"/>
      <c r="E49" s="130"/>
      <c r="F49" s="151">
        <v>0</v>
      </c>
      <c r="G49" s="128"/>
      <c r="H49" s="128"/>
      <c r="I49" s="131"/>
      <c r="J49" s="131"/>
      <c r="K49" s="131"/>
      <c r="L49" s="153">
        <v>0</v>
      </c>
    </row>
    <row r="50" spans="1:12" s="20" customFormat="1" ht="12.6" customHeight="1">
      <c r="A50" s="307"/>
      <c r="B50" s="129"/>
      <c r="C50" s="21"/>
      <c r="D50" s="223"/>
      <c r="E50" s="130"/>
      <c r="F50" s="151">
        <v>0</v>
      </c>
      <c r="G50" s="128"/>
      <c r="H50" s="128"/>
      <c r="I50" s="131"/>
      <c r="J50" s="131"/>
      <c r="K50" s="131"/>
      <c r="L50" s="153">
        <v>0</v>
      </c>
    </row>
    <row r="51" spans="1:12" s="20" customFormat="1" ht="12.6" customHeight="1">
      <c r="A51" s="308"/>
      <c r="B51" s="129"/>
      <c r="C51" s="21"/>
      <c r="D51" s="223"/>
      <c r="E51" s="130"/>
      <c r="F51" s="151">
        <v>0</v>
      </c>
      <c r="G51" s="128"/>
      <c r="H51" s="128"/>
      <c r="I51" s="131"/>
      <c r="J51" s="131"/>
      <c r="K51" s="131"/>
      <c r="L51" s="153">
        <v>0</v>
      </c>
    </row>
    <row r="52" spans="1:12" s="20" customFormat="1" ht="12.6" customHeight="1">
      <c r="A52" s="308"/>
      <c r="B52" s="129"/>
      <c r="C52" s="21"/>
      <c r="D52" s="223"/>
      <c r="E52" s="130"/>
      <c r="F52" s="151">
        <v>0</v>
      </c>
      <c r="G52" s="128"/>
      <c r="H52" s="128"/>
      <c r="I52" s="131"/>
      <c r="J52" s="131"/>
      <c r="K52" s="131"/>
      <c r="L52" s="153">
        <v>0</v>
      </c>
    </row>
    <row r="53" spans="1:12" s="20" customFormat="1" ht="12.6" customHeight="1">
      <c r="A53" s="307"/>
      <c r="B53" s="129"/>
      <c r="C53" s="21"/>
      <c r="D53" s="223"/>
      <c r="E53" s="130"/>
      <c r="F53" s="151">
        <v>0</v>
      </c>
      <c r="G53" s="128"/>
      <c r="H53" s="128"/>
      <c r="I53" s="131"/>
      <c r="J53" s="131"/>
      <c r="K53" s="131"/>
      <c r="L53" s="153">
        <v>0</v>
      </c>
    </row>
    <row r="54" spans="1:12" s="20" customFormat="1" ht="12.6" customHeight="1">
      <c r="A54" s="307"/>
      <c r="B54" s="129"/>
      <c r="C54" s="21"/>
      <c r="D54" s="223"/>
      <c r="E54" s="130"/>
      <c r="F54" s="151">
        <v>0</v>
      </c>
      <c r="G54" s="128"/>
      <c r="H54" s="128"/>
      <c r="I54" s="131"/>
      <c r="J54" s="131"/>
      <c r="K54" s="131"/>
      <c r="L54" s="153">
        <v>0</v>
      </c>
    </row>
    <row r="55" spans="1:12" s="20" customFormat="1" ht="12.6" customHeight="1">
      <c r="A55" s="307"/>
      <c r="B55" s="129"/>
      <c r="C55" s="21"/>
      <c r="D55" s="223"/>
      <c r="E55" s="130"/>
      <c r="F55" s="151">
        <v>0</v>
      </c>
      <c r="G55" s="128"/>
      <c r="H55" s="128"/>
      <c r="I55" s="131"/>
      <c r="J55" s="131"/>
      <c r="K55" s="131"/>
      <c r="L55" s="153">
        <v>0</v>
      </c>
    </row>
    <row r="56" spans="1:12" s="20" customFormat="1" ht="12.6" customHeight="1">
      <c r="A56" s="307"/>
      <c r="B56" s="129"/>
      <c r="C56" s="21"/>
      <c r="D56" s="223"/>
      <c r="E56" s="130"/>
      <c r="F56" s="151">
        <v>0</v>
      </c>
      <c r="G56" s="128"/>
      <c r="H56" s="128"/>
      <c r="I56" s="131"/>
      <c r="J56" s="131"/>
      <c r="K56" s="131"/>
      <c r="L56" s="153">
        <v>0</v>
      </c>
    </row>
    <row r="57" spans="1:12" s="20" customFormat="1" ht="12.6" customHeight="1">
      <c r="A57" s="307"/>
      <c r="B57" s="129"/>
      <c r="C57" s="21"/>
      <c r="D57" s="223"/>
      <c r="E57" s="130"/>
      <c r="F57" s="151">
        <v>0</v>
      </c>
      <c r="G57" s="128"/>
      <c r="H57" s="128"/>
      <c r="I57" s="131"/>
      <c r="J57" s="131"/>
      <c r="K57" s="131"/>
      <c r="L57" s="153">
        <v>0</v>
      </c>
    </row>
    <row r="58" spans="1:12" s="20" customFormat="1" ht="12.6" customHeight="1">
      <c r="A58" s="314"/>
      <c r="B58" s="129"/>
      <c r="C58" s="21"/>
      <c r="D58" s="223"/>
      <c r="E58" s="130"/>
      <c r="F58" s="151">
        <v>0</v>
      </c>
      <c r="G58" s="128"/>
      <c r="H58" s="128"/>
      <c r="I58" s="131"/>
      <c r="J58" s="131"/>
      <c r="K58" s="131"/>
      <c r="L58" s="153">
        <v>0</v>
      </c>
    </row>
    <row r="59" spans="1:12" s="20" customFormat="1" ht="12.6" customHeight="1">
      <c r="A59" s="314"/>
      <c r="B59" s="129"/>
      <c r="C59" s="21"/>
      <c r="D59" s="223"/>
      <c r="E59" s="130"/>
      <c r="F59" s="151">
        <v>0</v>
      </c>
      <c r="G59" s="128"/>
      <c r="H59" s="128"/>
      <c r="I59" s="131"/>
      <c r="J59" s="131"/>
      <c r="K59" s="131"/>
      <c r="L59" s="153">
        <v>0</v>
      </c>
    </row>
    <row r="60" spans="1:12" s="20" customFormat="1" ht="12.6" customHeight="1">
      <c r="A60" s="314"/>
      <c r="B60" s="129"/>
      <c r="C60" s="21"/>
      <c r="D60" s="223"/>
      <c r="E60" s="130"/>
      <c r="F60" s="151">
        <v>0</v>
      </c>
      <c r="G60" s="128"/>
      <c r="H60" s="128"/>
      <c r="I60" s="131"/>
      <c r="J60" s="131"/>
      <c r="K60" s="131"/>
      <c r="L60" s="153">
        <v>0</v>
      </c>
    </row>
    <row r="61" spans="1:12" s="20" customFormat="1" ht="12.6" customHeight="1">
      <c r="A61" s="307"/>
      <c r="B61" s="129"/>
      <c r="C61" s="21"/>
      <c r="D61" s="223"/>
      <c r="E61" s="130"/>
      <c r="F61" s="151">
        <v>0</v>
      </c>
      <c r="G61" s="128"/>
      <c r="H61" s="128"/>
      <c r="I61" s="131"/>
      <c r="J61" s="131"/>
      <c r="K61" s="131"/>
      <c r="L61" s="153">
        <v>0</v>
      </c>
    </row>
    <row r="62" spans="1:12" s="20" customFormat="1" ht="12.6" customHeight="1">
      <c r="A62" s="307"/>
      <c r="B62" s="129"/>
      <c r="C62" s="21"/>
      <c r="D62" s="223"/>
      <c r="E62" s="130"/>
      <c r="F62" s="151">
        <v>0</v>
      </c>
      <c r="G62" s="128"/>
      <c r="H62" s="128"/>
      <c r="I62" s="131"/>
      <c r="J62" s="131"/>
      <c r="K62" s="131"/>
      <c r="L62" s="153">
        <v>0</v>
      </c>
    </row>
    <row r="63" spans="1:12" s="20" customFormat="1" ht="12.6" customHeight="1">
      <c r="A63" s="307"/>
      <c r="B63" s="129"/>
      <c r="C63" s="21"/>
      <c r="D63" s="223"/>
      <c r="E63" s="130"/>
      <c r="F63" s="151">
        <v>0</v>
      </c>
      <c r="G63" s="128"/>
      <c r="H63" s="128"/>
      <c r="I63" s="131"/>
      <c r="J63" s="131"/>
      <c r="K63" s="131"/>
      <c r="L63" s="153">
        <v>0</v>
      </c>
    </row>
    <row r="64" spans="1:12" s="20" customFormat="1" ht="12.6" customHeight="1">
      <c r="A64" s="307"/>
      <c r="B64" s="129"/>
      <c r="C64" s="21"/>
      <c r="D64" s="223"/>
      <c r="E64" s="130"/>
      <c r="F64" s="151">
        <v>0</v>
      </c>
      <c r="G64" s="128"/>
      <c r="H64" s="128"/>
      <c r="I64" s="131"/>
      <c r="J64" s="131"/>
      <c r="K64" s="131"/>
      <c r="L64" s="153">
        <v>0</v>
      </c>
    </row>
    <row r="65" spans="1:12" s="20" customFormat="1" ht="12.6" customHeight="1">
      <c r="A65" s="307"/>
      <c r="B65" s="129"/>
      <c r="C65" s="21"/>
      <c r="D65" s="223"/>
      <c r="E65" s="130"/>
      <c r="F65" s="151">
        <v>0</v>
      </c>
      <c r="G65" s="128"/>
      <c r="H65" s="128"/>
      <c r="I65" s="131"/>
      <c r="J65" s="131"/>
      <c r="K65" s="131"/>
      <c r="L65" s="153">
        <v>0</v>
      </c>
    </row>
    <row r="66" spans="1:12" s="20" customFormat="1" ht="12.6" customHeight="1">
      <c r="A66" s="307"/>
      <c r="B66" s="129"/>
      <c r="C66" s="21"/>
      <c r="D66" s="223"/>
      <c r="E66" s="130"/>
      <c r="F66" s="151">
        <v>0</v>
      </c>
      <c r="G66" s="128"/>
      <c r="H66" s="128"/>
      <c r="I66" s="131"/>
      <c r="J66" s="131"/>
      <c r="K66" s="131"/>
      <c r="L66" s="153">
        <v>0</v>
      </c>
    </row>
    <row r="67" spans="1:12" s="20" customFormat="1" ht="12.6" customHeight="1">
      <c r="A67" s="307"/>
      <c r="B67" s="129"/>
      <c r="C67" s="21"/>
      <c r="D67" s="223"/>
      <c r="E67" s="130"/>
      <c r="F67" s="151">
        <v>0</v>
      </c>
      <c r="G67" s="128"/>
      <c r="H67" s="128"/>
      <c r="I67" s="131"/>
      <c r="J67" s="131"/>
      <c r="K67" s="131"/>
      <c r="L67" s="153">
        <v>0</v>
      </c>
    </row>
    <row r="68" spans="1:12" s="20" customFormat="1" ht="12.6" customHeight="1">
      <c r="A68" s="307"/>
      <c r="B68" s="129"/>
      <c r="C68" s="21"/>
      <c r="D68" s="223"/>
      <c r="E68" s="130"/>
      <c r="F68" s="151">
        <v>0</v>
      </c>
      <c r="G68" s="128"/>
      <c r="H68" s="128"/>
      <c r="I68" s="131"/>
      <c r="J68" s="131"/>
      <c r="K68" s="131"/>
      <c r="L68" s="153">
        <v>0</v>
      </c>
    </row>
    <row r="69" spans="1:12" s="20" customFormat="1" ht="12.95" customHeight="1">
      <c r="A69" s="319"/>
      <c r="B69" s="129"/>
      <c r="C69" s="21"/>
      <c r="D69" s="223"/>
      <c r="E69" s="130"/>
      <c r="F69" s="151">
        <v>0</v>
      </c>
      <c r="G69" s="128"/>
      <c r="H69" s="128"/>
      <c r="I69" s="131"/>
      <c r="J69" s="131"/>
      <c r="K69" s="131"/>
      <c r="L69" s="153">
        <v>0</v>
      </c>
    </row>
    <row r="70" spans="1:12" s="20" customFormat="1" ht="12.95" customHeight="1">
      <c r="A70" s="319"/>
      <c r="B70" s="129"/>
      <c r="C70" s="21"/>
      <c r="D70" s="223"/>
      <c r="E70" s="130"/>
      <c r="F70" s="151">
        <v>0</v>
      </c>
      <c r="G70" s="128"/>
      <c r="H70" s="128"/>
      <c r="I70" s="131"/>
      <c r="J70" s="131"/>
      <c r="K70" s="131"/>
      <c r="L70" s="153">
        <v>0</v>
      </c>
    </row>
    <row r="71" spans="1:12" s="20" customFormat="1" ht="12.95" customHeight="1">
      <c r="A71" s="319"/>
      <c r="B71" s="129"/>
      <c r="C71" s="21"/>
      <c r="D71" s="223"/>
      <c r="E71" s="130"/>
      <c r="F71" s="151">
        <v>0</v>
      </c>
      <c r="G71" s="128"/>
      <c r="H71" s="128"/>
      <c r="I71" s="131"/>
      <c r="J71" s="131"/>
      <c r="K71" s="131"/>
      <c r="L71" s="153">
        <v>0</v>
      </c>
    </row>
    <row r="72" spans="1:12" s="20" customFormat="1" ht="12.95" customHeight="1">
      <c r="A72" s="307"/>
      <c r="B72" s="129"/>
      <c r="C72" s="21"/>
      <c r="D72" s="223"/>
      <c r="E72" s="130"/>
      <c r="F72" s="151">
        <v>0</v>
      </c>
      <c r="G72" s="128"/>
      <c r="H72" s="128"/>
      <c r="I72" s="131"/>
      <c r="J72" s="131"/>
      <c r="K72" s="131"/>
      <c r="L72" s="153">
        <v>0</v>
      </c>
    </row>
    <row r="73" spans="1:12" s="20" customFormat="1" ht="12.95" customHeight="1">
      <c r="A73" s="307"/>
      <c r="B73" s="129"/>
      <c r="C73" s="21"/>
      <c r="D73" s="223"/>
      <c r="E73" s="130"/>
      <c r="F73" s="151">
        <v>0</v>
      </c>
      <c r="G73" s="128"/>
      <c r="H73" s="128"/>
      <c r="I73" s="131"/>
      <c r="J73" s="131"/>
      <c r="K73" s="131"/>
      <c r="L73" s="153">
        <v>0</v>
      </c>
    </row>
    <row r="74" spans="1:12" s="20" customFormat="1" ht="12.95" customHeight="1">
      <c r="A74" s="307"/>
      <c r="B74" s="129"/>
      <c r="C74" s="21"/>
      <c r="D74" s="223"/>
      <c r="E74" s="130"/>
      <c r="F74" s="151">
        <v>0</v>
      </c>
      <c r="G74" s="128"/>
      <c r="H74" s="128"/>
      <c r="I74" s="131"/>
      <c r="J74" s="131"/>
      <c r="K74" s="131"/>
      <c r="L74" s="153">
        <v>0</v>
      </c>
    </row>
    <row r="75" spans="1:12" s="20" customFormat="1" ht="12.95" customHeight="1">
      <c r="A75" s="307"/>
      <c r="B75" s="129"/>
      <c r="C75" s="21"/>
      <c r="D75" s="223"/>
      <c r="E75" s="130"/>
      <c r="F75" s="151">
        <v>0</v>
      </c>
      <c r="G75" s="128"/>
      <c r="H75" s="128"/>
      <c r="I75" s="131"/>
      <c r="J75" s="131"/>
      <c r="K75" s="131"/>
      <c r="L75" s="153">
        <v>0</v>
      </c>
    </row>
    <row r="76" spans="1:12" s="20" customFormat="1" ht="12.95" customHeight="1">
      <c r="A76" s="307"/>
      <c r="B76" s="129"/>
      <c r="C76" s="21"/>
      <c r="D76" s="223"/>
      <c r="E76" s="130"/>
      <c r="F76" s="151">
        <v>0</v>
      </c>
      <c r="G76" s="128"/>
      <c r="H76" s="128"/>
      <c r="I76" s="131"/>
      <c r="J76" s="131"/>
      <c r="K76" s="131"/>
      <c r="L76" s="153">
        <v>0</v>
      </c>
    </row>
    <row r="77" spans="1:12" s="20" customFormat="1" ht="12.95" customHeight="1">
      <c r="A77" s="307"/>
      <c r="B77" s="129"/>
      <c r="C77" s="21"/>
      <c r="D77" s="223"/>
      <c r="E77" s="130"/>
      <c r="F77" s="151">
        <v>0</v>
      </c>
      <c r="G77" s="128"/>
      <c r="H77" s="128"/>
      <c r="I77" s="131"/>
      <c r="J77" s="131"/>
      <c r="K77" s="131"/>
      <c r="L77" s="153">
        <v>0</v>
      </c>
    </row>
    <row r="78" spans="1:12" s="20" customFormat="1" ht="12.95" customHeight="1">
      <c r="A78" s="307"/>
      <c r="B78" s="129"/>
      <c r="C78" s="21"/>
      <c r="D78" s="223"/>
      <c r="E78" s="130"/>
      <c r="F78" s="151">
        <v>0</v>
      </c>
      <c r="G78" s="128"/>
      <c r="H78" s="128"/>
      <c r="I78" s="131"/>
      <c r="J78" s="131"/>
      <c r="K78" s="131"/>
      <c r="L78" s="153">
        <v>0</v>
      </c>
    </row>
    <row r="79" spans="1:12" s="20" customFormat="1" ht="12.95" customHeight="1">
      <c r="A79" s="307"/>
      <c r="B79" s="129"/>
      <c r="C79" s="21"/>
      <c r="D79" s="223"/>
      <c r="E79" s="130"/>
      <c r="F79" s="151">
        <v>0</v>
      </c>
      <c r="G79" s="128"/>
      <c r="H79" s="128"/>
      <c r="I79" s="131"/>
      <c r="J79" s="131"/>
      <c r="K79" s="131"/>
      <c r="L79" s="153">
        <v>0</v>
      </c>
    </row>
    <row r="80" spans="1:12" s="20" customFormat="1" ht="12.95" customHeight="1">
      <c r="A80" s="307"/>
      <c r="B80" s="129"/>
      <c r="C80" s="21"/>
      <c r="D80" s="223"/>
      <c r="E80" s="130"/>
      <c r="F80" s="151">
        <v>0</v>
      </c>
      <c r="G80" s="128"/>
      <c r="H80" s="128"/>
      <c r="I80" s="131"/>
      <c r="J80" s="131"/>
      <c r="K80" s="131"/>
      <c r="L80" s="153">
        <v>0</v>
      </c>
    </row>
    <row r="81" spans="1:12" s="20" customFormat="1" ht="12.95" customHeight="1">
      <c r="A81" s="307"/>
      <c r="B81" s="129"/>
      <c r="C81" s="21"/>
      <c r="D81" s="223"/>
      <c r="E81" s="130"/>
      <c r="F81" s="151">
        <v>0</v>
      </c>
      <c r="G81" s="128"/>
      <c r="H81" s="128"/>
      <c r="I81" s="131"/>
      <c r="J81" s="131"/>
      <c r="K81" s="131"/>
      <c r="L81" s="153">
        <v>0</v>
      </c>
    </row>
    <row r="82" spans="1:12" s="20" customFormat="1" ht="12.95" customHeight="1">
      <c r="A82" s="307"/>
      <c r="B82" s="129"/>
      <c r="C82" s="21"/>
      <c r="D82" s="223"/>
      <c r="E82" s="130"/>
      <c r="F82" s="151">
        <v>0</v>
      </c>
      <c r="G82" s="128"/>
      <c r="H82" s="128"/>
      <c r="I82" s="131"/>
      <c r="J82" s="131"/>
      <c r="K82" s="131"/>
      <c r="L82" s="153">
        <v>0</v>
      </c>
    </row>
    <row r="83" spans="1:12" s="20" customFormat="1" ht="12.95" customHeight="1">
      <c r="A83" s="307"/>
      <c r="B83" s="129"/>
      <c r="C83" s="21"/>
      <c r="D83" s="223"/>
      <c r="E83" s="130"/>
      <c r="F83" s="151">
        <v>0</v>
      </c>
      <c r="G83" s="128"/>
      <c r="H83" s="128"/>
      <c r="I83" s="131"/>
      <c r="J83" s="131"/>
      <c r="K83" s="131"/>
      <c r="L83" s="153">
        <v>0</v>
      </c>
    </row>
    <row r="84" spans="1:12" s="20" customFormat="1" ht="12.95" customHeight="1">
      <c r="A84" s="307"/>
      <c r="B84" s="129"/>
      <c r="C84" s="21"/>
      <c r="D84" s="223"/>
      <c r="E84" s="130"/>
      <c r="F84" s="151">
        <v>0</v>
      </c>
      <c r="G84" s="128"/>
      <c r="H84" s="128"/>
      <c r="I84" s="131"/>
      <c r="J84" s="131"/>
      <c r="K84" s="131"/>
      <c r="L84" s="153">
        <v>0</v>
      </c>
    </row>
    <row r="85" spans="1:12" s="20" customFormat="1" ht="12.95" customHeight="1">
      <c r="A85" s="307"/>
      <c r="B85" s="129"/>
      <c r="C85" s="21"/>
      <c r="D85" s="223"/>
      <c r="E85" s="130"/>
      <c r="F85" s="151">
        <v>0</v>
      </c>
      <c r="G85" s="128"/>
      <c r="H85" s="128"/>
      <c r="I85" s="131"/>
      <c r="J85" s="131"/>
      <c r="K85" s="131"/>
      <c r="L85" s="153">
        <v>0</v>
      </c>
    </row>
    <row r="86" spans="1:12" s="20" customFormat="1" ht="12.95" customHeight="1">
      <c r="A86" s="307"/>
      <c r="B86" s="129"/>
      <c r="C86" s="21"/>
      <c r="D86" s="223"/>
      <c r="E86" s="130"/>
      <c r="F86" s="151">
        <v>0</v>
      </c>
      <c r="G86" s="128"/>
      <c r="H86" s="128"/>
      <c r="I86" s="131"/>
      <c r="J86" s="131"/>
      <c r="K86" s="131"/>
      <c r="L86" s="153">
        <v>0</v>
      </c>
    </row>
    <row r="87" spans="1:12" s="20" customFormat="1" ht="12.95" customHeight="1">
      <c r="A87" s="307"/>
      <c r="B87" s="129"/>
      <c r="C87" s="21"/>
      <c r="D87" s="223"/>
      <c r="E87" s="130"/>
      <c r="F87" s="151">
        <v>0</v>
      </c>
      <c r="G87" s="128"/>
      <c r="H87" s="128"/>
      <c r="I87" s="131"/>
      <c r="J87" s="131"/>
      <c r="K87" s="131"/>
      <c r="L87" s="153">
        <v>0</v>
      </c>
    </row>
    <row r="88" spans="1:12" s="20" customFormat="1" ht="12.95" customHeight="1">
      <c r="A88" s="307"/>
      <c r="B88" s="129"/>
      <c r="C88" s="21"/>
      <c r="D88" s="223"/>
      <c r="E88" s="130"/>
      <c r="F88" s="151">
        <v>0</v>
      </c>
      <c r="G88" s="128"/>
      <c r="H88" s="128"/>
      <c r="I88" s="131"/>
      <c r="J88" s="131"/>
      <c r="K88" s="131"/>
      <c r="L88" s="153">
        <v>0</v>
      </c>
    </row>
    <row r="89" spans="1:12" s="20" customFormat="1" ht="12.95" customHeight="1">
      <c r="A89" s="307"/>
      <c r="B89" s="129"/>
      <c r="C89" s="21"/>
      <c r="D89" s="223"/>
      <c r="E89" s="130"/>
      <c r="F89" s="151">
        <v>0</v>
      </c>
      <c r="G89" s="128"/>
      <c r="H89" s="128"/>
      <c r="I89" s="131"/>
      <c r="J89" s="131"/>
      <c r="K89" s="131"/>
      <c r="L89" s="153">
        <v>0</v>
      </c>
    </row>
    <row r="90" spans="1:12" s="20" customFormat="1" ht="12.95" customHeight="1">
      <c r="A90" s="307"/>
      <c r="B90" s="129"/>
      <c r="C90" s="21"/>
      <c r="D90" s="223"/>
      <c r="E90" s="130"/>
      <c r="F90" s="151">
        <v>0</v>
      </c>
      <c r="G90" s="128"/>
      <c r="H90" s="128"/>
      <c r="I90" s="131"/>
      <c r="J90" s="131"/>
      <c r="K90" s="131"/>
      <c r="L90" s="153">
        <v>0</v>
      </c>
    </row>
    <row r="91" spans="1:12" s="20" customFormat="1" ht="12.95" customHeight="1">
      <c r="A91" s="307"/>
      <c r="B91" s="129"/>
      <c r="C91" s="21"/>
      <c r="D91" s="223"/>
      <c r="E91" s="130"/>
      <c r="F91" s="151">
        <v>0</v>
      </c>
      <c r="G91" s="128"/>
      <c r="H91" s="128"/>
      <c r="I91" s="131"/>
      <c r="J91" s="131"/>
      <c r="K91" s="131"/>
      <c r="L91" s="153">
        <v>0</v>
      </c>
    </row>
    <row r="92" spans="1:12" s="20" customFormat="1" ht="12.95" customHeight="1">
      <c r="A92" s="307"/>
      <c r="B92" s="129"/>
      <c r="C92" s="21"/>
      <c r="D92" s="223"/>
      <c r="E92" s="130"/>
      <c r="F92" s="151">
        <v>0</v>
      </c>
      <c r="G92" s="128"/>
      <c r="H92" s="128"/>
      <c r="I92" s="131"/>
      <c r="J92" s="131"/>
      <c r="K92" s="131"/>
      <c r="L92" s="153">
        <v>0</v>
      </c>
    </row>
    <row r="93" spans="1:12" s="20" customFormat="1" ht="12.95" customHeight="1">
      <c r="A93" s="307"/>
      <c r="B93" s="129"/>
      <c r="C93" s="21"/>
      <c r="D93" s="223"/>
      <c r="E93" s="130"/>
      <c r="F93" s="151">
        <v>0</v>
      </c>
      <c r="G93" s="128"/>
      <c r="H93" s="128"/>
      <c r="I93" s="131"/>
      <c r="J93" s="131"/>
      <c r="K93" s="131"/>
      <c r="L93" s="153">
        <v>0</v>
      </c>
    </row>
    <row r="94" spans="1:12" s="20" customFormat="1" ht="12.95" customHeight="1">
      <c r="A94" s="307"/>
      <c r="B94" s="129"/>
      <c r="C94" s="21"/>
      <c r="D94" s="223"/>
      <c r="E94" s="130"/>
      <c r="F94" s="151">
        <v>0</v>
      </c>
      <c r="G94" s="128"/>
      <c r="H94" s="128"/>
      <c r="I94" s="131"/>
      <c r="J94" s="131"/>
      <c r="K94" s="131"/>
      <c r="L94" s="153">
        <v>0</v>
      </c>
    </row>
    <row r="95" spans="1:12" s="20" customFormat="1" ht="12.95" customHeight="1">
      <c r="A95" s="307"/>
      <c r="B95" s="129"/>
      <c r="C95" s="21"/>
      <c r="D95" s="223"/>
      <c r="E95" s="130"/>
      <c r="F95" s="151">
        <v>0</v>
      </c>
      <c r="G95" s="128"/>
      <c r="H95" s="128"/>
      <c r="I95" s="131"/>
      <c r="J95" s="131"/>
      <c r="K95" s="131"/>
      <c r="L95" s="153">
        <v>0</v>
      </c>
    </row>
    <row r="96" spans="1:12" s="20" customFormat="1" ht="12.95" customHeight="1">
      <c r="A96" s="307"/>
      <c r="B96" s="129"/>
      <c r="C96" s="21"/>
      <c r="D96" s="223"/>
      <c r="E96" s="130"/>
      <c r="F96" s="151">
        <v>0</v>
      </c>
      <c r="G96" s="128"/>
      <c r="H96" s="128"/>
      <c r="I96" s="131"/>
      <c r="J96" s="131"/>
      <c r="K96" s="131"/>
      <c r="L96" s="153">
        <v>0</v>
      </c>
    </row>
    <row r="97" spans="1:12" s="20" customFormat="1" ht="12.95" customHeight="1">
      <c r="A97" s="307"/>
      <c r="B97" s="129"/>
      <c r="C97" s="21"/>
      <c r="D97" s="223"/>
      <c r="E97" s="130"/>
      <c r="F97" s="151">
        <v>0</v>
      </c>
      <c r="G97" s="128"/>
      <c r="H97" s="128"/>
      <c r="I97" s="131"/>
      <c r="J97" s="131"/>
      <c r="K97" s="131"/>
      <c r="L97" s="153">
        <v>0</v>
      </c>
    </row>
    <row r="98" spans="1:12" s="20" customFormat="1" ht="12.95" customHeight="1">
      <c r="A98" s="307"/>
      <c r="B98" s="129"/>
      <c r="C98" s="21"/>
      <c r="D98" s="223"/>
      <c r="E98" s="130"/>
      <c r="F98" s="151">
        <v>0</v>
      </c>
      <c r="G98" s="128"/>
      <c r="H98" s="128"/>
      <c r="I98" s="131"/>
      <c r="J98" s="131"/>
      <c r="K98" s="131"/>
      <c r="L98" s="153">
        <v>0</v>
      </c>
    </row>
    <row r="99" spans="1:12" s="20" customFormat="1" ht="12.95" customHeight="1">
      <c r="A99" s="307"/>
      <c r="B99" s="129"/>
      <c r="C99" s="21"/>
      <c r="D99" s="223"/>
      <c r="E99" s="130"/>
      <c r="F99" s="151">
        <v>0</v>
      </c>
      <c r="G99" s="128"/>
      <c r="H99" s="128"/>
      <c r="I99" s="131"/>
      <c r="J99" s="131"/>
      <c r="K99" s="131"/>
      <c r="L99" s="153">
        <v>0</v>
      </c>
    </row>
    <row r="100" spans="1:12" s="20" customFormat="1" ht="12.95" customHeight="1">
      <c r="A100" s="307"/>
      <c r="B100" s="129"/>
      <c r="C100" s="21"/>
      <c r="D100" s="223"/>
      <c r="E100" s="130"/>
      <c r="F100" s="151">
        <v>0</v>
      </c>
      <c r="G100" s="128"/>
      <c r="H100" s="128"/>
      <c r="I100" s="131"/>
      <c r="J100" s="131"/>
      <c r="K100" s="131"/>
      <c r="L100" s="153">
        <v>0</v>
      </c>
    </row>
    <row r="101" spans="1:12" s="20" customFormat="1" ht="12.95" customHeight="1">
      <c r="A101" s="307"/>
      <c r="B101" s="129"/>
      <c r="C101" s="21"/>
      <c r="D101" s="223"/>
      <c r="E101" s="130"/>
      <c r="F101" s="151">
        <v>0</v>
      </c>
      <c r="G101" s="128"/>
      <c r="H101" s="128"/>
      <c r="I101" s="131"/>
      <c r="J101" s="131"/>
      <c r="K101" s="131"/>
      <c r="L101" s="153">
        <v>0</v>
      </c>
    </row>
    <row r="102" spans="1:12" s="20" customFormat="1" ht="12.95" customHeight="1">
      <c r="A102" s="307"/>
      <c r="B102" s="129"/>
      <c r="C102" s="21"/>
      <c r="D102" s="223"/>
      <c r="E102" s="130"/>
      <c r="F102" s="151">
        <v>0</v>
      </c>
      <c r="G102" s="128"/>
      <c r="H102" s="128"/>
      <c r="I102" s="131"/>
      <c r="J102" s="131"/>
      <c r="K102" s="131"/>
      <c r="L102" s="153">
        <v>0</v>
      </c>
    </row>
    <row r="103" spans="1:12" s="20" customFormat="1" ht="12.95" customHeight="1">
      <c r="A103" s="307"/>
      <c r="B103" s="129"/>
      <c r="C103" s="21"/>
      <c r="D103" s="223"/>
      <c r="E103" s="130"/>
      <c r="F103" s="151">
        <v>0</v>
      </c>
      <c r="G103" s="128"/>
      <c r="H103" s="128"/>
      <c r="I103" s="131"/>
      <c r="J103" s="131"/>
      <c r="K103" s="131"/>
      <c r="L103" s="153">
        <v>0</v>
      </c>
    </row>
    <row r="104" spans="1:12" s="20" customFormat="1" ht="12.95" customHeight="1">
      <c r="A104" s="307"/>
      <c r="B104" s="129"/>
      <c r="C104" s="21"/>
      <c r="D104" s="223"/>
      <c r="E104" s="130"/>
      <c r="F104" s="151">
        <v>0</v>
      </c>
      <c r="G104" s="128"/>
      <c r="H104" s="128"/>
      <c r="I104" s="131"/>
      <c r="J104" s="131"/>
      <c r="K104" s="131"/>
      <c r="L104" s="153">
        <v>0</v>
      </c>
    </row>
    <row r="105" spans="1:12" s="20" customFormat="1" ht="12.95" customHeight="1">
      <c r="A105" s="307"/>
      <c r="B105" s="129"/>
      <c r="C105" s="21"/>
      <c r="D105" s="223"/>
      <c r="E105" s="130"/>
      <c r="F105" s="151">
        <v>0</v>
      </c>
      <c r="G105" s="128"/>
      <c r="H105" s="128"/>
      <c r="I105" s="131"/>
      <c r="J105" s="131"/>
      <c r="K105" s="131"/>
      <c r="L105" s="153">
        <v>0</v>
      </c>
    </row>
    <row r="106" spans="1:12" s="20" customFormat="1" ht="12.95" customHeight="1">
      <c r="A106" s="307"/>
      <c r="B106" s="129"/>
      <c r="C106" s="21"/>
      <c r="D106" s="223"/>
      <c r="E106" s="130"/>
      <c r="F106" s="151">
        <v>0</v>
      </c>
      <c r="G106" s="128"/>
      <c r="H106" s="128"/>
      <c r="I106" s="131"/>
      <c r="J106" s="131"/>
      <c r="K106" s="131"/>
      <c r="L106" s="153">
        <v>0</v>
      </c>
    </row>
    <row r="107" spans="1:12" s="20" customFormat="1" ht="12.95" customHeight="1">
      <c r="A107" s="307"/>
      <c r="B107" s="129"/>
      <c r="C107" s="21"/>
      <c r="D107" s="223"/>
      <c r="E107" s="130"/>
      <c r="F107" s="151">
        <v>0</v>
      </c>
      <c r="G107" s="128"/>
      <c r="H107" s="128"/>
      <c r="I107" s="131"/>
      <c r="J107" s="131"/>
      <c r="K107" s="131"/>
      <c r="L107" s="153">
        <v>0</v>
      </c>
    </row>
    <row r="108" spans="1:12" s="20" customFormat="1" ht="12.95" customHeight="1">
      <c r="A108" s="307"/>
      <c r="B108" s="129"/>
      <c r="C108" s="21"/>
      <c r="D108" s="223"/>
      <c r="E108" s="130"/>
      <c r="F108" s="151">
        <v>0</v>
      </c>
      <c r="G108" s="128"/>
      <c r="H108" s="128"/>
      <c r="I108" s="131"/>
      <c r="J108" s="131"/>
      <c r="K108" s="131"/>
      <c r="L108" s="153">
        <v>0</v>
      </c>
    </row>
    <row r="109" spans="1:12" s="20" customFormat="1" ht="12.95" customHeight="1">
      <c r="A109" s="307"/>
      <c r="B109" s="129"/>
      <c r="C109" s="21"/>
      <c r="D109" s="223"/>
      <c r="E109" s="130"/>
      <c r="F109" s="151">
        <v>0</v>
      </c>
      <c r="G109" s="128"/>
      <c r="H109" s="128"/>
      <c r="I109" s="131"/>
      <c r="J109" s="131"/>
      <c r="K109" s="131"/>
      <c r="L109" s="153">
        <v>0</v>
      </c>
    </row>
    <row r="110" spans="1:12" s="20" customFormat="1" ht="12.95" customHeight="1">
      <c r="A110" s="307"/>
      <c r="B110" s="129"/>
      <c r="C110" s="21"/>
      <c r="D110" s="223"/>
      <c r="E110" s="130"/>
      <c r="F110" s="151">
        <v>0</v>
      </c>
      <c r="G110" s="128"/>
      <c r="H110" s="128"/>
      <c r="I110" s="131"/>
      <c r="J110" s="131"/>
      <c r="K110" s="131"/>
      <c r="L110" s="153">
        <v>0</v>
      </c>
    </row>
    <row r="111" spans="1:12" s="20" customFormat="1" ht="12.95" customHeight="1">
      <c r="A111" s="307"/>
      <c r="B111" s="129"/>
      <c r="C111" s="21"/>
      <c r="D111" s="223"/>
      <c r="E111" s="130"/>
      <c r="F111" s="151">
        <v>0</v>
      </c>
      <c r="G111" s="128"/>
      <c r="H111" s="128"/>
      <c r="I111" s="131"/>
      <c r="J111" s="131"/>
      <c r="K111" s="131"/>
      <c r="L111" s="153">
        <v>0</v>
      </c>
    </row>
    <row r="112" spans="1:12" s="20" customFormat="1" ht="12.95" customHeight="1">
      <c r="A112" s="307"/>
      <c r="B112" s="129"/>
      <c r="C112" s="21"/>
      <c r="D112" s="223"/>
      <c r="E112" s="130"/>
      <c r="F112" s="151">
        <v>0</v>
      </c>
      <c r="G112" s="128"/>
      <c r="H112" s="128"/>
      <c r="I112" s="131"/>
      <c r="J112" s="131"/>
      <c r="K112" s="131"/>
      <c r="L112" s="153">
        <v>0</v>
      </c>
    </row>
    <row r="113" spans="1:12" s="20" customFormat="1" ht="12.95" customHeight="1">
      <c r="A113" s="307"/>
      <c r="B113" s="129"/>
      <c r="C113" s="21"/>
      <c r="D113" s="223"/>
      <c r="E113" s="130"/>
      <c r="F113" s="151">
        <v>0</v>
      </c>
      <c r="G113" s="128"/>
      <c r="H113" s="128"/>
      <c r="I113" s="131"/>
      <c r="J113" s="131"/>
      <c r="K113" s="131"/>
      <c r="L113" s="153">
        <v>0</v>
      </c>
    </row>
    <row r="114" spans="1:12" s="20" customFormat="1" ht="12.95" customHeight="1">
      <c r="A114" s="307"/>
      <c r="B114" s="129"/>
      <c r="C114" s="21"/>
      <c r="D114" s="223"/>
      <c r="E114" s="130"/>
      <c r="F114" s="151">
        <v>0</v>
      </c>
      <c r="G114" s="128"/>
      <c r="H114" s="128"/>
      <c r="I114" s="131"/>
      <c r="J114" s="131"/>
      <c r="K114" s="131"/>
      <c r="L114" s="153">
        <v>0</v>
      </c>
    </row>
    <row r="115" spans="1:12" s="20" customFormat="1" ht="12.95" customHeight="1">
      <c r="A115" s="308"/>
      <c r="B115" s="129"/>
      <c r="C115" s="21"/>
      <c r="D115" s="223"/>
      <c r="E115" s="130"/>
      <c r="F115" s="151">
        <v>0</v>
      </c>
      <c r="G115" s="128"/>
      <c r="H115" s="128"/>
      <c r="I115" s="131"/>
      <c r="J115" s="131"/>
      <c r="K115" s="131"/>
      <c r="L115" s="153">
        <v>0</v>
      </c>
    </row>
    <row r="116" spans="1:12" s="20" customFormat="1" ht="12.95" customHeight="1">
      <c r="A116" s="308"/>
      <c r="B116" s="129"/>
      <c r="C116" s="21"/>
      <c r="D116" s="223"/>
      <c r="E116" s="130"/>
      <c r="F116" s="151">
        <v>0</v>
      </c>
      <c r="G116" s="128"/>
      <c r="H116" s="128"/>
      <c r="I116" s="131"/>
      <c r="J116" s="131"/>
      <c r="K116" s="131"/>
      <c r="L116" s="153">
        <v>0</v>
      </c>
    </row>
    <row r="117" spans="1:12" s="20" customFormat="1" ht="12.95" customHeight="1">
      <c r="A117" s="307"/>
      <c r="B117" s="129"/>
      <c r="C117" s="21"/>
      <c r="D117" s="223"/>
      <c r="E117" s="130"/>
      <c r="F117" s="151">
        <v>0</v>
      </c>
      <c r="G117" s="128"/>
      <c r="H117" s="128"/>
      <c r="I117" s="131"/>
      <c r="J117" s="131"/>
      <c r="K117" s="131"/>
      <c r="L117" s="153">
        <v>0</v>
      </c>
    </row>
    <row r="118" spans="1:12" s="20" customFormat="1" ht="12.95" customHeight="1">
      <c r="A118" s="307"/>
      <c r="B118" s="129"/>
      <c r="C118" s="21"/>
      <c r="D118" s="223"/>
      <c r="E118" s="130"/>
      <c r="F118" s="151">
        <v>0</v>
      </c>
      <c r="G118" s="128"/>
      <c r="H118" s="128"/>
      <c r="I118" s="131"/>
      <c r="J118" s="131"/>
      <c r="K118" s="131"/>
      <c r="L118" s="153">
        <v>0</v>
      </c>
    </row>
    <row r="119" spans="1:12" s="20" customFormat="1" ht="12.95" customHeight="1">
      <c r="A119" s="307"/>
      <c r="B119" s="129"/>
      <c r="C119" s="21"/>
      <c r="D119" s="223"/>
      <c r="E119" s="130"/>
      <c r="F119" s="151">
        <v>0</v>
      </c>
      <c r="G119" s="128"/>
      <c r="H119" s="128"/>
      <c r="I119" s="131"/>
      <c r="J119" s="131"/>
      <c r="K119" s="131"/>
      <c r="L119" s="153">
        <v>0</v>
      </c>
    </row>
    <row r="120" spans="1:12" s="20" customFormat="1" ht="12.95" customHeight="1">
      <c r="A120" s="307"/>
      <c r="B120" s="129"/>
      <c r="C120" s="21"/>
      <c r="D120" s="223"/>
      <c r="E120" s="130"/>
      <c r="F120" s="151">
        <v>0</v>
      </c>
      <c r="G120" s="128"/>
      <c r="H120" s="128"/>
      <c r="I120" s="131"/>
      <c r="J120" s="131"/>
      <c r="K120" s="131"/>
      <c r="L120" s="153">
        <v>0</v>
      </c>
    </row>
    <row r="121" spans="1:12" s="20" customFormat="1" ht="12.95" customHeight="1">
      <c r="A121" s="307"/>
      <c r="B121" s="129"/>
      <c r="C121" s="21"/>
      <c r="D121" s="223"/>
      <c r="E121" s="130"/>
      <c r="F121" s="151">
        <v>0</v>
      </c>
      <c r="G121" s="128"/>
      <c r="H121" s="128"/>
      <c r="I121" s="131"/>
      <c r="J121" s="131"/>
      <c r="K121" s="131"/>
      <c r="L121" s="153">
        <v>0</v>
      </c>
    </row>
    <row r="122" spans="1:12" s="20" customFormat="1" ht="12.95" customHeight="1">
      <c r="A122" s="307"/>
      <c r="B122" s="129"/>
      <c r="C122" s="21"/>
      <c r="D122" s="223"/>
      <c r="E122" s="130"/>
      <c r="F122" s="151">
        <v>0</v>
      </c>
      <c r="G122" s="128"/>
      <c r="H122" s="128"/>
      <c r="I122" s="131"/>
      <c r="J122" s="131"/>
      <c r="K122" s="131"/>
      <c r="L122" s="153">
        <v>0</v>
      </c>
    </row>
    <row r="123" spans="1:12" s="20" customFormat="1" ht="12.95" customHeight="1">
      <c r="A123" s="307"/>
      <c r="B123" s="129"/>
      <c r="C123" s="21"/>
      <c r="D123" s="223"/>
      <c r="E123" s="130"/>
      <c r="F123" s="151">
        <v>0</v>
      </c>
      <c r="G123" s="128"/>
      <c r="H123" s="128"/>
      <c r="I123" s="131"/>
      <c r="J123" s="131"/>
      <c r="K123" s="131"/>
      <c r="L123" s="153">
        <v>0</v>
      </c>
    </row>
    <row r="124" spans="1:12" s="20" customFormat="1" ht="12.95" customHeight="1">
      <c r="A124" s="307"/>
      <c r="B124" s="129"/>
      <c r="C124" s="21"/>
      <c r="D124" s="223"/>
      <c r="E124" s="130"/>
      <c r="F124" s="151">
        <v>0</v>
      </c>
      <c r="G124" s="128"/>
      <c r="H124" s="128"/>
      <c r="I124" s="131"/>
      <c r="J124" s="131"/>
      <c r="K124" s="131"/>
      <c r="L124" s="153">
        <v>0</v>
      </c>
    </row>
    <row r="125" spans="1:12" s="20" customFormat="1" ht="12.95" customHeight="1">
      <c r="A125" s="307"/>
      <c r="B125" s="129"/>
      <c r="C125" s="21"/>
      <c r="D125" s="223"/>
      <c r="E125" s="130"/>
      <c r="F125" s="151">
        <v>0</v>
      </c>
      <c r="G125" s="128"/>
      <c r="H125" s="128"/>
      <c r="I125" s="131"/>
      <c r="J125" s="131"/>
      <c r="K125" s="131"/>
      <c r="L125" s="153">
        <v>0</v>
      </c>
    </row>
    <row r="126" spans="1:12" s="20" customFormat="1" ht="12.95" customHeight="1">
      <c r="A126" s="307"/>
      <c r="B126" s="129"/>
      <c r="C126" s="21"/>
      <c r="D126" s="223"/>
      <c r="E126" s="130"/>
      <c r="F126" s="151">
        <v>0</v>
      </c>
      <c r="G126" s="128"/>
      <c r="H126" s="128"/>
      <c r="I126" s="131"/>
      <c r="J126" s="131"/>
      <c r="K126" s="131"/>
      <c r="L126" s="153">
        <v>0</v>
      </c>
    </row>
    <row r="127" spans="1:12" s="20" customFormat="1" ht="12.95" customHeight="1">
      <c r="A127" s="307"/>
      <c r="B127" s="129"/>
      <c r="C127" s="21"/>
      <c r="D127" s="223"/>
      <c r="E127" s="130"/>
      <c r="F127" s="151">
        <v>0</v>
      </c>
      <c r="G127" s="128"/>
      <c r="H127" s="128"/>
      <c r="I127" s="131"/>
      <c r="J127" s="131"/>
      <c r="K127" s="131"/>
      <c r="L127" s="153">
        <v>0</v>
      </c>
    </row>
    <row r="128" spans="1:12" s="20" customFormat="1" ht="12.95" customHeight="1">
      <c r="A128" s="307"/>
      <c r="B128" s="129"/>
      <c r="C128" s="21"/>
      <c r="D128" s="223"/>
      <c r="E128" s="130"/>
      <c r="F128" s="151">
        <v>0</v>
      </c>
      <c r="G128" s="128"/>
      <c r="H128" s="128"/>
      <c r="I128" s="131"/>
      <c r="J128" s="131"/>
      <c r="K128" s="131"/>
      <c r="L128" s="153">
        <v>0</v>
      </c>
    </row>
    <row r="129" spans="1:12" s="20" customFormat="1" ht="12.95" customHeight="1">
      <c r="A129" s="307"/>
      <c r="B129" s="129"/>
      <c r="C129" s="21"/>
      <c r="D129" s="223"/>
      <c r="E129" s="130"/>
      <c r="F129" s="151">
        <v>0</v>
      </c>
      <c r="G129" s="128"/>
      <c r="H129" s="128"/>
      <c r="I129" s="131"/>
      <c r="J129" s="131"/>
      <c r="K129" s="131"/>
      <c r="L129" s="153">
        <v>0</v>
      </c>
    </row>
    <row r="130" spans="1:12" s="20" customFormat="1" ht="12.95" customHeight="1">
      <c r="A130" s="307"/>
      <c r="B130" s="129"/>
      <c r="C130" s="21"/>
      <c r="D130" s="223"/>
      <c r="E130" s="130"/>
      <c r="F130" s="151">
        <v>0</v>
      </c>
      <c r="G130" s="128"/>
      <c r="H130" s="128"/>
      <c r="I130" s="131"/>
      <c r="J130" s="131"/>
      <c r="K130" s="131"/>
      <c r="L130" s="153">
        <v>0</v>
      </c>
    </row>
    <row r="131" spans="1:12" s="20" customFormat="1" ht="12.95" customHeight="1">
      <c r="A131" s="307"/>
      <c r="B131" s="129"/>
      <c r="C131" s="21"/>
      <c r="D131" s="223"/>
      <c r="E131" s="130"/>
      <c r="F131" s="151">
        <v>0</v>
      </c>
      <c r="G131" s="128"/>
      <c r="H131" s="128"/>
      <c r="I131" s="131"/>
      <c r="J131" s="131"/>
      <c r="K131" s="131"/>
      <c r="L131" s="153">
        <v>0</v>
      </c>
    </row>
    <row r="132" spans="1:12" s="20" customFormat="1" ht="12.95" customHeight="1">
      <c r="A132" s="307"/>
      <c r="B132" s="129"/>
      <c r="C132" s="21"/>
      <c r="D132" s="223"/>
      <c r="E132" s="130"/>
      <c r="F132" s="151">
        <v>0</v>
      </c>
      <c r="G132" s="128"/>
      <c r="H132" s="128"/>
      <c r="I132" s="131"/>
      <c r="J132" s="131"/>
      <c r="K132" s="131"/>
      <c r="L132" s="153">
        <v>0</v>
      </c>
    </row>
    <row r="133" spans="1:12" s="20" customFormat="1" ht="12.95" customHeight="1">
      <c r="A133" s="307"/>
      <c r="B133" s="129"/>
      <c r="C133" s="21"/>
      <c r="D133" s="223"/>
      <c r="E133" s="130"/>
      <c r="F133" s="151">
        <v>0</v>
      </c>
      <c r="G133" s="128"/>
      <c r="H133" s="128"/>
      <c r="I133" s="131"/>
      <c r="J133" s="131"/>
      <c r="K133" s="131"/>
      <c r="L133" s="153">
        <v>0</v>
      </c>
    </row>
    <row r="134" spans="1:12" s="20" customFormat="1" ht="12.95" customHeight="1">
      <c r="A134" s="307"/>
      <c r="B134" s="129"/>
      <c r="C134" s="21"/>
      <c r="D134" s="223"/>
      <c r="E134" s="130"/>
      <c r="F134" s="151">
        <v>0</v>
      </c>
      <c r="G134" s="128"/>
      <c r="H134" s="128"/>
      <c r="I134" s="131"/>
      <c r="J134" s="131"/>
      <c r="K134" s="131"/>
      <c r="L134" s="153">
        <v>0</v>
      </c>
    </row>
    <row r="135" spans="1:12" s="20" customFormat="1" ht="12.95" customHeight="1">
      <c r="A135" s="307"/>
      <c r="B135" s="129"/>
      <c r="C135" s="21"/>
      <c r="D135" s="223"/>
      <c r="E135" s="130"/>
      <c r="F135" s="151">
        <v>0</v>
      </c>
      <c r="G135" s="128"/>
      <c r="H135" s="128"/>
      <c r="I135" s="131"/>
      <c r="J135" s="131"/>
      <c r="K135" s="131"/>
      <c r="L135" s="153">
        <v>0</v>
      </c>
    </row>
    <row r="136" spans="1:12" s="20" customFormat="1" ht="12.95" customHeight="1">
      <c r="A136" s="307"/>
      <c r="B136" s="129"/>
      <c r="C136" s="21"/>
      <c r="D136" s="223"/>
      <c r="E136" s="130"/>
      <c r="F136" s="151">
        <v>0</v>
      </c>
      <c r="G136" s="128"/>
      <c r="H136" s="128"/>
      <c r="I136" s="131"/>
      <c r="J136" s="131"/>
      <c r="K136" s="131"/>
      <c r="L136" s="153">
        <v>0</v>
      </c>
    </row>
    <row r="137" spans="1:12" s="20" customFormat="1" ht="12.95" customHeight="1">
      <c r="A137" s="307"/>
      <c r="B137" s="129"/>
      <c r="C137" s="21"/>
      <c r="D137" s="223"/>
      <c r="E137" s="130"/>
      <c r="F137" s="151">
        <v>0</v>
      </c>
      <c r="G137" s="128"/>
      <c r="H137" s="128"/>
      <c r="I137" s="131"/>
      <c r="J137" s="131"/>
      <c r="K137" s="131"/>
      <c r="L137" s="153">
        <v>0</v>
      </c>
    </row>
    <row r="138" spans="1:12" s="20" customFormat="1" ht="12.95" customHeight="1">
      <c r="A138" s="307"/>
      <c r="B138" s="129"/>
      <c r="C138" s="21"/>
      <c r="D138" s="223"/>
      <c r="E138" s="130"/>
      <c r="F138" s="151">
        <v>0</v>
      </c>
      <c r="G138" s="128"/>
      <c r="H138" s="128"/>
      <c r="I138" s="131"/>
      <c r="J138" s="131"/>
      <c r="K138" s="131"/>
      <c r="L138" s="153">
        <v>0</v>
      </c>
    </row>
    <row r="139" spans="1:12" s="20" customFormat="1" ht="12.95" customHeight="1">
      <c r="A139" s="307"/>
      <c r="B139" s="129"/>
      <c r="C139" s="21"/>
      <c r="D139" s="223"/>
      <c r="E139" s="130"/>
      <c r="F139" s="151">
        <v>0</v>
      </c>
      <c r="G139" s="128"/>
      <c r="H139" s="128"/>
      <c r="I139" s="131"/>
      <c r="J139" s="131"/>
      <c r="K139" s="131"/>
      <c r="L139" s="153">
        <v>0</v>
      </c>
    </row>
    <row r="140" spans="1:12" s="20" customFormat="1" ht="12.95" customHeight="1">
      <c r="A140" s="307"/>
      <c r="B140" s="129"/>
      <c r="C140" s="21"/>
      <c r="D140" s="223"/>
      <c r="E140" s="130"/>
      <c r="F140" s="151">
        <v>0</v>
      </c>
      <c r="G140" s="128"/>
      <c r="H140" s="128"/>
      <c r="I140" s="131"/>
      <c r="J140" s="131"/>
      <c r="K140" s="131"/>
      <c r="L140" s="153">
        <v>0</v>
      </c>
    </row>
    <row r="141" spans="1:12" s="20" customFormat="1" ht="12.95" customHeight="1">
      <c r="A141" s="308"/>
      <c r="B141" s="129"/>
      <c r="C141" s="21"/>
      <c r="D141" s="223"/>
      <c r="E141" s="130"/>
      <c r="F141" s="151">
        <v>0</v>
      </c>
      <c r="G141" s="128"/>
      <c r="H141" s="128"/>
      <c r="I141" s="131"/>
      <c r="J141" s="131"/>
      <c r="K141" s="131"/>
      <c r="L141" s="153">
        <v>0</v>
      </c>
    </row>
    <row r="142" spans="1:12" s="20" customFormat="1" ht="12.95" customHeight="1">
      <c r="A142" s="308"/>
      <c r="B142" s="129"/>
      <c r="C142" s="21"/>
      <c r="D142" s="223"/>
      <c r="E142" s="130"/>
      <c r="F142" s="151">
        <v>0</v>
      </c>
      <c r="G142" s="128"/>
      <c r="H142" s="128"/>
      <c r="I142" s="131"/>
      <c r="J142" s="131"/>
      <c r="K142" s="131"/>
      <c r="L142" s="153">
        <v>0</v>
      </c>
    </row>
    <row r="143" spans="1:12" s="20" customFormat="1" ht="12.95" customHeight="1">
      <c r="A143" s="307"/>
      <c r="B143" s="129"/>
      <c r="C143" s="21"/>
      <c r="D143" s="223"/>
      <c r="E143" s="130"/>
      <c r="F143" s="151">
        <v>0</v>
      </c>
      <c r="G143" s="128"/>
      <c r="H143" s="128"/>
      <c r="I143" s="131"/>
      <c r="J143" s="131"/>
      <c r="K143" s="131"/>
      <c r="L143" s="153">
        <v>0</v>
      </c>
    </row>
    <row r="144" spans="1:12" s="20" customFormat="1" ht="12.95" customHeight="1">
      <c r="A144" s="307"/>
      <c r="B144" s="129"/>
      <c r="C144" s="21"/>
      <c r="D144" s="223"/>
      <c r="E144" s="130"/>
      <c r="F144" s="151">
        <v>0</v>
      </c>
      <c r="G144" s="128"/>
      <c r="H144" s="128"/>
      <c r="I144" s="131"/>
      <c r="J144" s="131"/>
      <c r="K144" s="131"/>
      <c r="L144" s="153">
        <v>0</v>
      </c>
    </row>
    <row r="145" spans="1:12" s="20" customFormat="1" ht="12.95" customHeight="1">
      <c r="A145" s="307"/>
      <c r="B145" s="129"/>
      <c r="C145" s="21"/>
      <c r="D145" s="223"/>
      <c r="E145" s="130"/>
      <c r="F145" s="151">
        <v>0</v>
      </c>
      <c r="G145" s="128"/>
      <c r="H145" s="128"/>
      <c r="I145" s="131"/>
      <c r="J145" s="131"/>
      <c r="K145" s="131"/>
      <c r="L145" s="153">
        <v>0</v>
      </c>
    </row>
    <row r="146" spans="1:12" s="20" customFormat="1" ht="12.95" customHeight="1">
      <c r="A146" s="307"/>
      <c r="B146" s="129"/>
      <c r="C146" s="21"/>
      <c r="D146" s="223"/>
      <c r="E146" s="130"/>
      <c r="F146" s="151">
        <v>0</v>
      </c>
      <c r="G146" s="128"/>
      <c r="H146" s="128"/>
      <c r="I146" s="131"/>
      <c r="J146" s="131"/>
      <c r="K146" s="131"/>
      <c r="L146" s="153">
        <v>0</v>
      </c>
    </row>
    <row r="147" spans="1:12" s="20" customFormat="1" ht="12.95" customHeight="1">
      <c r="A147" s="307"/>
      <c r="B147" s="129"/>
      <c r="C147" s="21"/>
      <c r="D147" s="223"/>
      <c r="E147" s="130"/>
      <c r="F147" s="151">
        <v>0</v>
      </c>
      <c r="G147" s="128"/>
      <c r="H147" s="128"/>
      <c r="I147" s="131"/>
      <c r="J147" s="131"/>
      <c r="K147" s="131"/>
      <c r="L147" s="153">
        <v>0</v>
      </c>
    </row>
    <row r="148" spans="1:12" s="20" customFormat="1" ht="12.95" customHeight="1">
      <c r="A148" s="307"/>
      <c r="B148" s="129"/>
      <c r="C148" s="21"/>
      <c r="D148" s="223"/>
      <c r="E148" s="130"/>
      <c r="F148" s="151">
        <v>0</v>
      </c>
      <c r="G148" s="128"/>
      <c r="H148" s="128"/>
      <c r="I148" s="131"/>
      <c r="J148" s="131"/>
      <c r="K148" s="131"/>
      <c r="L148" s="153">
        <v>0</v>
      </c>
    </row>
    <row r="149" spans="1:12" s="20" customFormat="1" ht="12.95" customHeight="1">
      <c r="A149" s="307"/>
      <c r="B149" s="129"/>
      <c r="C149" s="21"/>
      <c r="D149" s="223"/>
      <c r="E149" s="130"/>
      <c r="F149" s="151">
        <v>0</v>
      </c>
      <c r="G149" s="128"/>
      <c r="H149" s="128"/>
      <c r="I149" s="131"/>
      <c r="J149" s="131"/>
      <c r="K149" s="131"/>
      <c r="L149" s="153">
        <v>0</v>
      </c>
    </row>
    <row r="150" spans="1:12" s="20" customFormat="1" ht="12.95" customHeight="1">
      <c r="A150" s="307"/>
      <c r="B150" s="129"/>
      <c r="C150" s="21"/>
      <c r="D150" s="223"/>
      <c r="E150" s="130"/>
      <c r="F150" s="151">
        <v>0</v>
      </c>
      <c r="G150" s="128"/>
      <c r="H150" s="128"/>
      <c r="I150" s="131"/>
      <c r="J150" s="131"/>
      <c r="K150" s="131"/>
      <c r="L150" s="153">
        <v>0</v>
      </c>
    </row>
    <row r="151" spans="1:12" s="20" customFormat="1" ht="12.95" customHeight="1">
      <c r="A151" s="307"/>
      <c r="B151" s="129"/>
      <c r="C151" s="21"/>
      <c r="D151" s="223"/>
      <c r="E151" s="130"/>
      <c r="F151" s="151">
        <v>0</v>
      </c>
      <c r="G151" s="128"/>
      <c r="H151" s="128"/>
      <c r="I151" s="131"/>
      <c r="J151" s="131"/>
      <c r="K151" s="131"/>
      <c r="L151" s="153">
        <v>0</v>
      </c>
    </row>
    <row r="152" spans="1:12" s="20" customFormat="1" ht="12.95" customHeight="1">
      <c r="A152" s="307"/>
      <c r="B152" s="129"/>
      <c r="C152" s="21"/>
      <c r="D152" s="223"/>
      <c r="E152" s="130"/>
      <c r="F152" s="151">
        <v>0</v>
      </c>
      <c r="G152" s="128"/>
      <c r="H152" s="128"/>
      <c r="I152" s="131"/>
      <c r="J152" s="131"/>
      <c r="K152" s="131"/>
      <c r="L152" s="153">
        <v>0</v>
      </c>
    </row>
    <row r="153" spans="1:12" s="20" customFormat="1" ht="12.95" customHeight="1">
      <c r="A153" s="307"/>
      <c r="B153" s="129"/>
      <c r="C153" s="21"/>
      <c r="D153" s="223"/>
      <c r="E153" s="130"/>
      <c r="F153" s="151">
        <v>0</v>
      </c>
      <c r="G153" s="128"/>
      <c r="H153" s="128"/>
      <c r="I153" s="131"/>
      <c r="J153" s="131"/>
      <c r="K153" s="131"/>
      <c r="L153" s="153">
        <v>0</v>
      </c>
    </row>
    <row r="154" spans="1:12" s="20" customFormat="1" ht="12.95" customHeight="1">
      <c r="A154" s="307"/>
      <c r="B154" s="129"/>
      <c r="C154" s="21"/>
      <c r="D154" s="223"/>
      <c r="E154" s="130"/>
      <c r="F154" s="151">
        <v>0</v>
      </c>
      <c r="G154" s="128"/>
      <c r="H154" s="128"/>
      <c r="I154" s="131"/>
      <c r="J154" s="131"/>
      <c r="K154" s="131"/>
      <c r="L154" s="153">
        <v>0</v>
      </c>
    </row>
    <row r="155" spans="1:12" s="20" customFormat="1" ht="12.95" customHeight="1">
      <c r="A155" s="307"/>
      <c r="B155" s="129"/>
      <c r="C155" s="21"/>
      <c r="D155" s="223"/>
      <c r="E155" s="130"/>
      <c r="F155" s="151">
        <v>0</v>
      </c>
      <c r="G155" s="128"/>
      <c r="H155" s="128"/>
      <c r="I155" s="131"/>
      <c r="J155" s="131"/>
      <c r="K155" s="131"/>
      <c r="L155" s="153">
        <v>0</v>
      </c>
    </row>
    <row r="156" spans="1:12" s="20" customFormat="1" ht="12.95" customHeight="1">
      <c r="A156" s="307"/>
      <c r="B156" s="129"/>
      <c r="C156" s="21"/>
      <c r="D156" s="223"/>
      <c r="E156" s="130"/>
      <c r="F156" s="151">
        <v>0</v>
      </c>
      <c r="G156" s="128"/>
      <c r="H156" s="128"/>
      <c r="I156" s="131"/>
      <c r="J156" s="131"/>
      <c r="K156" s="131"/>
      <c r="L156" s="153">
        <v>0</v>
      </c>
    </row>
    <row r="157" spans="1:12" s="20" customFormat="1" ht="12.95" customHeight="1">
      <c r="A157" s="307"/>
      <c r="B157" s="129"/>
      <c r="C157" s="21"/>
      <c r="D157" s="223"/>
      <c r="E157" s="130"/>
      <c r="F157" s="151">
        <v>0</v>
      </c>
      <c r="G157" s="128"/>
      <c r="H157" s="128"/>
      <c r="I157" s="131"/>
      <c r="J157" s="131"/>
      <c r="K157" s="131"/>
      <c r="L157" s="153">
        <v>0</v>
      </c>
    </row>
    <row r="158" spans="1:12" s="20" customFormat="1" ht="12.95" customHeight="1">
      <c r="A158" s="307"/>
      <c r="B158" s="129"/>
      <c r="C158" s="21"/>
      <c r="D158" s="223"/>
      <c r="E158" s="130"/>
      <c r="F158" s="151">
        <v>0</v>
      </c>
      <c r="G158" s="128"/>
      <c r="H158" s="128"/>
      <c r="I158" s="131"/>
      <c r="J158" s="131"/>
      <c r="K158" s="131"/>
      <c r="L158" s="153">
        <v>0</v>
      </c>
    </row>
    <row r="159" spans="1:12" s="20" customFormat="1" ht="12.95" customHeight="1">
      <c r="A159" s="307"/>
      <c r="B159" s="129"/>
      <c r="C159" s="21"/>
      <c r="D159" s="223"/>
      <c r="E159" s="130"/>
      <c r="F159" s="151">
        <v>0</v>
      </c>
      <c r="G159" s="128"/>
      <c r="H159" s="128"/>
      <c r="I159" s="131"/>
      <c r="J159" s="131"/>
      <c r="K159" s="131"/>
      <c r="L159" s="153">
        <v>0</v>
      </c>
    </row>
    <row r="160" spans="1:12" s="20" customFormat="1" ht="12.95" customHeight="1">
      <c r="A160" s="307"/>
      <c r="B160" s="129"/>
      <c r="C160" s="21"/>
      <c r="D160" s="223"/>
      <c r="E160" s="130"/>
      <c r="F160" s="151">
        <v>0</v>
      </c>
      <c r="G160" s="128"/>
      <c r="H160" s="128"/>
      <c r="I160" s="131"/>
      <c r="J160" s="131"/>
      <c r="K160" s="131"/>
      <c r="L160" s="153">
        <v>0</v>
      </c>
    </row>
    <row r="161" spans="1:12" s="20" customFormat="1" ht="12.95" customHeight="1">
      <c r="A161" s="307"/>
      <c r="B161" s="129"/>
      <c r="C161" s="21"/>
      <c r="D161" s="223"/>
      <c r="E161" s="130"/>
      <c r="F161" s="151">
        <v>0</v>
      </c>
      <c r="G161" s="128"/>
      <c r="H161" s="128"/>
      <c r="I161" s="131"/>
      <c r="J161" s="131"/>
      <c r="K161" s="131"/>
      <c r="L161" s="153">
        <v>0</v>
      </c>
    </row>
    <row r="162" spans="1:12" s="20" customFormat="1" ht="12.95" customHeight="1">
      <c r="A162" s="307"/>
      <c r="B162" s="129"/>
      <c r="C162" s="21"/>
      <c r="D162" s="223"/>
      <c r="E162" s="130"/>
      <c r="F162" s="151">
        <v>0</v>
      </c>
      <c r="G162" s="128"/>
      <c r="H162" s="128"/>
      <c r="I162" s="131"/>
      <c r="J162" s="131"/>
      <c r="K162" s="131"/>
      <c r="L162" s="153">
        <v>0</v>
      </c>
    </row>
    <row r="163" spans="1:12" s="20" customFormat="1" ht="12.95" customHeight="1">
      <c r="A163" s="307"/>
      <c r="B163" s="129"/>
      <c r="C163" s="21"/>
      <c r="D163" s="223"/>
      <c r="E163" s="130"/>
      <c r="F163" s="151">
        <v>0</v>
      </c>
      <c r="G163" s="128"/>
      <c r="H163" s="128"/>
      <c r="I163" s="131"/>
      <c r="J163" s="131"/>
      <c r="K163" s="131"/>
      <c r="L163" s="153">
        <v>0</v>
      </c>
    </row>
    <row r="164" spans="1:12" s="20" customFormat="1" ht="12.95" customHeight="1">
      <c r="A164" s="307"/>
      <c r="B164" s="129"/>
      <c r="C164" s="21"/>
      <c r="D164" s="223"/>
      <c r="E164" s="130"/>
      <c r="F164" s="151">
        <v>0</v>
      </c>
      <c r="G164" s="128"/>
      <c r="H164" s="128"/>
      <c r="I164" s="131"/>
      <c r="J164" s="131"/>
      <c r="K164" s="131"/>
      <c r="L164" s="153">
        <v>0</v>
      </c>
    </row>
    <row r="165" spans="1:12" s="20" customFormat="1" ht="12.95" customHeight="1">
      <c r="A165" s="307"/>
      <c r="B165" s="129"/>
      <c r="C165" s="21"/>
      <c r="D165" s="223"/>
      <c r="E165" s="130"/>
      <c r="F165" s="151">
        <v>0</v>
      </c>
      <c r="G165" s="128"/>
      <c r="H165" s="128"/>
      <c r="I165" s="131"/>
      <c r="J165" s="131"/>
      <c r="K165" s="131"/>
      <c r="L165" s="153">
        <v>0</v>
      </c>
    </row>
    <row r="166" spans="1:12" s="20" customFormat="1" ht="12.95" customHeight="1">
      <c r="A166" s="307"/>
      <c r="B166" s="129"/>
      <c r="C166" s="21"/>
      <c r="D166" s="223"/>
      <c r="E166" s="130"/>
      <c r="F166" s="151">
        <v>0</v>
      </c>
      <c r="G166" s="128"/>
      <c r="H166" s="128"/>
      <c r="I166" s="131"/>
      <c r="J166" s="131"/>
      <c r="K166" s="131"/>
      <c r="L166" s="153">
        <v>0</v>
      </c>
    </row>
    <row r="167" spans="1:12" s="20" customFormat="1" ht="12.95" customHeight="1">
      <c r="A167" s="307"/>
      <c r="B167" s="129"/>
      <c r="C167" s="21"/>
      <c r="D167" s="223"/>
      <c r="E167" s="130"/>
      <c r="F167" s="151">
        <v>0</v>
      </c>
      <c r="G167" s="128"/>
      <c r="H167" s="128"/>
      <c r="I167" s="131"/>
      <c r="J167" s="131"/>
      <c r="K167" s="131"/>
      <c r="L167" s="153">
        <v>0</v>
      </c>
    </row>
    <row r="168" spans="1:12" s="20" customFormat="1" ht="12.95" customHeight="1">
      <c r="A168" s="307"/>
      <c r="B168" s="129"/>
      <c r="C168" s="21"/>
      <c r="D168" s="223"/>
      <c r="E168" s="130"/>
      <c r="F168" s="151">
        <v>0</v>
      </c>
      <c r="G168" s="128"/>
      <c r="H168" s="128"/>
      <c r="I168" s="131"/>
      <c r="J168" s="131"/>
      <c r="K168" s="131"/>
      <c r="L168" s="153">
        <v>0</v>
      </c>
    </row>
    <row r="169" spans="1:12" s="20" customFormat="1" ht="12.95" customHeight="1">
      <c r="A169" s="307"/>
      <c r="B169" s="129"/>
      <c r="C169" s="21"/>
      <c r="D169" s="223"/>
      <c r="E169" s="130"/>
      <c r="F169" s="151">
        <v>0</v>
      </c>
      <c r="G169" s="128"/>
      <c r="H169" s="128"/>
      <c r="I169" s="131"/>
      <c r="J169" s="131"/>
      <c r="K169" s="131"/>
      <c r="L169" s="153">
        <v>0</v>
      </c>
    </row>
    <row r="170" spans="1:12" s="20" customFormat="1" ht="12.95" customHeight="1">
      <c r="A170" s="307"/>
      <c r="B170" s="129"/>
      <c r="C170" s="21"/>
      <c r="D170" s="223"/>
      <c r="E170" s="130"/>
      <c r="F170" s="151">
        <v>0</v>
      </c>
      <c r="G170" s="128"/>
      <c r="H170" s="128"/>
      <c r="I170" s="131"/>
      <c r="J170" s="131"/>
      <c r="K170" s="131"/>
      <c r="L170" s="153">
        <v>0</v>
      </c>
    </row>
    <row r="171" spans="1:12" s="20" customFormat="1" ht="12.95" customHeight="1">
      <c r="A171" s="307"/>
      <c r="B171" s="129"/>
      <c r="C171" s="21"/>
      <c r="D171" s="223"/>
      <c r="E171" s="130"/>
      <c r="F171" s="151">
        <v>0</v>
      </c>
      <c r="G171" s="128"/>
      <c r="H171" s="128"/>
      <c r="I171" s="131"/>
      <c r="J171" s="131"/>
      <c r="K171" s="131"/>
      <c r="L171" s="153">
        <v>0</v>
      </c>
    </row>
    <row r="172" spans="1:12" s="20" customFormat="1" ht="12.95" customHeight="1">
      <c r="A172" s="307"/>
      <c r="B172" s="129"/>
      <c r="C172" s="21"/>
      <c r="D172" s="223"/>
      <c r="E172" s="130"/>
      <c r="F172" s="151">
        <v>0</v>
      </c>
      <c r="G172" s="128"/>
      <c r="H172" s="128"/>
      <c r="I172" s="131"/>
      <c r="J172" s="131"/>
      <c r="K172" s="131"/>
      <c r="L172" s="153">
        <v>0</v>
      </c>
    </row>
    <row r="173" spans="1:12" s="20" customFormat="1" ht="13.15" customHeight="1">
      <c r="A173" s="307"/>
      <c r="B173" s="129"/>
      <c r="C173" s="21"/>
      <c r="D173" s="223"/>
      <c r="E173" s="130"/>
      <c r="F173" s="151">
        <v>0</v>
      </c>
      <c r="G173" s="128"/>
      <c r="H173" s="128"/>
      <c r="I173" s="131"/>
      <c r="J173" s="131"/>
      <c r="K173" s="131"/>
      <c r="L173" s="153">
        <v>0</v>
      </c>
    </row>
    <row r="174" spans="1:12" s="20" customFormat="1" ht="13.15" customHeight="1">
      <c r="A174" s="307"/>
      <c r="B174" s="129"/>
      <c r="C174" s="21"/>
      <c r="D174" s="223"/>
      <c r="E174" s="130"/>
      <c r="F174" s="151">
        <v>0</v>
      </c>
      <c r="G174" s="128"/>
      <c r="H174" s="128"/>
      <c r="I174" s="131"/>
      <c r="J174" s="131"/>
      <c r="K174" s="131"/>
      <c r="L174" s="153">
        <v>0</v>
      </c>
    </row>
    <row r="175" spans="1:12" s="20" customFormat="1" ht="12.95" customHeight="1">
      <c r="A175" s="307"/>
      <c r="B175" s="129"/>
      <c r="C175" s="21"/>
      <c r="D175" s="223"/>
      <c r="E175" s="130"/>
      <c r="F175" s="151">
        <v>0</v>
      </c>
      <c r="G175" s="128"/>
      <c r="H175" s="128"/>
      <c r="I175" s="131"/>
      <c r="J175" s="131"/>
      <c r="K175" s="131"/>
      <c r="L175" s="153">
        <v>0</v>
      </c>
    </row>
    <row r="176" spans="1:12" s="20" customFormat="1" ht="12.95" customHeight="1">
      <c r="A176" s="307"/>
      <c r="B176" s="129"/>
      <c r="C176" s="21"/>
      <c r="D176" s="223"/>
      <c r="E176" s="130"/>
      <c r="F176" s="151">
        <v>0</v>
      </c>
      <c r="G176" s="128"/>
      <c r="H176" s="128"/>
      <c r="I176" s="131"/>
      <c r="J176" s="131"/>
      <c r="K176" s="131"/>
      <c r="L176" s="153">
        <v>0</v>
      </c>
    </row>
    <row r="177" spans="1:12" s="20" customFormat="1" ht="12.95" customHeight="1">
      <c r="A177" s="307"/>
      <c r="B177" s="129"/>
      <c r="C177" s="21"/>
      <c r="D177" s="223"/>
      <c r="E177" s="130"/>
      <c r="F177" s="151">
        <v>0</v>
      </c>
      <c r="G177" s="128"/>
      <c r="H177" s="128"/>
      <c r="I177" s="131"/>
      <c r="J177" s="131"/>
      <c r="K177" s="131"/>
      <c r="L177" s="153">
        <v>0</v>
      </c>
    </row>
    <row r="178" spans="1:12" s="20" customFormat="1" ht="12" customHeight="1">
      <c r="A178" s="307"/>
      <c r="B178" s="129"/>
      <c r="C178" s="21"/>
      <c r="D178" s="223"/>
      <c r="E178" s="130"/>
      <c r="F178" s="151">
        <v>0</v>
      </c>
      <c r="G178" s="128"/>
      <c r="H178" s="128"/>
      <c r="I178" s="131"/>
      <c r="J178" s="131"/>
      <c r="K178" s="131"/>
      <c r="L178" s="153">
        <v>0</v>
      </c>
    </row>
    <row r="179" spans="1:12" s="20" customFormat="1" ht="12.95" customHeight="1">
      <c r="A179" s="309"/>
      <c r="B179" s="222"/>
      <c r="C179" s="222"/>
      <c r="D179" s="235"/>
      <c r="E179" s="228"/>
      <c r="F179" s="229">
        <v>0</v>
      </c>
      <c r="G179" s="230"/>
      <c r="H179" s="230"/>
      <c r="I179" s="231"/>
      <c r="J179" s="231"/>
      <c r="K179" s="231"/>
      <c r="L179" s="232">
        <v>0</v>
      </c>
    </row>
    <row r="180" spans="1:12" ht="18" customHeight="1">
      <c r="A180" s="294" t="s">
        <v>386</v>
      </c>
      <c r="B180" s="270"/>
      <c r="C180" s="270"/>
      <c r="D180" s="271"/>
      <c r="E180" s="150"/>
      <c r="F180" s="165">
        <f>SUM(F8:F179)</f>
        <v>0</v>
      </c>
      <c r="G180" s="165">
        <f>SUM(G8:G179)</f>
        <v>0</v>
      </c>
      <c r="H180" s="165">
        <f>SUM(H8:H179)</f>
        <v>0</v>
      </c>
      <c r="I180" s="157"/>
      <c r="J180" s="157"/>
      <c r="K180" s="158">
        <f>SUM(K8:K179)</f>
        <v>0</v>
      </c>
      <c r="L180" s="159">
        <f>SUM(L8:L179)</f>
        <v>0</v>
      </c>
    </row>
    <row r="181" spans="1:12" s="20" customFormat="1" ht="12.95" customHeight="1">
      <c r="A181" s="310"/>
      <c r="B181" s="23"/>
      <c r="C181" s="23"/>
      <c r="D181" s="23"/>
      <c r="E181" s="69"/>
      <c r="F181" s="77"/>
      <c r="G181" s="23"/>
      <c r="H181" s="23"/>
      <c r="I181" s="23"/>
      <c r="J181" s="24"/>
      <c r="K181" s="24"/>
      <c r="L181" s="84"/>
    </row>
    <row r="182" spans="1:12" s="199" customFormat="1" ht="15.95" customHeight="1">
      <c r="A182" s="263" t="s">
        <v>405</v>
      </c>
      <c r="B182" s="257"/>
      <c r="C182" s="257"/>
      <c r="D182" s="257"/>
      <c r="E182" s="257"/>
      <c r="F182" s="257"/>
      <c r="G182" s="257"/>
      <c r="H182" s="257"/>
      <c r="I182" s="257"/>
      <c r="J182" s="257"/>
      <c r="K182" s="257"/>
      <c r="L182" s="257"/>
    </row>
    <row r="183" spans="1:12" s="20" customFormat="1" ht="12.95" customHeight="1">
      <c r="A183" s="310"/>
      <c r="B183" s="23"/>
      <c r="C183" s="23"/>
      <c r="D183" s="23"/>
      <c r="E183" s="69"/>
      <c r="F183" s="77"/>
      <c r="G183" s="23"/>
      <c r="H183" s="23"/>
      <c r="I183" s="23"/>
      <c r="J183" s="24"/>
      <c r="K183" s="24"/>
      <c r="L183" s="84"/>
    </row>
    <row r="184" spans="1:12" s="19" customFormat="1" ht="42" customHeight="1">
      <c r="A184" s="311" t="s">
        <v>388</v>
      </c>
      <c r="B184" s="178" t="s">
        <v>375</v>
      </c>
      <c r="C184" s="178" t="s">
        <v>389</v>
      </c>
      <c r="D184" s="178" t="s">
        <v>390</v>
      </c>
      <c r="E184" s="178" t="s">
        <v>391</v>
      </c>
      <c r="F184" s="179" t="s">
        <v>392</v>
      </c>
      <c r="G184" s="180" t="s">
        <v>393</v>
      </c>
      <c r="H184" s="180" t="s">
        <v>394</v>
      </c>
      <c r="I184" s="178" t="s">
        <v>395</v>
      </c>
      <c r="J184" s="283" t="s">
        <v>396</v>
      </c>
      <c r="K184" s="270"/>
      <c r="L184" s="271"/>
    </row>
    <row r="185" spans="1:12" s="20" customFormat="1" ht="15" customHeight="1">
      <c r="A185" s="303">
        <v>1</v>
      </c>
      <c r="B185" s="175"/>
      <c r="C185" s="175"/>
      <c r="D185" s="175"/>
      <c r="E185" s="176">
        <f t="array" ref="E185">MIN(IF(($B$8:$B$180=B185)*($D$8:$D$180=D185), $E$8:$E$180))</f>
        <v>0</v>
      </c>
      <c r="F185" s="177">
        <f t="shared" ref="F185:F198" si="0">SUMIFS($F$8:$F$180, $B$8:$B$180,B185,$D$8:$D$180,D185)</f>
        <v>0</v>
      </c>
      <c r="G185" s="177">
        <f t="shared" ref="G185:G198" si="1">SUMIFS($G$8:$G$180, $B$8:$B$180,B185,$D$8:$D$180,D185)</f>
        <v>0</v>
      </c>
      <c r="H185" s="177">
        <f t="shared" ref="H185:H198" si="2">SUMIFS($H$8:$H$180, $B$8:$B$180,B185,$D$8:$D$180,D185)</f>
        <v>0</v>
      </c>
      <c r="I185" s="177">
        <f t="shared" ref="I185:I198" si="3">SUMIFS($L$8:$L$180, $B$8:$B$180,B185,$D$8:$D$180,D185)</f>
        <v>0</v>
      </c>
      <c r="J185" s="288"/>
      <c r="K185" s="289"/>
      <c r="L185" s="290"/>
    </row>
    <row r="186" spans="1:12" s="20" customFormat="1" ht="15" customHeight="1">
      <c r="A186" s="304">
        <v>2</v>
      </c>
      <c r="B186" s="89"/>
      <c r="C186" s="89"/>
      <c r="D186" s="89"/>
      <c r="E186" s="155">
        <f t="array" ref="E186">MIN(IF(($B$8:$B$180=B186)*($D$8:$D$180=D186), $E$8:$E$180))</f>
        <v>0</v>
      </c>
      <c r="F186" s="156">
        <f t="shared" si="0"/>
        <v>0</v>
      </c>
      <c r="G186" s="156">
        <f t="shared" si="1"/>
        <v>0</v>
      </c>
      <c r="H186" s="156">
        <f t="shared" si="2"/>
        <v>0</v>
      </c>
      <c r="I186" s="156">
        <f t="shared" si="3"/>
        <v>0</v>
      </c>
      <c r="J186" s="260"/>
      <c r="K186" s="275"/>
      <c r="L186" s="276"/>
    </row>
    <row r="187" spans="1:12" s="20" customFormat="1" ht="15" customHeight="1">
      <c r="A187" s="304">
        <v>3</v>
      </c>
      <c r="B187" s="89"/>
      <c r="C187" s="89"/>
      <c r="D187" s="89"/>
      <c r="E187" s="155">
        <f t="array" ref="E187">MIN(IF(($B$8:$B$180=B187)*($D$8:$D$180=D187), $E$8:$E$180))</f>
        <v>0</v>
      </c>
      <c r="F187" s="156">
        <f t="shared" si="0"/>
        <v>0</v>
      </c>
      <c r="G187" s="156">
        <f t="shared" si="1"/>
        <v>0</v>
      </c>
      <c r="H187" s="156">
        <f t="shared" si="2"/>
        <v>0</v>
      </c>
      <c r="I187" s="156">
        <f t="shared" si="3"/>
        <v>0</v>
      </c>
      <c r="J187" s="260"/>
      <c r="K187" s="275"/>
      <c r="L187" s="276"/>
    </row>
    <row r="188" spans="1:12" s="20" customFormat="1" ht="15" customHeight="1">
      <c r="A188" s="304">
        <v>4</v>
      </c>
      <c r="B188" s="89"/>
      <c r="C188" s="89"/>
      <c r="D188" s="89"/>
      <c r="E188" s="155">
        <f t="array" ref="E188">MIN(IF(($B$8:$B$180=B188)*($D$8:$D$180=D188), $E$8:$E$180))</f>
        <v>0</v>
      </c>
      <c r="F188" s="156">
        <f t="shared" si="0"/>
        <v>0</v>
      </c>
      <c r="G188" s="156">
        <f t="shared" si="1"/>
        <v>0</v>
      </c>
      <c r="H188" s="156">
        <f t="shared" si="2"/>
        <v>0</v>
      </c>
      <c r="I188" s="156">
        <f t="shared" si="3"/>
        <v>0</v>
      </c>
      <c r="J188" s="260"/>
      <c r="K188" s="275"/>
      <c r="L188" s="276"/>
    </row>
    <row r="189" spans="1:12" s="20" customFormat="1" ht="15" customHeight="1">
      <c r="A189" s="304">
        <v>5</v>
      </c>
      <c r="B189" s="89"/>
      <c r="C189" s="89"/>
      <c r="D189" s="89"/>
      <c r="E189" s="155">
        <f t="array" ref="E189">MIN(IF(($B$8:$B$180=B189)*($D$8:$D$180=D189), $E$8:$E$180))</f>
        <v>0</v>
      </c>
      <c r="F189" s="156">
        <f t="shared" si="0"/>
        <v>0</v>
      </c>
      <c r="G189" s="156">
        <f t="shared" si="1"/>
        <v>0</v>
      </c>
      <c r="H189" s="156">
        <f t="shared" si="2"/>
        <v>0</v>
      </c>
      <c r="I189" s="156">
        <f t="shared" si="3"/>
        <v>0</v>
      </c>
      <c r="J189" s="260"/>
      <c r="K189" s="275"/>
      <c r="L189" s="276"/>
    </row>
    <row r="190" spans="1:12" s="20" customFormat="1" ht="15" customHeight="1">
      <c r="A190" s="304">
        <v>6</v>
      </c>
      <c r="B190" s="89"/>
      <c r="C190" s="89"/>
      <c r="D190" s="89"/>
      <c r="E190" s="155">
        <f t="array" ref="E190">MIN(IF(($B$8:$B$180=B190)*($D$8:$D$180=D190), $E$8:$E$180))</f>
        <v>0</v>
      </c>
      <c r="F190" s="156">
        <f t="shared" si="0"/>
        <v>0</v>
      </c>
      <c r="G190" s="156">
        <f t="shared" si="1"/>
        <v>0</v>
      </c>
      <c r="H190" s="156">
        <f t="shared" si="2"/>
        <v>0</v>
      </c>
      <c r="I190" s="156">
        <f t="shared" si="3"/>
        <v>0</v>
      </c>
      <c r="J190" s="260"/>
      <c r="K190" s="275"/>
      <c r="L190" s="276"/>
    </row>
    <row r="191" spans="1:12" s="20" customFormat="1" ht="15" customHeight="1">
      <c r="A191" s="304">
        <v>7</v>
      </c>
      <c r="B191" s="89"/>
      <c r="C191" s="89"/>
      <c r="D191" s="89"/>
      <c r="E191" s="155">
        <f t="array" ref="E191">MIN(IF(($B$8:$B$180=B191)*($D$8:$D$180=D191), $E$8:$E$180))</f>
        <v>0</v>
      </c>
      <c r="F191" s="156">
        <f t="shared" si="0"/>
        <v>0</v>
      </c>
      <c r="G191" s="156">
        <f t="shared" si="1"/>
        <v>0</v>
      </c>
      <c r="H191" s="156">
        <f t="shared" si="2"/>
        <v>0</v>
      </c>
      <c r="I191" s="156">
        <f t="shared" si="3"/>
        <v>0</v>
      </c>
      <c r="J191" s="260"/>
      <c r="K191" s="275"/>
      <c r="L191" s="276"/>
    </row>
    <row r="192" spans="1:12" s="20" customFormat="1" ht="15" customHeight="1">
      <c r="A192" s="304">
        <v>8</v>
      </c>
      <c r="B192" s="89"/>
      <c r="C192" s="89"/>
      <c r="D192" s="89"/>
      <c r="E192" s="155">
        <f t="array" ref="E192">MIN(IF(($B$8:$B$180=B192)*($D$8:$D$180=D192), $E$8:$E$180))</f>
        <v>0</v>
      </c>
      <c r="F192" s="156">
        <f t="shared" si="0"/>
        <v>0</v>
      </c>
      <c r="G192" s="156">
        <f t="shared" si="1"/>
        <v>0</v>
      </c>
      <c r="H192" s="156">
        <f t="shared" si="2"/>
        <v>0</v>
      </c>
      <c r="I192" s="156">
        <f t="shared" si="3"/>
        <v>0</v>
      </c>
      <c r="J192" s="260"/>
      <c r="K192" s="275"/>
      <c r="L192" s="276"/>
    </row>
    <row r="193" spans="1:12" s="20" customFormat="1" ht="15" customHeight="1">
      <c r="A193" s="304">
        <v>9</v>
      </c>
      <c r="B193" s="89"/>
      <c r="C193" s="89"/>
      <c r="D193" s="89"/>
      <c r="E193" s="155">
        <f t="array" ref="E193">MIN(IF(($B$8:$B$180=B193)*($D$8:$D$180=D193), $E$8:$E$180))</f>
        <v>0</v>
      </c>
      <c r="F193" s="156">
        <f t="shared" si="0"/>
        <v>0</v>
      </c>
      <c r="G193" s="156">
        <f t="shared" si="1"/>
        <v>0</v>
      </c>
      <c r="H193" s="156">
        <f t="shared" si="2"/>
        <v>0</v>
      </c>
      <c r="I193" s="156">
        <f t="shared" si="3"/>
        <v>0</v>
      </c>
      <c r="J193" s="260"/>
      <c r="K193" s="275"/>
      <c r="L193" s="276"/>
    </row>
    <row r="194" spans="1:12" s="20" customFormat="1" ht="15" customHeight="1">
      <c r="A194" s="304">
        <v>10</v>
      </c>
      <c r="B194" s="89"/>
      <c r="C194" s="89"/>
      <c r="D194" s="89"/>
      <c r="E194" s="155">
        <f t="array" ref="E194">MIN(IF(($B$8:$B$180=B194)*($D$8:$D$180=D194), $E$8:$E$180))</f>
        <v>0</v>
      </c>
      <c r="F194" s="156">
        <f t="shared" si="0"/>
        <v>0</v>
      </c>
      <c r="G194" s="156">
        <f t="shared" si="1"/>
        <v>0</v>
      </c>
      <c r="H194" s="156">
        <f t="shared" si="2"/>
        <v>0</v>
      </c>
      <c r="I194" s="156">
        <f t="shared" si="3"/>
        <v>0</v>
      </c>
      <c r="J194" s="260"/>
      <c r="K194" s="275"/>
      <c r="L194" s="276"/>
    </row>
    <row r="195" spans="1:12" s="20" customFormat="1" ht="15" customHeight="1">
      <c r="A195" s="304">
        <v>11</v>
      </c>
      <c r="B195" s="89"/>
      <c r="C195" s="89"/>
      <c r="D195" s="89"/>
      <c r="E195" s="155">
        <f t="array" ref="E195">MIN(IF(($B$8:$B$180=B195)*($D$8:$D$180=D195), $E$8:$E$180))</f>
        <v>0</v>
      </c>
      <c r="F195" s="156">
        <f t="shared" si="0"/>
        <v>0</v>
      </c>
      <c r="G195" s="156">
        <f t="shared" si="1"/>
        <v>0</v>
      </c>
      <c r="H195" s="156">
        <f t="shared" si="2"/>
        <v>0</v>
      </c>
      <c r="I195" s="156">
        <f t="shared" si="3"/>
        <v>0</v>
      </c>
      <c r="J195" s="260"/>
      <c r="K195" s="275"/>
      <c r="L195" s="276"/>
    </row>
    <row r="196" spans="1:12" s="20" customFormat="1" ht="15" customHeight="1">
      <c r="A196" s="304">
        <v>12</v>
      </c>
      <c r="B196" s="89"/>
      <c r="C196" s="89"/>
      <c r="D196" s="89"/>
      <c r="E196" s="155">
        <f t="array" ref="E196">MIN(IF(($B$8:$B$180=B196)*($D$8:$D$180=D196), $E$8:$E$180))</f>
        <v>0</v>
      </c>
      <c r="F196" s="156">
        <f t="shared" si="0"/>
        <v>0</v>
      </c>
      <c r="G196" s="156">
        <f t="shared" si="1"/>
        <v>0</v>
      </c>
      <c r="H196" s="156">
        <f t="shared" si="2"/>
        <v>0</v>
      </c>
      <c r="I196" s="156">
        <f t="shared" si="3"/>
        <v>0</v>
      </c>
      <c r="J196" s="260"/>
      <c r="K196" s="275"/>
      <c r="L196" s="276"/>
    </row>
    <row r="197" spans="1:12" s="20" customFormat="1" ht="15" customHeight="1">
      <c r="A197" s="304">
        <v>13</v>
      </c>
      <c r="B197" s="89"/>
      <c r="C197" s="89"/>
      <c r="D197" s="89"/>
      <c r="E197" s="155">
        <f t="array" ref="E197">MIN(IF(($B$8:$B$180=B197)*($D$8:$D$180=D197), $E$8:$E$180))</f>
        <v>0</v>
      </c>
      <c r="F197" s="156">
        <f t="shared" si="0"/>
        <v>0</v>
      </c>
      <c r="G197" s="156">
        <f t="shared" si="1"/>
        <v>0</v>
      </c>
      <c r="H197" s="156">
        <f t="shared" si="2"/>
        <v>0</v>
      </c>
      <c r="I197" s="156">
        <f t="shared" si="3"/>
        <v>0</v>
      </c>
      <c r="J197" s="260"/>
      <c r="K197" s="275"/>
      <c r="L197" s="276"/>
    </row>
    <row r="198" spans="1:12" s="20" customFormat="1" ht="15" customHeight="1">
      <c r="A198" s="305">
        <v>14</v>
      </c>
      <c r="B198" s="148"/>
      <c r="C198" s="148"/>
      <c r="D198" s="148"/>
      <c r="E198" s="155">
        <f t="array" ref="E198">MIN(IF(($B$8:$B$180=B198)*($D$8:$D$180=D198), $E$8:$E$180))</f>
        <v>0</v>
      </c>
      <c r="F198" s="156">
        <f t="shared" si="0"/>
        <v>0</v>
      </c>
      <c r="G198" s="156">
        <f t="shared" si="1"/>
        <v>0</v>
      </c>
      <c r="H198" s="156">
        <f t="shared" si="2"/>
        <v>0</v>
      </c>
      <c r="I198" s="156">
        <f t="shared" si="3"/>
        <v>0</v>
      </c>
      <c r="J198" s="258"/>
      <c r="K198" s="292"/>
      <c r="L198" s="280"/>
    </row>
    <row r="199" spans="1:12" s="20" customFormat="1" ht="18" customHeight="1">
      <c r="A199" s="272" t="s">
        <v>397</v>
      </c>
      <c r="B199" s="270"/>
      <c r="C199" s="270"/>
      <c r="D199" s="271"/>
      <c r="E199" s="169"/>
      <c r="F199" s="160">
        <f>SUM(F185:F198)</f>
        <v>0</v>
      </c>
      <c r="G199" s="160">
        <f>SUM(G185:G198)</f>
        <v>0</v>
      </c>
      <c r="H199" s="160">
        <f>SUM(H185:H198)</f>
        <v>0</v>
      </c>
      <c r="I199" s="215">
        <f>SUM(I185:I198)</f>
        <v>0</v>
      </c>
      <c r="J199" s="277"/>
      <c r="K199" s="270"/>
      <c r="L199" s="271"/>
    </row>
    <row r="200" spans="1:12" s="20" customFormat="1" ht="12.95" customHeight="1">
      <c r="A200" s="310"/>
      <c r="B200" s="23"/>
      <c r="C200" s="23"/>
      <c r="D200" s="23"/>
      <c r="E200" s="69"/>
      <c r="F200" s="77"/>
      <c r="G200" s="23"/>
      <c r="H200" s="23"/>
      <c r="I200" s="23"/>
      <c r="J200" s="24"/>
      <c r="K200" s="24"/>
      <c r="L200" s="84"/>
    </row>
    <row r="201" spans="1:12" ht="15.95" customHeight="1">
      <c r="A201" s="287" t="s">
        <v>406</v>
      </c>
      <c r="B201" s="257"/>
      <c r="C201" s="257"/>
      <c r="D201" s="257"/>
      <c r="E201" s="257"/>
      <c r="F201" s="257"/>
      <c r="G201" s="257"/>
      <c r="H201" s="257"/>
      <c r="I201" s="257"/>
      <c r="J201" s="257"/>
      <c r="K201" s="257"/>
      <c r="L201" s="257"/>
    </row>
    <row r="202" spans="1:12" ht="12.95" customHeight="1">
      <c r="B202" s="30"/>
      <c r="C202" s="30"/>
      <c r="D202" s="30"/>
      <c r="E202" s="70"/>
      <c r="F202" s="78"/>
      <c r="G202" s="30"/>
      <c r="H202" s="30"/>
      <c r="I202" s="30"/>
      <c r="J202" s="30"/>
      <c r="K202" s="30"/>
      <c r="L202" s="26"/>
    </row>
    <row r="203" spans="1:12" s="20" customFormat="1" ht="22.9" customHeight="1">
      <c r="A203" s="311" t="s">
        <v>388</v>
      </c>
      <c r="B203" s="283" t="s">
        <v>407</v>
      </c>
      <c r="C203" s="271"/>
      <c r="D203" s="295" t="s">
        <v>408</v>
      </c>
      <c r="E203" s="270"/>
      <c r="F203" s="270"/>
      <c r="G203" s="270"/>
      <c r="H203" s="270"/>
      <c r="I203" s="270"/>
      <c r="J203" s="270"/>
      <c r="K203" s="271"/>
      <c r="L203" s="18" t="s">
        <v>409</v>
      </c>
    </row>
    <row r="204" spans="1:12" s="20" customFormat="1" ht="18" customHeight="1">
      <c r="A204" s="320">
        <v>1</v>
      </c>
      <c r="B204" s="281"/>
      <c r="C204" s="282"/>
      <c r="D204" s="296"/>
      <c r="E204" s="297"/>
      <c r="F204" s="297"/>
      <c r="G204" s="297"/>
      <c r="H204" s="297"/>
      <c r="I204" s="297"/>
      <c r="J204" s="297"/>
      <c r="K204" s="282"/>
      <c r="L204" s="120"/>
    </row>
    <row r="205" spans="1:12" s="20" customFormat="1" ht="18" customHeight="1">
      <c r="A205" s="304">
        <v>2</v>
      </c>
      <c r="B205" s="278"/>
      <c r="C205" s="276"/>
      <c r="D205" s="284"/>
      <c r="E205" s="275"/>
      <c r="F205" s="275"/>
      <c r="G205" s="275"/>
      <c r="H205" s="275"/>
      <c r="I205" s="275"/>
      <c r="J205" s="275"/>
      <c r="K205" s="276"/>
      <c r="L205" s="121"/>
    </row>
    <row r="206" spans="1:12" s="20" customFormat="1" ht="18" customHeight="1">
      <c r="A206" s="304">
        <v>3</v>
      </c>
      <c r="B206" s="278"/>
      <c r="C206" s="276"/>
      <c r="D206" s="286"/>
      <c r="E206" s="275"/>
      <c r="F206" s="275"/>
      <c r="G206" s="275"/>
      <c r="H206" s="275"/>
      <c r="I206" s="275"/>
      <c r="J206" s="275"/>
      <c r="K206" s="276"/>
      <c r="L206" s="122"/>
    </row>
    <row r="207" spans="1:12" s="20" customFormat="1" ht="18" customHeight="1">
      <c r="A207" s="304">
        <v>4</v>
      </c>
      <c r="B207" s="278"/>
      <c r="C207" s="276"/>
      <c r="D207" s="284"/>
      <c r="E207" s="275"/>
      <c r="F207" s="275"/>
      <c r="G207" s="275"/>
      <c r="H207" s="275"/>
      <c r="I207" s="275"/>
      <c r="J207" s="275"/>
      <c r="K207" s="276"/>
      <c r="L207" s="121"/>
    </row>
    <row r="208" spans="1:12" s="20" customFormat="1" ht="18" customHeight="1">
      <c r="A208" s="305">
        <v>5</v>
      </c>
      <c r="B208" s="293"/>
      <c r="C208" s="280"/>
      <c r="D208" s="291"/>
      <c r="E208" s="292"/>
      <c r="F208" s="292"/>
      <c r="G208" s="292"/>
      <c r="H208" s="292"/>
      <c r="I208" s="292"/>
      <c r="J208" s="292"/>
      <c r="K208" s="280"/>
      <c r="L208" s="123"/>
    </row>
    <row r="209" spans="1:12" s="20" customFormat="1" ht="18" hidden="1" customHeight="1">
      <c r="A209" s="303">
        <v>6</v>
      </c>
      <c r="B209" s="298"/>
      <c r="C209" s="290"/>
      <c r="D209" s="300"/>
      <c r="E209" s="289"/>
      <c r="F209" s="289"/>
      <c r="G209" s="289"/>
      <c r="H209" s="289"/>
      <c r="I209" s="289"/>
      <c r="J209" s="289"/>
      <c r="K209" s="290"/>
      <c r="L209" s="181"/>
    </row>
    <row r="210" spans="1:12" s="20" customFormat="1" ht="18" hidden="1" customHeight="1">
      <c r="A210" s="320">
        <v>7</v>
      </c>
      <c r="B210" s="285"/>
      <c r="C210" s="276"/>
      <c r="D210" s="284"/>
      <c r="E210" s="275"/>
      <c r="F210" s="275"/>
      <c r="G210" s="275"/>
      <c r="H210" s="275"/>
      <c r="I210" s="275"/>
      <c r="J210" s="275"/>
      <c r="K210" s="276"/>
      <c r="L210" s="121"/>
    </row>
    <row r="211" spans="1:12" s="20" customFormat="1" ht="18" hidden="1" customHeight="1">
      <c r="A211" s="320">
        <v>8</v>
      </c>
      <c r="B211" s="285"/>
      <c r="C211" s="276"/>
      <c r="D211" s="284"/>
      <c r="E211" s="275"/>
      <c r="F211" s="275"/>
      <c r="G211" s="275"/>
      <c r="H211" s="275"/>
      <c r="I211" s="275"/>
      <c r="J211" s="275"/>
      <c r="K211" s="276"/>
      <c r="L211" s="121"/>
    </row>
    <row r="212" spans="1:12" s="20" customFormat="1" ht="18" hidden="1" customHeight="1">
      <c r="A212" s="320">
        <v>9</v>
      </c>
      <c r="B212" s="285"/>
      <c r="C212" s="276"/>
      <c r="D212" s="284"/>
      <c r="E212" s="275"/>
      <c r="F212" s="275"/>
      <c r="G212" s="275"/>
      <c r="H212" s="275"/>
      <c r="I212" s="275"/>
      <c r="J212" s="275"/>
      <c r="K212" s="276"/>
      <c r="L212" s="121"/>
    </row>
    <row r="213" spans="1:12" s="20" customFormat="1" ht="18" hidden="1" customHeight="1">
      <c r="A213" s="320">
        <v>10</v>
      </c>
      <c r="B213" s="279"/>
      <c r="C213" s="280"/>
      <c r="D213" s="291"/>
      <c r="E213" s="292"/>
      <c r="F213" s="292"/>
      <c r="G213" s="292"/>
      <c r="H213" s="292"/>
      <c r="I213" s="292"/>
      <c r="J213" s="292"/>
      <c r="K213" s="280"/>
      <c r="L213" s="123"/>
    </row>
    <row r="214" spans="1:12" ht="15" customHeight="1">
      <c r="A214" s="273" t="s">
        <v>386</v>
      </c>
      <c r="B214" s="270"/>
      <c r="C214" s="270"/>
      <c r="D214" s="270"/>
      <c r="E214" s="270"/>
      <c r="F214" s="270"/>
      <c r="G214" s="270"/>
      <c r="H214" s="270"/>
      <c r="I214" s="270"/>
      <c r="J214" s="270"/>
      <c r="K214" s="271"/>
      <c r="L214" s="164">
        <f>SUM(L204:L213)</f>
        <v>0</v>
      </c>
    </row>
    <row r="215" spans="1:12" ht="21.6" customHeight="1">
      <c r="A215" s="287" t="s">
        <v>410</v>
      </c>
      <c r="B215" s="257"/>
      <c r="C215" s="257"/>
      <c r="D215" s="257"/>
      <c r="E215" s="257"/>
      <c r="F215" s="257"/>
      <c r="G215" s="257"/>
      <c r="H215" s="257"/>
      <c r="I215" s="257"/>
      <c r="J215" s="257"/>
      <c r="K215" s="257"/>
      <c r="L215" s="257"/>
    </row>
    <row r="216" spans="1:12" ht="9" customHeight="1">
      <c r="B216" s="30"/>
      <c r="C216" s="30"/>
      <c r="D216" s="30"/>
      <c r="E216" s="70"/>
      <c r="F216" s="78"/>
      <c r="G216" s="30"/>
      <c r="H216" s="30"/>
      <c r="I216" s="30"/>
      <c r="J216" s="30"/>
      <c r="K216" s="30"/>
      <c r="L216" s="26"/>
    </row>
    <row r="217" spans="1:12" s="20" customFormat="1" ht="22.9" customHeight="1">
      <c r="A217" s="311" t="s">
        <v>388</v>
      </c>
      <c r="B217" s="283" t="s">
        <v>407</v>
      </c>
      <c r="C217" s="271"/>
      <c r="D217" s="295" t="s">
        <v>408</v>
      </c>
      <c r="E217" s="270"/>
      <c r="F217" s="270"/>
      <c r="G217" s="270"/>
      <c r="H217" s="270"/>
      <c r="I217" s="270"/>
      <c r="J217" s="270"/>
      <c r="K217" s="271"/>
      <c r="L217" s="18" t="s">
        <v>409</v>
      </c>
    </row>
    <row r="218" spans="1:12" s="20" customFormat="1" ht="18" customHeight="1">
      <c r="A218" s="320">
        <v>1</v>
      </c>
      <c r="B218" s="281"/>
      <c r="C218" s="282"/>
      <c r="D218" s="299"/>
      <c r="E218" s="297"/>
      <c r="F218" s="297"/>
      <c r="G218" s="297"/>
      <c r="H218" s="297"/>
      <c r="I218" s="297"/>
      <c r="J218" s="297"/>
      <c r="K218" s="282"/>
      <c r="L218" s="120"/>
    </row>
    <row r="219" spans="1:12" s="20" customFormat="1" ht="18" customHeight="1">
      <c r="A219" s="304">
        <v>2</v>
      </c>
      <c r="B219" s="278"/>
      <c r="C219" s="276"/>
      <c r="D219" s="284"/>
      <c r="E219" s="275"/>
      <c r="F219" s="275"/>
      <c r="G219" s="275"/>
      <c r="H219" s="275"/>
      <c r="I219" s="275"/>
      <c r="J219" s="275"/>
      <c r="K219" s="276"/>
      <c r="L219" s="121"/>
    </row>
    <row r="220" spans="1:12" s="20" customFormat="1" ht="18" customHeight="1">
      <c r="A220" s="304">
        <v>3</v>
      </c>
      <c r="B220" s="278"/>
      <c r="C220" s="276"/>
      <c r="D220" s="286"/>
      <c r="E220" s="275"/>
      <c r="F220" s="275"/>
      <c r="G220" s="275"/>
      <c r="H220" s="275"/>
      <c r="I220" s="275"/>
      <c r="J220" s="275"/>
      <c r="K220" s="276"/>
      <c r="L220" s="122"/>
    </row>
    <row r="221" spans="1:12" s="20" customFormat="1" ht="18" customHeight="1">
      <c r="A221" s="304">
        <v>4</v>
      </c>
      <c r="B221" s="278"/>
      <c r="C221" s="276"/>
      <c r="D221" s="284"/>
      <c r="E221" s="275"/>
      <c r="F221" s="275"/>
      <c r="G221" s="275"/>
      <c r="H221" s="275"/>
      <c r="I221" s="275"/>
      <c r="J221" s="275"/>
      <c r="K221" s="276"/>
      <c r="L221" s="121"/>
    </row>
    <row r="222" spans="1:12" s="20" customFormat="1" ht="18" customHeight="1">
      <c r="A222" s="304">
        <v>5</v>
      </c>
      <c r="B222" s="278"/>
      <c r="C222" s="276"/>
      <c r="D222" s="284"/>
      <c r="E222" s="275"/>
      <c r="F222" s="275"/>
      <c r="G222" s="275"/>
      <c r="H222" s="275"/>
      <c r="I222" s="275"/>
      <c r="J222" s="275"/>
      <c r="K222" s="276"/>
      <c r="L222" s="121"/>
    </row>
    <row r="223" spans="1:12" s="20" customFormat="1" ht="18" hidden="1" customHeight="1">
      <c r="A223" s="304">
        <v>6</v>
      </c>
      <c r="B223" s="285"/>
      <c r="C223" s="276"/>
      <c r="D223" s="284"/>
      <c r="E223" s="275"/>
      <c r="F223" s="275"/>
      <c r="G223" s="275"/>
      <c r="H223" s="275"/>
      <c r="I223" s="275"/>
      <c r="J223" s="275"/>
      <c r="K223" s="276"/>
      <c r="L223" s="121"/>
    </row>
    <row r="224" spans="1:12" s="20" customFormat="1" ht="18" hidden="1" customHeight="1">
      <c r="A224" s="304">
        <v>7</v>
      </c>
      <c r="B224" s="285"/>
      <c r="C224" s="276"/>
      <c r="D224" s="284"/>
      <c r="E224" s="275"/>
      <c r="F224" s="275"/>
      <c r="G224" s="275"/>
      <c r="H224" s="275"/>
      <c r="I224" s="275"/>
      <c r="J224" s="275"/>
      <c r="K224" s="276"/>
      <c r="L224" s="121"/>
    </row>
    <row r="225" spans="1:13" s="20" customFormat="1" ht="18" hidden="1" customHeight="1">
      <c r="A225" s="304">
        <v>8</v>
      </c>
      <c r="B225" s="285"/>
      <c r="C225" s="276"/>
      <c r="D225" s="284"/>
      <c r="E225" s="275"/>
      <c r="F225" s="275"/>
      <c r="G225" s="275"/>
      <c r="H225" s="275"/>
      <c r="I225" s="275"/>
      <c r="J225" s="275"/>
      <c r="K225" s="276"/>
      <c r="L225" s="121"/>
    </row>
    <row r="226" spans="1:13" s="20" customFormat="1" ht="18" hidden="1" customHeight="1">
      <c r="A226" s="304">
        <v>9</v>
      </c>
      <c r="B226" s="285"/>
      <c r="C226" s="276"/>
      <c r="D226" s="284"/>
      <c r="E226" s="275"/>
      <c r="F226" s="275"/>
      <c r="G226" s="275"/>
      <c r="H226" s="275"/>
      <c r="I226" s="275"/>
      <c r="J226" s="275"/>
      <c r="K226" s="276"/>
      <c r="L226" s="121"/>
    </row>
    <row r="227" spans="1:13" s="20" customFormat="1" ht="18" hidden="1" customHeight="1">
      <c r="A227" s="305">
        <v>10</v>
      </c>
      <c r="B227" s="279"/>
      <c r="C227" s="280"/>
      <c r="D227" s="291"/>
      <c r="E227" s="292"/>
      <c r="F227" s="292"/>
      <c r="G227" s="292"/>
      <c r="H227" s="292"/>
      <c r="I227" s="292"/>
      <c r="J227" s="292"/>
      <c r="K227" s="280"/>
      <c r="L227" s="123"/>
    </row>
    <row r="228" spans="1:13" ht="15" customHeight="1">
      <c r="A228" s="273" t="s">
        <v>386</v>
      </c>
      <c r="B228" s="270"/>
      <c r="C228" s="270"/>
      <c r="D228" s="270"/>
      <c r="E228" s="270"/>
      <c r="F228" s="270"/>
      <c r="G228" s="270"/>
      <c r="H228" s="270"/>
      <c r="I228" s="270"/>
      <c r="J228" s="270"/>
      <c r="K228" s="271"/>
      <c r="L228" s="164">
        <f>SUM(L218:L227)</f>
        <v>0</v>
      </c>
    </row>
    <row r="229" spans="1:13" ht="15" customHeight="1">
      <c r="A229" s="77"/>
      <c r="B229" s="124"/>
      <c r="C229" s="124"/>
      <c r="D229" s="132"/>
      <c r="E229" s="124"/>
      <c r="F229" s="124"/>
      <c r="G229" s="124"/>
      <c r="H229" s="124"/>
      <c r="I229" s="124"/>
      <c r="J229" s="124"/>
      <c r="K229" s="124"/>
      <c r="L229" s="23"/>
    </row>
    <row r="230" spans="1:13" ht="15" customHeight="1">
      <c r="A230" s="77"/>
      <c r="B230" s="124"/>
      <c r="C230" s="124"/>
      <c r="D230" s="124"/>
      <c r="E230" s="124"/>
      <c r="F230" s="124"/>
      <c r="G230" s="124"/>
      <c r="H230" s="124"/>
      <c r="I230" s="124"/>
      <c r="J230" s="124"/>
      <c r="K230" s="124"/>
      <c r="L230" s="23"/>
    </row>
    <row r="231" spans="1:13" s="201" customFormat="1" ht="21" customHeight="1">
      <c r="A231" s="312" t="s">
        <v>411</v>
      </c>
      <c r="B231" s="200" t="s">
        <v>412</v>
      </c>
      <c r="D231" s="170">
        <v>594</v>
      </c>
      <c r="E231" s="202" t="s">
        <v>413</v>
      </c>
      <c r="F231" s="203"/>
      <c r="G231" s="204"/>
      <c r="H231" s="204"/>
      <c r="I231" s="204"/>
      <c r="J231" s="204"/>
      <c r="K231" s="204"/>
      <c r="L231" s="205"/>
      <c r="M231" s="206"/>
    </row>
    <row r="232" spans="1:13" s="201" customFormat="1" ht="21" customHeight="1">
      <c r="A232" s="312" t="s">
        <v>414</v>
      </c>
      <c r="B232" s="200" t="s">
        <v>415</v>
      </c>
      <c r="D232" s="161">
        <f>L228</f>
        <v>0</v>
      </c>
      <c r="E232" s="202" t="s">
        <v>416</v>
      </c>
      <c r="F232" s="203"/>
      <c r="G232" s="204"/>
      <c r="H232" s="204"/>
      <c r="I232" s="204"/>
      <c r="J232" s="204"/>
      <c r="K232" s="204"/>
      <c r="L232" s="205"/>
      <c r="M232" s="206"/>
    </row>
    <row r="233" spans="1:13" s="201" customFormat="1" ht="21" customHeight="1">
      <c r="A233" s="312" t="s">
        <v>417</v>
      </c>
      <c r="B233" s="200" t="s">
        <v>418</v>
      </c>
      <c r="D233" s="161">
        <f>L214</f>
        <v>0</v>
      </c>
      <c r="E233" s="202" t="s">
        <v>419</v>
      </c>
      <c r="F233" s="203"/>
      <c r="G233" s="204"/>
      <c r="H233" s="204"/>
      <c r="I233" s="204"/>
      <c r="J233" s="204"/>
      <c r="K233" s="204"/>
      <c r="L233" s="205"/>
      <c r="M233" s="206"/>
    </row>
    <row r="234" spans="1:13" s="201" customFormat="1" ht="21" customHeight="1">
      <c r="A234" s="312" t="s">
        <v>420</v>
      </c>
      <c r="B234" s="200" t="s">
        <v>421</v>
      </c>
      <c r="D234" s="161">
        <f>Ke_gio_HK1!L180</f>
        <v>0</v>
      </c>
      <c r="E234" s="202" t="s">
        <v>422</v>
      </c>
      <c r="F234" s="203"/>
      <c r="G234" s="204"/>
      <c r="H234" s="204"/>
      <c r="I234" s="204"/>
      <c r="J234" s="204"/>
      <c r="K234" s="204"/>
      <c r="L234" s="205"/>
      <c r="M234" s="206"/>
    </row>
    <row r="235" spans="1:13" s="201" customFormat="1" ht="21" customHeight="1">
      <c r="A235" s="312" t="s">
        <v>423</v>
      </c>
      <c r="B235" s="200" t="s">
        <v>424</v>
      </c>
      <c r="D235" s="162">
        <f>I199</f>
        <v>0</v>
      </c>
      <c r="E235" s="202" t="s">
        <v>425</v>
      </c>
      <c r="F235" s="203"/>
      <c r="G235" s="204"/>
      <c r="H235" s="204"/>
      <c r="I235" s="204"/>
      <c r="J235" s="204"/>
      <c r="K235" s="204"/>
      <c r="L235" s="205"/>
      <c r="M235" s="206"/>
    </row>
    <row r="236" spans="1:13" s="201" customFormat="1" ht="21" customHeight="1">
      <c r="A236" s="312"/>
      <c r="B236" s="200" t="s">
        <v>426</v>
      </c>
      <c r="D236" s="163">
        <f>(D232+D233+D234+D235)-D231</f>
        <v>-594</v>
      </c>
      <c r="E236" s="202" t="s">
        <v>427</v>
      </c>
      <c r="F236" s="203"/>
      <c r="G236" s="204"/>
      <c r="H236" s="204"/>
      <c r="I236" s="204"/>
      <c r="J236" s="204"/>
      <c r="K236" s="204"/>
      <c r="L236" s="205"/>
      <c r="M236" s="206"/>
    </row>
    <row r="237" spans="1:13" s="201" customFormat="1" ht="21" customHeight="1">
      <c r="A237" s="312"/>
      <c r="B237" s="200" t="s">
        <v>428</v>
      </c>
      <c r="D237" s="149">
        <v>0</v>
      </c>
      <c r="E237" s="207"/>
      <c r="F237" s="208"/>
      <c r="G237" s="206"/>
      <c r="H237" s="206"/>
      <c r="I237" s="206"/>
      <c r="J237" s="206"/>
      <c r="K237" s="206"/>
      <c r="L237" s="209"/>
      <c r="M237" s="206"/>
    </row>
    <row r="238" spans="1:13" s="57" customFormat="1" ht="39" customHeight="1">
      <c r="A238" s="318" t="s">
        <v>398</v>
      </c>
      <c r="B238" s="267" t="s">
        <v>399</v>
      </c>
      <c r="C238" s="268"/>
      <c r="D238" s="268"/>
      <c r="E238" s="268"/>
      <c r="F238" s="268"/>
      <c r="G238" s="268"/>
      <c r="H238" s="268"/>
      <c r="I238" s="268"/>
      <c r="J238" s="268"/>
      <c r="K238" s="268"/>
      <c r="L238" s="268"/>
    </row>
    <row r="239" spans="1:13" ht="15" customHeight="1">
      <c r="J239" s="174" t="s">
        <v>400</v>
      </c>
      <c r="L239" s="88"/>
    </row>
    <row r="240" spans="1:13" s="211" customFormat="1" ht="15.95" customHeight="1">
      <c r="A240" s="312"/>
      <c r="B240" s="210" t="s">
        <v>401</v>
      </c>
      <c r="D240" s="210" t="s">
        <v>402</v>
      </c>
      <c r="E240" s="212"/>
      <c r="F240" s="213"/>
      <c r="G240" s="210" t="s">
        <v>403</v>
      </c>
      <c r="J240" s="210" t="s">
        <v>404</v>
      </c>
      <c r="K240" s="210"/>
    </row>
    <row r="241" spans="4:12" ht="15" customHeight="1"/>
    <row r="242" spans="4:12" ht="15" customHeight="1"/>
    <row r="243" spans="4:12" ht="15" customHeight="1">
      <c r="J243" s="61" t="str">
        <f>C4</f>
        <v>Trương Văn Giản</v>
      </c>
      <c r="K243" s="61"/>
    </row>
    <row r="244" spans="4:12" ht="15" customHeight="1">
      <c r="D244" s="27"/>
      <c r="E244" s="82"/>
      <c r="J244" s="256"/>
      <c r="K244" s="257"/>
      <c r="L244" s="257"/>
    </row>
  </sheetData>
  <mergeCells count="71">
    <mergeCell ref="B218:C218"/>
    <mergeCell ref="B209:C209"/>
    <mergeCell ref="B227:C227"/>
    <mergeCell ref="D218:K218"/>
    <mergeCell ref="D217:K217"/>
    <mergeCell ref="B223:C223"/>
    <mergeCell ref="B220:C220"/>
    <mergeCell ref="D209:K209"/>
    <mergeCell ref="J197:L197"/>
    <mergeCell ref="A180:D180"/>
    <mergeCell ref="D203:K203"/>
    <mergeCell ref="J4:L4"/>
    <mergeCell ref="D208:K208"/>
    <mergeCell ref="A199:D199"/>
    <mergeCell ref="J191:L191"/>
    <mergeCell ref="J187:L187"/>
    <mergeCell ref="J196:L196"/>
    <mergeCell ref="J193:L193"/>
    <mergeCell ref="D204:K204"/>
    <mergeCell ref="J192:L192"/>
    <mergeCell ref="D206:K206"/>
    <mergeCell ref="J198:L198"/>
    <mergeCell ref="B205:C205"/>
    <mergeCell ref="J189:L189"/>
    <mergeCell ref="J185:L185"/>
    <mergeCell ref="D227:K227"/>
    <mergeCell ref="J188:L188"/>
    <mergeCell ref="J194:L194"/>
    <mergeCell ref="D212:K212"/>
    <mergeCell ref="D205:K205"/>
    <mergeCell ref="D224:K224"/>
    <mergeCell ref="D221:K221"/>
    <mergeCell ref="D219:K219"/>
    <mergeCell ref="D213:K213"/>
    <mergeCell ref="A215:L215"/>
    <mergeCell ref="D225:K225"/>
    <mergeCell ref="D210:K210"/>
    <mergeCell ref="A214:K214"/>
    <mergeCell ref="B226:C226"/>
    <mergeCell ref="J244:L244"/>
    <mergeCell ref="B217:C217"/>
    <mergeCell ref="D211:K211"/>
    <mergeCell ref="D220:K220"/>
    <mergeCell ref="A201:L201"/>
    <mergeCell ref="D223:K223"/>
    <mergeCell ref="D226:K226"/>
    <mergeCell ref="B238:L238"/>
    <mergeCell ref="B210:C210"/>
    <mergeCell ref="B219:C219"/>
    <mergeCell ref="A228:K228"/>
    <mergeCell ref="B225:C225"/>
    <mergeCell ref="B211:C211"/>
    <mergeCell ref="B208:C208"/>
    <mergeCell ref="D222:K222"/>
    <mergeCell ref="B224:C224"/>
    <mergeCell ref="D1:L1"/>
    <mergeCell ref="J190:L190"/>
    <mergeCell ref="J199:L199"/>
    <mergeCell ref="B222:C222"/>
    <mergeCell ref="A182:L182"/>
    <mergeCell ref="B213:C213"/>
    <mergeCell ref="B204:C204"/>
    <mergeCell ref="J184:L184"/>
    <mergeCell ref="B207:C207"/>
    <mergeCell ref="D207:K207"/>
    <mergeCell ref="B221:C221"/>
    <mergeCell ref="B203:C203"/>
    <mergeCell ref="B212:C212"/>
    <mergeCell ref="B206:C206"/>
    <mergeCell ref="J195:L195"/>
    <mergeCell ref="J186:L186"/>
  </mergeCells>
  <dataValidations count="1">
    <dataValidation type="list" allowBlank="1" showInputMessage="1" showErrorMessage="1" sqref="G2" xr:uid="{00000000-0002-0000-03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rowBreaks count="1" manualBreakCount="1">
    <brk id="180" max="11" man="1"/>
  </rowBreaks>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0"/>
  <sheetViews>
    <sheetView workbookViewId="0">
      <selection activeCell="P23" sqref="P23"/>
    </sheetView>
  </sheetViews>
  <sheetFormatPr defaultRowHeight="12.75"/>
  <cols>
    <col min="1" max="1" width="9.7109375" customWidth="1"/>
    <col min="2" max="2" width="50.28515625" customWidth="1"/>
    <col min="3" max="3" width="7.7109375" customWidth="1"/>
    <col min="4" max="4" width="11.42578125" customWidth="1"/>
    <col min="7" max="7" width="33.140625" bestFit="1" customWidth="1"/>
    <col min="8" max="8" width="22.28515625" style="125" customWidth="1"/>
    <col min="9" max="9" width="8.7109375" bestFit="1" customWidth="1"/>
  </cols>
  <sheetData>
    <row r="1" spans="1:9" ht="21" customHeight="1">
      <c r="A1" s="118" t="s">
        <v>21</v>
      </c>
      <c r="B1" s="118" t="s">
        <v>429</v>
      </c>
      <c r="C1" s="119" t="s">
        <v>430</v>
      </c>
      <c r="D1" s="118" t="s">
        <v>431</v>
      </c>
      <c r="F1" s="118" t="s">
        <v>21</v>
      </c>
      <c r="G1" s="118" t="s">
        <v>432</v>
      </c>
      <c r="H1" s="118" t="s">
        <v>433</v>
      </c>
      <c r="I1" s="118" t="s">
        <v>434</v>
      </c>
    </row>
    <row r="2" spans="1:9" ht="18" customHeight="1">
      <c r="A2" s="116">
        <v>1</v>
      </c>
      <c r="B2" s="114" t="s">
        <v>435</v>
      </c>
      <c r="C2" s="117">
        <v>0</v>
      </c>
      <c r="D2" s="116" t="s">
        <v>436</v>
      </c>
      <c r="F2" s="116">
        <v>1</v>
      </c>
      <c r="G2" s="127" t="s">
        <v>437</v>
      </c>
      <c r="H2" s="126">
        <v>0.3</v>
      </c>
      <c r="I2" s="116" t="s">
        <v>438</v>
      </c>
    </row>
    <row r="3" spans="1:9" ht="18" customHeight="1">
      <c r="A3" s="116">
        <v>2</v>
      </c>
      <c r="B3" s="114" t="s">
        <v>439</v>
      </c>
      <c r="C3" s="117">
        <v>15</v>
      </c>
      <c r="D3" s="116" t="s">
        <v>436</v>
      </c>
      <c r="F3" s="116">
        <v>2</v>
      </c>
      <c r="G3" s="127" t="s">
        <v>440</v>
      </c>
      <c r="H3" s="126">
        <v>0.2</v>
      </c>
      <c r="I3" s="116" t="s">
        <v>441</v>
      </c>
    </row>
    <row r="4" spans="1:9" ht="18" customHeight="1">
      <c r="A4" s="116">
        <v>3</v>
      </c>
      <c r="B4" s="114" t="s">
        <v>442</v>
      </c>
      <c r="C4" s="117">
        <v>5</v>
      </c>
      <c r="D4" s="116" t="s">
        <v>436</v>
      </c>
      <c r="F4" s="116">
        <v>3</v>
      </c>
      <c r="G4" s="127" t="s">
        <v>443</v>
      </c>
      <c r="H4" s="126">
        <v>0.15</v>
      </c>
      <c r="I4" s="116" t="s">
        <v>444</v>
      </c>
    </row>
    <row r="5" spans="1:9" ht="18" customHeight="1">
      <c r="A5" s="116">
        <v>4</v>
      </c>
      <c r="B5" s="114" t="s">
        <v>445</v>
      </c>
      <c r="C5" s="117">
        <v>3</v>
      </c>
      <c r="D5" s="116" t="s">
        <v>436</v>
      </c>
      <c r="F5" s="116">
        <v>4</v>
      </c>
      <c r="G5" s="127" t="s">
        <v>446</v>
      </c>
      <c r="H5" s="126">
        <v>0.1</v>
      </c>
      <c r="I5" s="116" t="s">
        <v>447</v>
      </c>
    </row>
    <row r="6" spans="1:9" ht="18" customHeight="1">
      <c r="A6" s="116">
        <v>5</v>
      </c>
      <c r="B6" s="114" t="s">
        <v>448</v>
      </c>
      <c r="C6" s="117">
        <v>0.5</v>
      </c>
      <c r="D6" s="116" t="s">
        <v>436</v>
      </c>
      <c r="F6" s="116">
        <v>5</v>
      </c>
      <c r="G6" s="127" t="s">
        <v>449</v>
      </c>
      <c r="H6" s="126">
        <v>0.15</v>
      </c>
      <c r="I6" s="116" t="s">
        <v>450</v>
      </c>
    </row>
    <row r="7" spans="1:9" ht="18" customHeight="1">
      <c r="A7" s="116">
        <v>6</v>
      </c>
      <c r="B7" s="115" t="s">
        <v>451</v>
      </c>
      <c r="C7" s="117">
        <v>13.5</v>
      </c>
      <c r="D7" s="116" t="s">
        <v>452</v>
      </c>
      <c r="F7" s="116">
        <v>6</v>
      </c>
      <c r="G7" s="127" t="s">
        <v>453</v>
      </c>
      <c r="H7" s="126">
        <v>0.15</v>
      </c>
      <c r="I7" s="116" t="s">
        <v>454</v>
      </c>
    </row>
    <row r="8" spans="1:9" ht="18" customHeight="1">
      <c r="A8" s="116">
        <v>7</v>
      </c>
      <c r="B8" s="115" t="s">
        <v>455</v>
      </c>
      <c r="C8" s="117">
        <v>13.5</v>
      </c>
      <c r="D8" s="116" t="s">
        <v>452</v>
      </c>
      <c r="F8" s="116">
        <v>7</v>
      </c>
      <c r="G8" s="127" t="s">
        <v>456</v>
      </c>
      <c r="H8" s="126">
        <v>0.25</v>
      </c>
      <c r="I8" s="116" t="s">
        <v>457</v>
      </c>
    </row>
    <row r="9" spans="1:9" ht="18" customHeight="1">
      <c r="A9" s="116">
        <v>8</v>
      </c>
      <c r="B9" s="115" t="s">
        <v>458</v>
      </c>
      <c r="C9" s="117">
        <v>13.5</v>
      </c>
      <c r="D9" s="116" t="s">
        <v>436</v>
      </c>
      <c r="F9" s="116">
        <v>8</v>
      </c>
      <c r="G9" s="127" t="s">
        <v>459</v>
      </c>
      <c r="H9" s="126">
        <v>0.28299999999999997</v>
      </c>
      <c r="I9" s="116" t="s">
        <v>460</v>
      </c>
    </row>
    <row r="10" spans="1:9" ht="18" customHeight="1">
      <c r="A10" s="116">
        <v>9</v>
      </c>
      <c r="B10" s="115" t="s">
        <v>461</v>
      </c>
      <c r="C10" s="117">
        <v>1.5</v>
      </c>
      <c r="D10" s="116" t="s">
        <v>436</v>
      </c>
      <c r="F10" s="116">
        <v>9</v>
      </c>
      <c r="G10" s="127" t="s">
        <v>462</v>
      </c>
      <c r="H10" s="126">
        <v>0.5</v>
      </c>
      <c r="I10" s="116" t="s">
        <v>463</v>
      </c>
    </row>
    <row r="11" spans="1:9" ht="18" customHeight="1">
      <c r="A11" s="116">
        <v>10</v>
      </c>
      <c r="B11" s="115" t="s">
        <v>464</v>
      </c>
      <c r="C11" s="117">
        <v>2.5</v>
      </c>
      <c r="D11" s="116" t="s">
        <v>436</v>
      </c>
      <c r="F11" s="116">
        <v>10</v>
      </c>
      <c r="G11" s="127" t="s">
        <v>465</v>
      </c>
      <c r="H11" s="126">
        <v>0.4</v>
      </c>
      <c r="I11" s="116" t="s">
        <v>466</v>
      </c>
    </row>
    <row r="12" spans="1:9" ht="18" customHeight="1">
      <c r="A12" s="116">
        <v>11</v>
      </c>
      <c r="B12" s="115" t="s">
        <v>467</v>
      </c>
      <c r="C12" s="117">
        <v>0</v>
      </c>
      <c r="D12" s="116" t="s">
        <v>436</v>
      </c>
      <c r="F12" s="116">
        <v>11</v>
      </c>
      <c r="G12" s="127" t="s">
        <v>468</v>
      </c>
      <c r="H12" s="126">
        <v>0.3</v>
      </c>
      <c r="I12" s="116" t="s">
        <v>469</v>
      </c>
    </row>
    <row r="13" spans="1:9" ht="18" customHeight="1">
      <c r="A13" s="116">
        <v>12</v>
      </c>
      <c r="B13" s="115" t="s">
        <v>470</v>
      </c>
      <c r="C13" s="117">
        <v>0</v>
      </c>
      <c r="D13" s="116" t="s">
        <v>436</v>
      </c>
      <c r="F13" s="116">
        <v>12</v>
      </c>
      <c r="G13" s="127" t="s">
        <v>471</v>
      </c>
      <c r="H13" s="126">
        <v>0.2</v>
      </c>
      <c r="I13" s="116" t="s">
        <v>472</v>
      </c>
    </row>
    <row r="14" spans="1:9" ht="18" customHeight="1">
      <c r="A14" s="116">
        <v>13</v>
      </c>
      <c r="B14" s="115" t="s">
        <v>473</v>
      </c>
      <c r="C14" s="117">
        <v>0</v>
      </c>
      <c r="D14" s="116" t="s">
        <v>436</v>
      </c>
      <c r="F14" s="116">
        <v>13</v>
      </c>
      <c r="G14" s="127" t="s">
        <v>474</v>
      </c>
      <c r="H14" s="126">
        <v>7.4074074074074098E-2</v>
      </c>
      <c r="I14" s="116" t="s">
        <v>475</v>
      </c>
    </row>
    <row r="15" spans="1:9" ht="18" customHeight="1">
      <c r="A15" s="116">
        <v>14</v>
      </c>
      <c r="B15" s="115" t="s">
        <v>476</v>
      </c>
      <c r="C15" s="117">
        <v>0</v>
      </c>
      <c r="D15" s="116" t="s">
        <v>436</v>
      </c>
      <c r="F15" s="116">
        <v>14</v>
      </c>
      <c r="G15" s="127" t="s">
        <v>477</v>
      </c>
      <c r="H15" s="126">
        <v>3.7037037037037028E-2</v>
      </c>
      <c r="I15" s="116" t="s">
        <v>478</v>
      </c>
    </row>
    <row r="16" spans="1:9" ht="18" customHeight="1">
      <c r="A16" s="116">
        <v>15</v>
      </c>
      <c r="B16" s="115" t="s">
        <v>479</v>
      </c>
      <c r="C16" s="117">
        <v>0</v>
      </c>
      <c r="D16" s="116" t="s">
        <v>436</v>
      </c>
      <c r="F16" s="116">
        <v>15</v>
      </c>
      <c r="G16" s="127" t="s">
        <v>480</v>
      </c>
      <c r="H16" s="126">
        <v>0.5</v>
      </c>
      <c r="I16" s="116" t="s">
        <v>481</v>
      </c>
    </row>
    <row r="17" spans="1:9" ht="18" customHeight="1">
      <c r="A17" s="116">
        <v>16</v>
      </c>
      <c r="B17" s="115" t="s">
        <v>482</v>
      </c>
      <c r="C17" s="117">
        <v>0</v>
      </c>
      <c r="D17" s="116" t="s">
        <v>452</v>
      </c>
      <c r="F17" s="116">
        <v>16</v>
      </c>
      <c r="G17" s="127" t="s">
        <v>483</v>
      </c>
      <c r="H17" s="126">
        <v>0.3</v>
      </c>
      <c r="I17" s="116" t="s">
        <v>484</v>
      </c>
    </row>
    <row r="18" spans="1:9" ht="18" customHeight="1">
      <c r="A18" s="116">
        <v>17</v>
      </c>
      <c r="B18" s="115" t="s">
        <v>485</v>
      </c>
      <c r="C18" s="117">
        <v>0</v>
      </c>
      <c r="D18" s="116" t="s">
        <v>436</v>
      </c>
      <c r="F18" s="116">
        <v>17</v>
      </c>
      <c r="G18" s="127" t="s">
        <v>486</v>
      </c>
      <c r="H18" s="126">
        <v>0.15</v>
      </c>
      <c r="I18" s="116" t="s">
        <v>487</v>
      </c>
    </row>
    <row r="19" spans="1:9" ht="18" customHeight="1">
      <c r="A19" s="116">
        <v>18</v>
      </c>
      <c r="B19" s="115" t="s">
        <v>488</v>
      </c>
      <c r="C19" s="117">
        <v>0</v>
      </c>
      <c r="D19" s="116" t="s">
        <v>452</v>
      </c>
      <c r="F19" s="116">
        <v>18</v>
      </c>
      <c r="G19" s="127" t="s">
        <v>489</v>
      </c>
      <c r="H19" s="126">
        <v>1</v>
      </c>
      <c r="I19" s="116" t="s">
        <v>490</v>
      </c>
    </row>
    <row r="20" spans="1:9" ht="18" customHeight="1">
      <c r="F20" s="116">
        <v>19</v>
      </c>
      <c r="G20" s="127" t="s">
        <v>491</v>
      </c>
      <c r="H20" s="126">
        <v>1</v>
      </c>
      <c r="I20" s="116" t="s">
        <v>492</v>
      </c>
    </row>
    <row r="21" spans="1:9" ht="18" customHeight="1">
      <c r="F21" s="116">
        <v>20</v>
      </c>
      <c r="G21" s="127" t="s">
        <v>493</v>
      </c>
      <c r="H21" s="126">
        <v>1</v>
      </c>
      <c r="I21" s="116" t="s">
        <v>494</v>
      </c>
    </row>
    <row r="22" spans="1:9" ht="18" customHeight="1">
      <c r="F22" s="116">
        <v>21</v>
      </c>
      <c r="G22" s="127" t="s">
        <v>495</v>
      </c>
      <c r="H22" s="126">
        <v>1</v>
      </c>
      <c r="I22" s="116" t="s">
        <v>496</v>
      </c>
    </row>
    <row r="23" spans="1:9" ht="18" customHeight="1">
      <c r="F23" s="116">
        <v>22</v>
      </c>
      <c r="G23" s="127" t="s">
        <v>497</v>
      </c>
      <c r="H23" s="126">
        <v>1</v>
      </c>
      <c r="I23" s="116" t="s">
        <v>498</v>
      </c>
    </row>
    <row r="25" spans="1:9">
      <c r="F25" s="301" t="s">
        <v>499</v>
      </c>
      <c r="G25" s="250"/>
      <c r="H25" s="302"/>
      <c r="I25" s="250"/>
    </row>
    <row r="26" spans="1:9">
      <c r="F26" s="250"/>
      <c r="G26" s="250"/>
      <c r="H26" s="302"/>
      <c r="I26" s="250"/>
    </row>
    <row r="27" spans="1:9">
      <c r="F27" s="250"/>
      <c r="G27" s="250"/>
      <c r="H27" s="302"/>
      <c r="I27" s="250"/>
    </row>
    <row r="28" spans="1:9">
      <c r="F28" s="250"/>
      <c r="G28" s="250"/>
      <c r="H28" s="302"/>
      <c r="I28" s="250"/>
    </row>
    <row r="29" spans="1:9">
      <c r="F29" s="250"/>
      <c r="G29" s="250"/>
      <c r="H29" s="302"/>
      <c r="I29" s="250"/>
    </row>
    <row r="30" spans="1:9">
      <c r="F30" s="250"/>
      <c r="G30" s="250"/>
      <c r="H30" s="302"/>
      <c r="I30" s="250"/>
    </row>
  </sheetData>
  <mergeCells count="1">
    <mergeCell ref="F25:I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Hướng dẫn</vt:lpstr>
      <vt:lpstr>Si_so_lop</vt:lpstr>
      <vt:lpstr>Ke_gio_HK1</vt:lpstr>
      <vt:lpstr>Ke_gio_HK2_Cả_năm</vt:lpstr>
      <vt:lpstr>DANHMUC</vt:lpstr>
      <vt:lpstr>Ke_gio_HK1!Print_Area</vt:lpstr>
      <vt:lpstr>Ke_gio_HK2_Cả_năm!Print_Area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Smart;Truong Van Gian</dc:creator>
  <cp:lastModifiedBy>Vu Hai</cp:lastModifiedBy>
  <cp:lastPrinted>2025-10-08T03:23:28Z</cp:lastPrinted>
  <dcterms:created xsi:type="dcterms:W3CDTF">2010-08-19T10:32:21Z</dcterms:created>
  <dcterms:modified xsi:type="dcterms:W3CDTF">2025-10-12T05:22:16Z</dcterms:modified>
</cp:coreProperties>
</file>