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temp\"/>
    </mc:Choice>
  </mc:AlternateContent>
  <xr:revisionPtr revIDLastSave="0" documentId="13_ncr:1_{0AA6C329-046A-4FF2-8185-8D3579FA0C99}" xr6:coauthVersionLast="47" xr6:coauthVersionMax="47" xr10:uidLastSave="{00000000-0000-0000-0000-000000000000}"/>
  <bookViews>
    <workbookView xWindow="-108" yWindow="-108" windowWidth="23256" windowHeight="12720" xr2:uid="{C1594DC4-6D44-4827-9353-FB1D607B168F}"/>
  </bookViews>
  <sheets>
    <sheet name="Vật tư" sheetId="1" r:id="rId1"/>
    <sheet name="Estimation" sheetId="2" r:id="rId2"/>
    <sheet name="GUI" sheetId="4" r:id="rId3"/>
    <sheet name="Ngữ cảnh" sheetId="7" r:id="rId4"/>
    <sheet name="Cost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" l="1"/>
  <c r="C23" i="2"/>
  <c r="C22" i="2"/>
  <c r="B2" i="3"/>
  <c r="E7" i="1"/>
  <c r="E8" i="1" s="1"/>
  <c r="D8" i="1"/>
  <c r="E2" i="3"/>
  <c r="F19" i="2"/>
  <c r="C21" i="2" s="1"/>
  <c r="E5" i="1"/>
  <c r="E6" i="1"/>
  <c r="E4" i="1"/>
</calcChain>
</file>

<file path=xl/sharedStrings.xml><?xml version="1.0" encoding="utf-8"?>
<sst xmlns="http://schemas.openxmlformats.org/spreadsheetml/2006/main" count="73" uniqueCount="71">
  <si>
    <t>https://www.proe.vn/combo-raspberry-pi-4-2gb-ram-vo-mica</t>
  </si>
  <si>
    <t>Bộ công tắc OnOff Sonoff 4 kênh</t>
  </si>
  <si>
    <t>https://www.proe.vn/bo-dieu-khien-hong-ngoai-broadlink-bestcon-rm4c-mini</t>
  </si>
  <si>
    <t>https://epcb.vn/products/cong-tac-dieu-khien-sonoff-4ch</t>
  </si>
  <si>
    <t>Bộ hồng ngoại Broadlink RM 4C</t>
  </si>
  <si>
    <t>Raspberry Pi 4 Combo</t>
  </si>
  <si>
    <t>SUM</t>
  </si>
  <si>
    <t>Đơn giá</t>
  </si>
  <si>
    <t>SL</t>
  </si>
  <si>
    <t>Tổng</t>
  </si>
  <si>
    <t>STT</t>
  </si>
  <si>
    <t xml:space="preserve">Tên </t>
  </si>
  <si>
    <t>Link</t>
  </si>
  <si>
    <t>Hạng mục</t>
  </si>
  <si>
    <t>Thời gian thực tế</t>
  </si>
  <si>
    <t>StartDate</t>
  </si>
  <si>
    <t>EndDate</t>
  </si>
  <si>
    <t>Planned End Date</t>
  </si>
  <si>
    <t>Note</t>
  </si>
  <si>
    <t>PLAN</t>
  </si>
  <si>
    <t>Output</t>
  </si>
  <si>
    <t>Tìm hiểu cách sử dụng Broadlink</t>
  </si>
  <si>
    <t>Các thiết bị on/off của Sonoff kết nối vào Hass phải được flash firmware MQTT để dùng trên Hass</t>
  </si>
  <si>
    <t>Demo sản phẩm output</t>
  </si>
  <si>
    <t>Backup thời gian dự phòng, sự cố</t>
  </si>
  <si>
    <t>2.1. Tìm hiểu Broadlink RM và giao thức</t>
  </si>
  <si>
    <t>1.1.  Nhận và tư vấn</t>
  </si>
  <si>
    <t>2.2. Cài Hass vào board Pi 4 mới</t>
  </si>
  <si>
    <t>2.4. Kiểm thử</t>
  </si>
  <si>
    <t>3.1. Study và clear kịch bản</t>
  </si>
  <si>
    <t>3.2 Tạo kịch bản Hass</t>
  </si>
  <si>
    <t>2.3. Demo add device Broadlink RM vào Hass</t>
  </si>
  <si>
    <t>Thời gian ước tính (h)</t>
  </si>
  <si>
    <r>
      <t xml:space="preserve">Chuyển giao và hướng dẫn sử dụng lại cho a Ngôn.
</t>
    </r>
    <r>
      <rPr>
        <b/>
        <sz val="13"/>
        <color theme="1"/>
        <rFont val="Calibri"/>
        <family val="2"/>
        <scheme val="minor"/>
      </rPr>
      <t>Việc làm tài liệu cho sản phẩm không nằm trong plan, nếu có sẽ tính phí và add thời gian</t>
    </r>
  </si>
  <si>
    <t>Tạo file estimation và chốt báo giá, chốt output cho từng items</t>
  </si>
  <si>
    <t>Total</t>
  </si>
  <si>
    <t>Ngày bắt đầu</t>
  </si>
  <si>
    <t>Ngày kết thúc</t>
  </si>
  <si>
    <t>Ngày dự phòng kết thúc</t>
  </si>
  <si>
    <t>Estimation Time (h)</t>
  </si>
  <si>
    <t>Thiết bị (1 demo) - Đơn giá gốc</t>
  </si>
  <si>
    <t>Đơn giá (h)</t>
  </si>
  <si>
    <t>1.2. Tạo file estimation, báo giá</t>
  </si>
  <si>
    <r>
      <t xml:space="preserve">Cài Hass trên Pi 4 (Server)
+ Server sau khi release có sẵn Hass và tài khoản mặc định, có thể kết nối bằng giao diện trên PC, smartphone, tablet bằng mạng local.
+ User muốn dùng hass ở bên ngoài mạng local phải tiến hành NAS Modem ở nhà User </t>
    </r>
    <r>
      <rPr>
        <b/>
        <sz val="13"/>
        <color theme="1"/>
        <rFont val="Calibri"/>
        <family val="2"/>
        <scheme val="minor"/>
      </rPr>
      <t>(ngoài phạm vi yêu cầu)</t>
    </r>
    <r>
      <rPr>
        <sz val="13"/>
        <color theme="1"/>
        <rFont val="Calibri"/>
        <family val="2"/>
        <scheme val="minor"/>
      </rPr>
      <t>.</t>
    </r>
  </si>
  <si>
    <t>Điều khiển bằng các icons. Bên trái màu hồng là các phím kịch bản</t>
  </si>
  <si>
    <t>Màu vàng ở giữa là các phím ir lên cuống qua lại</t>
  </si>
  <si>
    <t>Bên phải là cái nút tắt mở đèn, đóng mở rèm bình thường</t>
  </si>
  <si>
    <t>GUI 01</t>
  </si>
  <si>
    <t>GUI 02</t>
  </si>
  <si>
    <r>
      <t xml:space="preserve">Tiến hành build giao diện, giao diện có bố cục chi tiết trong Sheet </t>
    </r>
    <r>
      <rPr>
        <i/>
        <sz val="13"/>
        <color theme="1"/>
        <rFont val="Calibri"/>
        <family val="2"/>
        <scheme val="minor"/>
      </rPr>
      <t>GUI</t>
    </r>
    <r>
      <rPr>
        <sz val="13"/>
        <color theme="1"/>
        <rFont val="Calibri"/>
        <family val="2"/>
        <scheme val="minor"/>
      </rPr>
      <t xml:space="preserve">
</t>
    </r>
    <r>
      <rPr>
        <b/>
        <sz val="13"/>
        <color theme="1"/>
        <rFont val="Calibri"/>
        <family val="2"/>
        <scheme val="minor"/>
      </rPr>
      <t>Sau khi transfer, các chỉnh sửa về giao diện sẽ tính phí</t>
    </r>
  </si>
  <si>
    <t>Giao diện khi build có bố cục minh họa như GUI 02, mong muốn các phím bấm cũng là icon</t>
  </si>
  <si>
    <t>GUI 01: GUI mong muốn của anh Ngôn,  build ra tương đương</t>
  </si>
  <si>
    <t>GUI 02 là GUI hiện tại của khách hàng.</t>
  </si>
  <si>
    <r>
      <t xml:space="preserve">Tiến hành code tạo kịch bản điều khiển
</t>
    </r>
    <r>
      <rPr>
        <b/>
        <sz val="13"/>
        <color theme="1"/>
        <rFont val="Calibri"/>
        <family val="2"/>
        <scheme val="minor"/>
      </rPr>
      <t>Sau khi transfer, các kịch bản mới cần chỉnh sửa sẽ tính phí</t>
    </r>
  </si>
  <si>
    <t xml:space="preserve">Team clear yêu cầu </t>
  </si>
  <si>
    <t>Kiểm thử các kết nối và kiểm thử demo sản phẩm.
Demo và trao đổi sau khi demo để bổ sung/chỉnh sửa yêu cầu.</t>
  </si>
  <si>
    <t>2.4. Flash firmware MQTT cho 3 bộ công tắc Sonofff</t>
  </si>
  <si>
    <t>Items</t>
  </si>
  <si>
    <t>Thời gian action (h)</t>
  </si>
  <si>
    <t>1. Tìm hiểu yêu cầu</t>
  </si>
  <si>
    <t>2. Study Cases và Action Items</t>
  </si>
  <si>
    <t>3. Add kịch bản</t>
  </si>
  <si>
    <t>4. Build giao diện</t>
  </si>
  <si>
    <t>5. Demo sản phẩm và kiểm thử</t>
  </si>
  <si>
    <t>6. Chuyển giao</t>
  </si>
  <si>
    <t>7. Thời gian dự phòng</t>
  </si>
  <si>
    <t>Chi phí dự phòng vật tư: cáp kết nối, dây điện,…</t>
  </si>
  <si>
    <r>
      <t xml:space="preserve">Tìm hiểu cách add Broadlink vào Nass
+ Team học cách demo vài chức năng của remote TV sau khi học lệnh
+ Các chức năng học remote và ngữ cảnh sẽ clear ở sheet </t>
    </r>
    <r>
      <rPr>
        <i/>
        <sz val="13"/>
        <color theme="1"/>
        <rFont val="Calibri"/>
        <family val="2"/>
        <scheme val="minor"/>
      </rPr>
      <t>Ngữ cảnh</t>
    </r>
    <r>
      <rPr>
        <sz val="13"/>
        <color theme="1"/>
        <rFont val="Calibri"/>
        <family val="2"/>
        <scheme val="minor"/>
      </rPr>
      <t xml:space="preserve">, </t>
    </r>
    <r>
      <rPr>
        <b/>
        <sz val="13"/>
        <color theme="1"/>
        <rFont val="Calibri"/>
        <family val="2"/>
        <scheme val="minor"/>
      </rPr>
      <t>sau khi transfer cách dùng và add remote, team sẽ không hỗ trợ add thêm remote (ngoài phạm vi yêu cầu)</t>
    </r>
  </si>
  <si>
    <r>
      <t xml:space="preserve">Study và clear kịch bản điều khiển trong Sheet </t>
    </r>
    <r>
      <rPr>
        <i/>
        <sz val="13"/>
        <color theme="1"/>
        <rFont val="Calibri"/>
        <family val="2"/>
        <scheme val="minor"/>
      </rPr>
      <t>Ngữ cảnh</t>
    </r>
  </si>
  <si>
    <t>Số ngày plan tính cost</t>
  </si>
  <si>
    <t>Số ngày thực tế relese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</si>
</sst>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VND]\ * #,##0_);_([$VND]\ * \(#,##0\);_([$VND]\ * &quot;-&quot;??_);_(@_)"/>
  </numFmts>
  <fonts count="13" x14ac:knownFonts="1">
    <font>
      <sz val="11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name val="Calibri"/>
      <family val="2"/>
      <scheme val="minor"/>
    </font>
    <font>
      <sz val="13"/>
      <color rgb="FFFF0000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name val="Calibri"/>
      <family val="2"/>
      <scheme val="minor"/>
    </font>
    <font>
      <sz val="13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/>
    <xf numFmtId="0" fontId="2" fillId="0" borderId="0" xfId="0" quotePrefix="1" applyFont="1"/>
    <xf numFmtId="0" fontId="3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/>
    <xf numFmtId="0" fontId="7" fillId="0" borderId="4" xfId="0" quotePrefix="1" applyFont="1" applyBorder="1" applyAlignment="1">
      <alignment horizontal="center" vertical="center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1" fillId="3" borderId="4" xfId="0" applyNumberFormat="1" applyFont="1" applyFill="1" applyBorder="1" applyAlignment="1">
      <alignment horizontal="center" vertical="center"/>
    </xf>
    <xf numFmtId="14" fontId="6" fillId="4" borderId="4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164" fontId="8" fillId="0" borderId="4" xfId="0" applyNumberFormat="1" applyFont="1" applyBorder="1"/>
    <xf numFmtId="0" fontId="5" fillId="2" borderId="1" xfId="0" applyFont="1" applyFill="1" applyBorder="1" applyAlignment="1">
      <alignment horizontal="center" vertical="center"/>
    </xf>
    <xf numFmtId="14" fontId="10" fillId="0" borderId="9" xfId="0" applyNumberFormat="1" applyFont="1" applyBorder="1" applyAlignment="1">
      <alignment horizontal="center" vertical="center"/>
    </xf>
    <xf numFmtId="14" fontId="10" fillId="0" borderId="10" xfId="0" applyNumberFormat="1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10" fillId="0" borderId="9" xfId="0" quotePrefix="1" applyNumberFormat="1" applyFont="1" applyBorder="1" applyAlignment="1">
      <alignment horizontal="center" vertical="center"/>
    </xf>
    <xf numFmtId="14" fontId="10" fillId="0" borderId="10" xfId="0" quotePrefix="1" applyNumberFormat="1" applyFont="1" applyBorder="1" applyAlignment="1">
      <alignment horizontal="center" vertical="center"/>
    </xf>
    <xf numFmtId="14" fontId="10" fillId="0" borderId="11" xfId="0" quotePrefix="1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14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6" xfId="0" quotePrefix="1" applyFont="1" applyBorder="1" applyAlignment="1">
      <alignment horizontal="center" vertical="center"/>
    </xf>
    <xf numFmtId="0" fontId="7" fillId="0" borderId="8" xfId="0" quotePrefix="1" applyFont="1" applyBorder="1" applyAlignment="1">
      <alignment horizontal="center" vertical="center"/>
    </xf>
    <xf numFmtId="0" fontId="7" fillId="0" borderId="7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vertical="center"/>
    </xf>
    <xf numFmtId="14" fontId="2" fillId="0" borderId="4" xfId="0" applyNumberFormat="1" applyFont="1" applyBorder="1" applyAlignment="1">
      <alignment vertical="center"/>
    </xf>
    <xf numFmtId="14" fontId="2" fillId="3" borderId="4" xfId="0" applyNumberFormat="1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0" borderId="0" xfId="0" quotePrefix="1" applyFont="1" applyAlignment="1">
      <alignment vertical="center"/>
    </xf>
    <xf numFmtId="0" fontId="10" fillId="0" borderId="0" xfId="0" applyFont="1" applyAlignment="1">
      <alignment vertical="center"/>
    </xf>
    <xf numFmtId="0" fontId="2" fillId="0" borderId="4" xfId="0" quotePrefix="1" applyFont="1" applyBorder="1" applyAlignment="1">
      <alignment vertical="center" wrapText="1"/>
    </xf>
    <xf numFmtId="0" fontId="12" fillId="0" borderId="0" xfId="0" applyFont="1" applyAlignment="1">
      <alignment horizontal="left" vertical="center" readingOrder="1"/>
    </xf>
    <xf numFmtId="0" fontId="10" fillId="0" borderId="0" xfId="0" applyFont="1" applyAlignment="1">
      <alignment horizontal="left" vertical="center" readingOrder="1"/>
    </xf>
    <xf numFmtId="0" fontId="2" fillId="0" borderId="12" xfId="0" quotePrefix="1" applyFont="1" applyBorder="1" applyAlignment="1">
      <alignment horizontal="center" vertical="center"/>
    </xf>
    <xf numFmtId="0" fontId="2" fillId="0" borderId="12" xfId="0" quotePrefix="1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26894</xdr:colOff>
      <xdr:row>1</xdr:row>
      <xdr:rowOff>304800</xdr:rowOff>
    </xdr:from>
    <xdr:to>
      <xdr:col>13</xdr:col>
      <xdr:colOff>155245</xdr:colOff>
      <xdr:row>12</xdr:row>
      <xdr:rowOff>80682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5A9882-0781-4248-A7C3-79C0EB5A1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" y="484094"/>
          <a:ext cx="8053151" cy="26714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12</xdr:col>
      <xdr:colOff>457200</xdr:colOff>
      <xdr:row>42</xdr:row>
      <xdr:rowOff>133126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A3766F-0398-4EBD-BACE-D76D78FEB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26080"/>
          <a:ext cx="7772400" cy="5829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304800</xdr:colOff>
      <xdr:row>19</xdr:row>
      <xdr:rowOff>87630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172B394C-806F-4A64-B668-DCD320E30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7620000" cy="42862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19</xdr:col>
      <xdr:colOff>213995</xdr:colOff>
      <xdr:row>51</xdr:row>
      <xdr:rowOff>98612</xdr:rowOff>
    </xdr:to>
    <xdr:sp macro="" textlink="">
      <xdr:nvSpPr>
        <xdr:cNvPr id="3" name="Subtitle 2">
          <a:extLst>
            <a:ext uri="{FF2B5EF4-FFF2-40B4-BE49-F238E27FC236}">
              <a16:creationId xmlns:a16="http://schemas.microsoft.com/office/drawing/2014/main" id="{4A1D7C93-8DB6-46B4-9961-B774A03FCA8F}"/>
            </a:ext>
          </a:extLst>
        </xdr:cNvPr>
        <xdr:cNvSpPr>
          <a:spLocks noGrp="1"/>
        </xdr:cNvSpPr>
      </xdr:nvSpPr>
      <xdr:spPr>
        <a:xfrm>
          <a:off x="0" y="4706471"/>
          <a:ext cx="11796395" cy="682214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="horz" wrap="square" lIns="91440" tIns="45720" rIns="91440" bIns="45720" rtlCol="0">
          <a:normAutofit fontScale="25000"/>
        </a:bodyPr>
        <a:lstStyle>
          <a:lvl1pPr marL="0" indent="0" algn="ctr" defTabSz="914400" rtl="0" eaLnBrk="1" latinLnBrk="0" hangingPunct="1">
            <a:lnSpc>
              <a:spcPct val="90000"/>
            </a:lnSpc>
            <a:spcBef>
              <a:spcPts val="1000"/>
            </a:spcBef>
            <a:buFont typeface="Arial" panose="020B0604020202020204" pitchFamily="34" charset="0"/>
            <a:buNone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Kịch Bản: Xem phim   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Nếu nhóm 3 đang tắt thì chuyển sang trạng thái bật - Bật nhóm Mixer 3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		Chờ 5 giây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  <a:sym typeface="+mn-ea"/>
            </a:rPr>
            <a:t>Nếu nhóm 1 đang tắt thì chuyển sang trạng thái bật - Bật nhóm ampli 1</a:t>
          </a:r>
          <a:endParaRPr lang="en-US" sz="5600"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  <a:sym typeface="+mn-ea"/>
            </a:rPr>
            <a:t>Nếu nhóm 2 đang bật thì chuyển sang trạng thái tắt - Tắt nhóm Karaoke 2</a:t>
          </a:r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    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  		Chờ 5 giây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Bật nhóm 12 - Để hạ Screen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		Chờ 15 giây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Tắt nhóm 12 - để kết thúc hạ Screen </a:t>
          </a:r>
        </a:p>
        <a:p>
          <a:pPr algn="l"/>
          <a:endParaRPr lang="en-US" sz="5600"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5600" b="1">
              <a:solidFill>
                <a:srgbClr val="FF0000"/>
              </a:solidFill>
              <a:latin typeface="Times New Roman" panose="02020603050405020304" charset="0"/>
              <a:cs typeface="Times New Roman" panose="02020603050405020304" charset="0"/>
            </a:rPr>
            <a:t>Gửi lệnh IR để bật máy chiếu</a:t>
          </a:r>
        </a:p>
        <a:p>
          <a:pPr algn="l"/>
          <a:r>
            <a:rPr lang="en-US" sz="5600" b="1">
              <a:solidFill>
                <a:srgbClr val="FF0000"/>
              </a:solidFill>
              <a:latin typeface="Times New Roman" panose="02020603050405020304" charset="0"/>
              <a:cs typeface="Times New Roman" panose="02020603050405020304" charset="0"/>
            </a:rPr>
            <a:t>Gửi lệnh IR bật Ampli xem phim</a:t>
          </a:r>
        </a:p>
        <a:p>
          <a:pPr algn="l"/>
          <a:r>
            <a:rPr lang="en-US" sz="5600" b="1">
              <a:solidFill>
                <a:srgbClr val="FF0000"/>
              </a:solidFill>
              <a:latin typeface="Times New Roman" panose="02020603050405020304" charset="0"/>
              <a:cs typeface="Times New Roman" panose="02020603050405020304" charset="0"/>
              <a:sym typeface="+mn-ea"/>
            </a:rPr>
            <a:t>Gửi lệnh IR bật đầu phát phim</a:t>
          </a:r>
          <a:endParaRPr lang="en-US" sz="5600" b="1">
            <a:solidFill>
              <a:srgbClr val="FF0000"/>
            </a:solidFill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5600" b="1">
              <a:solidFill>
                <a:srgbClr val="FF0000"/>
              </a:solidFill>
              <a:latin typeface="Times New Roman" panose="02020603050405020304" charset="0"/>
              <a:cs typeface="Times New Roman" panose="02020603050405020304" charset="0"/>
            </a:rPr>
            <a:t>Gửi lệnh IR chuyển sang AV1 trên ampli xem phim</a:t>
          </a:r>
        </a:p>
        <a:p>
          <a:pPr algn="l"/>
          <a:endParaRPr lang="en-US" sz="5600"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 Bật nhóm 9 - để đóng rèm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	Chờ 10 giây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Tắt nhóm 9 - để kết thúc đóng rèm</a:t>
          </a:r>
        </a:p>
        <a:p>
          <a:pPr algn="l"/>
          <a:r>
            <a:rPr lang="en-US" sz="5600" b="1">
              <a:solidFill>
                <a:srgbClr val="FF0000"/>
              </a:solidFill>
              <a:latin typeface="Times New Roman" panose="02020603050405020304" charset="0"/>
              <a:cs typeface="Times New Roman" panose="02020603050405020304" charset="0"/>
              <a:sym typeface="+mn-ea"/>
            </a:rPr>
            <a:t>Gửi lệnh đèn dim về 0%  </a:t>
          </a:r>
          <a:endParaRPr lang="en-US" sz="5600" b="1">
            <a:solidFill>
              <a:srgbClr val="FF0000"/>
            </a:solidFill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Tắt nhóm 5,6,7 . Bật nhóm 8 - tắt đèn 1,2,3. Bật đèn 4  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Kết thúc kịch bản xem phim</a:t>
          </a:r>
        </a:p>
      </xdr:txBody>
    </xdr:sp>
    <xdr:clientData/>
  </xdr:twoCellAnchor>
  <xdr:twoCellAnchor>
    <xdr:from>
      <xdr:col>0</xdr:col>
      <xdr:colOff>0</xdr:colOff>
      <xdr:row>53</xdr:row>
      <xdr:rowOff>17930</xdr:rowOff>
    </xdr:from>
    <xdr:to>
      <xdr:col>19</xdr:col>
      <xdr:colOff>213995</xdr:colOff>
      <xdr:row>68</xdr:row>
      <xdr:rowOff>17929</xdr:rowOff>
    </xdr:to>
    <xdr:sp macro="" textlink="">
      <xdr:nvSpPr>
        <xdr:cNvPr id="4" name="Subtitle 2">
          <a:extLst>
            <a:ext uri="{FF2B5EF4-FFF2-40B4-BE49-F238E27FC236}">
              <a16:creationId xmlns:a16="http://schemas.microsoft.com/office/drawing/2014/main" id="{AEE3B364-9BEC-477C-9AEE-2846E0ED4E81}"/>
            </a:ext>
          </a:extLst>
        </xdr:cNvPr>
        <xdr:cNvSpPr>
          <a:spLocks noGrp="1"/>
        </xdr:cNvSpPr>
      </xdr:nvSpPr>
      <xdr:spPr>
        <a:xfrm>
          <a:off x="0" y="11896165"/>
          <a:ext cx="11796395" cy="336176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="horz" wrap="square" lIns="91440" tIns="45720" rIns="91440" bIns="45720" rtlCol="0">
          <a:normAutofit/>
        </a:bodyPr>
        <a:lstStyle>
          <a:lvl1pPr marL="0" indent="0" algn="ctr" defTabSz="914400" rtl="0" eaLnBrk="1" latinLnBrk="0" hangingPunct="1">
            <a:lnSpc>
              <a:spcPct val="90000"/>
            </a:lnSpc>
            <a:spcBef>
              <a:spcPts val="1000"/>
            </a:spcBef>
            <a:buFont typeface="Arial" panose="020B0604020202020204" pitchFamily="34" charset="0"/>
            <a:buNone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>
              <a:latin typeface="Times New Roman" panose="02020603050405020304" charset="0"/>
              <a:cs typeface="Times New Roman" panose="02020603050405020304" charset="0"/>
            </a:rPr>
            <a:t>Kịch Bản: Thư viện</a:t>
          </a:r>
        </a:p>
        <a:p>
          <a:pPr algn="l"/>
          <a:r>
            <a:rPr lang="en-US" sz="1400" b="1">
              <a:solidFill>
                <a:srgbClr val="FF0000"/>
              </a:solidFill>
              <a:latin typeface="Times New Roman" panose="02020603050405020304" charset="0"/>
              <a:cs typeface="Times New Roman" panose="02020603050405020304" charset="0"/>
              <a:sym typeface="+mn-ea"/>
            </a:rPr>
            <a:t>Gửi lệnh IR để khiển đầu phát phim qua phải </a:t>
          </a:r>
        </a:p>
        <a:p>
          <a:pPr algn="l"/>
          <a:r>
            <a:rPr lang="en-US" sz="1400" b="1">
              <a:solidFill>
                <a:srgbClr val="FF0000"/>
              </a:solidFill>
              <a:latin typeface="Times New Roman" panose="02020603050405020304" charset="0"/>
              <a:cs typeface="Times New Roman" panose="02020603050405020304" charset="0"/>
              <a:sym typeface="+mn-ea"/>
            </a:rPr>
            <a:t>	</a:t>
          </a:r>
          <a:r>
            <a:rPr lang="en-US" sz="1400">
              <a:solidFill>
                <a:schemeClr val="tx1"/>
              </a:solidFill>
              <a:latin typeface="Times New Roman" panose="02020603050405020304" charset="0"/>
              <a:cs typeface="Times New Roman" panose="02020603050405020304" charset="0"/>
              <a:sym typeface="+mn-ea"/>
            </a:rPr>
            <a:t>Chờ 1 giây</a:t>
          </a:r>
          <a:endParaRPr lang="en-US" sz="1400" b="1">
            <a:solidFill>
              <a:srgbClr val="FF0000"/>
            </a:solidFill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1400" b="1">
              <a:solidFill>
                <a:srgbClr val="FF0000"/>
              </a:solidFill>
              <a:latin typeface="Times New Roman" panose="02020603050405020304" charset="0"/>
              <a:cs typeface="Times New Roman" panose="02020603050405020304" charset="0"/>
              <a:sym typeface="+mn-ea"/>
            </a:rPr>
            <a:t>Gửi lệnh IR để khiển đầu phát phim qua phải </a:t>
          </a:r>
        </a:p>
        <a:p>
          <a:pPr algn="l"/>
          <a:r>
            <a:rPr lang="en-US" sz="1400" b="1">
              <a:solidFill>
                <a:srgbClr val="FF0000"/>
              </a:solidFill>
              <a:latin typeface="Times New Roman" panose="02020603050405020304" charset="0"/>
              <a:cs typeface="Times New Roman" panose="02020603050405020304" charset="0"/>
              <a:sym typeface="+mn-ea"/>
            </a:rPr>
            <a:t>	</a:t>
          </a:r>
          <a:r>
            <a:rPr lang="en-US" sz="1400">
              <a:latin typeface="Times New Roman" panose="02020603050405020304" charset="0"/>
              <a:cs typeface="Times New Roman" panose="02020603050405020304" charset="0"/>
              <a:sym typeface="+mn-ea"/>
            </a:rPr>
            <a:t>Chờ 1 giây</a:t>
          </a:r>
          <a:endParaRPr lang="en-US" sz="1400" b="1">
            <a:solidFill>
              <a:srgbClr val="FF0000"/>
            </a:solidFill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1400" b="1">
              <a:solidFill>
                <a:srgbClr val="FF0000"/>
              </a:solidFill>
              <a:latin typeface="Times New Roman" panose="02020603050405020304" charset="0"/>
              <a:cs typeface="Times New Roman" panose="02020603050405020304" charset="0"/>
              <a:sym typeface="+mn-ea"/>
            </a:rPr>
            <a:t>Gửi lệnh IR để khiển đầu phát phim nhấn OK</a:t>
          </a:r>
        </a:p>
        <a:p>
          <a:pPr algn="l"/>
          <a:r>
            <a:rPr lang="en-US" sz="1400" b="1">
              <a:solidFill>
                <a:srgbClr val="FF0000"/>
              </a:solidFill>
              <a:latin typeface="Times New Roman" panose="02020603050405020304" charset="0"/>
              <a:cs typeface="Times New Roman" panose="02020603050405020304" charset="0"/>
              <a:sym typeface="+mn-ea"/>
            </a:rPr>
            <a:t>	</a:t>
          </a:r>
          <a:r>
            <a:rPr lang="en-US" sz="1400">
              <a:latin typeface="Times New Roman" panose="02020603050405020304" charset="0"/>
              <a:cs typeface="Times New Roman" panose="02020603050405020304" charset="0"/>
              <a:sym typeface="+mn-ea"/>
            </a:rPr>
            <a:t>Chờ 1 giây</a:t>
          </a:r>
          <a:endParaRPr lang="en-US" sz="1400" b="1">
            <a:solidFill>
              <a:srgbClr val="FF0000"/>
            </a:solidFill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1400" b="1">
              <a:solidFill>
                <a:srgbClr val="FF0000"/>
              </a:solidFill>
              <a:latin typeface="Times New Roman" panose="02020603050405020304" charset="0"/>
              <a:cs typeface="Times New Roman" panose="02020603050405020304" charset="0"/>
              <a:sym typeface="+mn-ea"/>
            </a:rPr>
            <a:t>Gửi lệnh IR để khiển đầu phát phim Nhấn OK</a:t>
          </a:r>
          <a:endParaRPr lang="en-US" sz="1400"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1400">
              <a:latin typeface="Times New Roman" panose="02020603050405020304" charset="0"/>
              <a:cs typeface="Times New Roman" panose="02020603050405020304" charset="0"/>
            </a:rPr>
            <a:t>   </a:t>
          </a:r>
        </a:p>
        <a:p>
          <a:pPr algn="l"/>
          <a:r>
            <a:rPr lang="en-US" sz="1400">
              <a:latin typeface="Times New Roman" panose="02020603050405020304" charset="0"/>
              <a:cs typeface="Times New Roman" panose="02020603050405020304" charset="0"/>
            </a:rPr>
            <a:t>Kết thúc kịch bản thư viện</a:t>
          </a:r>
        </a:p>
      </xdr:txBody>
    </xdr:sp>
    <xdr:clientData/>
  </xdr:twoCellAnchor>
  <xdr:twoCellAnchor>
    <xdr:from>
      <xdr:col>0</xdr:col>
      <xdr:colOff>0</xdr:colOff>
      <xdr:row>70</xdr:row>
      <xdr:rowOff>80683</xdr:rowOff>
    </xdr:from>
    <xdr:to>
      <xdr:col>19</xdr:col>
      <xdr:colOff>213995</xdr:colOff>
      <xdr:row>101</xdr:row>
      <xdr:rowOff>80683</xdr:rowOff>
    </xdr:to>
    <xdr:sp macro="" textlink="">
      <xdr:nvSpPr>
        <xdr:cNvPr id="5" name="Subtitle 2">
          <a:extLst>
            <a:ext uri="{FF2B5EF4-FFF2-40B4-BE49-F238E27FC236}">
              <a16:creationId xmlns:a16="http://schemas.microsoft.com/office/drawing/2014/main" id="{E0E7DF5D-9DB3-48A1-A42E-98F185BA60A4}"/>
            </a:ext>
          </a:extLst>
        </xdr:cNvPr>
        <xdr:cNvSpPr>
          <a:spLocks noGrp="1"/>
        </xdr:cNvSpPr>
      </xdr:nvSpPr>
      <xdr:spPr>
        <a:xfrm>
          <a:off x="0" y="15768918"/>
          <a:ext cx="11796395" cy="694764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="horz" wrap="square" lIns="91440" tIns="45720" rIns="91440" bIns="45720" rtlCol="0">
          <a:normAutofit fontScale="25000"/>
        </a:bodyPr>
        <a:lstStyle>
          <a:lvl1pPr marL="0" indent="0" algn="ctr" defTabSz="914400" rtl="0" eaLnBrk="1" latinLnBrk="0" hangingPunct="1">
            <a:lnSpc>
              <a:spcPct val="90000"/>
            </a:lnSpc>
            <a:spcBef>
              <a:spcPts val="1000"/>
            </a:spcBef>
            <a:buFont typeface="Arial" panose="020B0604020202020204" pitchFamily="34" charset="0"/>
            <a:buNone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Kịch Bản: Karaoke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Nếu nhóm 3 đang tắt thì chuyển sang trạng thái bật - Bật nhóm Mixer 3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		Chờ 5 giây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  <a:sym typeface="+mn-ea"/>
            </a:rPr>
            <a:t>Nếu nhóm 1 đang tắt thì chuyển sang trạng thái bật - Bật nhóm ampli 1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  <a:sym typeface="+mn-ea"/>
            </a:rPr>
            <a:t>Nếu nhóm 4 đang tắt thì chuyển sang trạng thái bật - Bật nhóm Main Karaoke 4</a:t>
          </a:r>
          <a:endParaRPr lang="en-US" sz="5600"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  <a:sym typeface="+mn-ea"/>
            </a:rPr>
            <a:t>Nếu nhóm 2 đang tắt thì chuyển sang trạng thái bật - Bật nhóm Karaoke 2</a:t>
          </a:r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    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  		Chờ 5 giây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Bật nhóm 12 - Để hạ Screen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		Chờ 15 giây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Tắt nhóm 12 - để kết thúc hạ Screen </a:t>
          </a:r>
        </a:p>
        <a:p>
          <a:pPr algn="l"/>
          <a:endParaRPr lang="en-US" sz="5600"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5600" b="1">
              <a:solidFill>
                <a:srgbClr val="FF0000"/>
              </a:solidFill>
              <a:latin typeface="Times New Roman" panose="02020603050405020304" charset="0"/>
              <a:cs typeface="Times New Roman" panose="02020603050405020304" charset="0"/>
            </a:rPr>
            <a:t>Gửi lệnh IR để bật máy chiếu</a:t>
          </a:r>
        </a:p>
        <a:p>
          <a:pPr algn="l"/>
          <a:r>
            <a:rPr lang="en-US" sz="5600" b="1">
              <a:solidFill>
                <a:srgbClr val="FF0000"/>
              </a:solidFill>
              <a:latin typeface="Times New Roman" panose="02020603050405020304" charset="0"/>
              <a:cs typeface="Times New Roman" panose="02020603050405020304" charset="0"/>
            </a:rPr>
            <a:t>Gửi lệnh IR bật Ampli xem phim</a:t>
          </a:r>
        </a:p>
        <a:p>
          <a:pPr algn="l"/>
          <a:r>
            <a:rPr lang="en-US" sz="5600" b="1">
              <a:solidFill>
                <a:srgbClr val="FF0000"/>
              </a:solidFill>
              <a:latin typeface="Times New Roman" panose="02020603050405020304" charset="0"/>
              <a:cs typeface="Times New Roman" panose="02020603050405020304" charset="0"/>
            </a:rPr>
            <a:t>Gửi lệnh IR chuyển sang AV2 trên ampli xem phim</a:t>
          </a:r>
        </a:p>
        <a:p>
          <a:pPr algn="l"/>
          <a:endParaRPr lang="en-US" sz="5600"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 Bật nhóm 9 - để đóng rèm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	Chờ 10 giây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Tắt nhóm 9 - để kết thúc đóng rèm</a:t>
          </a:r>
        </a:p>
        <a:p>
          <a:pPr algn="l"/>
          <a:r>
            <a:rPr lang="en-US" sz="5600" b="1">
              <a:solidFill>
                <a:srgbClr val="FF0000"/>
              </a:solidFill>
              <a:latin typeface="Times New Roman" panose="02020603050405020304" charset="0"/>
              <a:cs typeface="Times New Roman" panose="02020603050405020304" charset="0"/>
              <a:sym typeface="+mn-ea"/>
            </a:rPr>
            <a:t>Gửi lệnh đèn dim về 100%  </a:t>
          </a:r>
          <a:endParaRPr lang="en-US" sz="5600" b="1">
            <a:solidFill>
              <a:srgbClr val="FF0000"/>
            </a:solidFill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Bật nhóm 5,6,7,8 - Bật đèn 1,2,3,4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Kết thúc kịch bản Karaoke</a:t>
          </a:r>
        </a:p>
      </xdr:txBody>
    </xdr:sp>
    <xdr:clientData/>
  </xdr:twoCellAnchor>
  <xdr:twoCellAnchor>
    <xdr:from>
      <xdr:col>0</xdr:col>
      <xdr:colOff>0</xdr:colOff>
      <xdr:row>115</xdr:row>
      <xdr:rowOff>0</xdr:rowOff>
    </xdr:from>
    <xdr:to>
      <xdr:col>19</xdr:col>
      <xdr:colOff>213995</xdr:colOff>
      <xdr:row>152</xdr:row>
      <xdr:rowOff>8890</xdr:rowOff>
    </xdr:to>
    <xdr:sp macro="" textlink="">
      <xdr:nvSpPr>
        <xdr:cNvPr id="6" name="Subtitle 2">
          <a:extLst>
            <a:ext uri="{FF2B5EF4-FFF2-40B4-BE49-F238E27FC236}">
              <a16:creationId xmlns:a16="http://schemas.microsoft.com/office/drawing/2014/main" id="{AE82C2DF-4575-4449-B24F-BC339E443DD4}"/>
            </a:ext>
          </a:extLst>
        </xdr:cNvPr>
        <xdr:cNvSpPr>
          <a:spLocks noGrp="1"/>
        </xdr:cNvSpPr>
      </xdr:nvSpPr>
      <xdr:spPr>
        <a:xfrm>
          <a:off x="0" y="21762720"/>
          <a:ext cx="11796395" cy="67754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="horz" wrap="square" lIns="91440" tIns="45720" rIns="91440" bIns="45720" rtlCol="0">
          <a:normAutofit fontScale="25000"/>
        </a:bodyPr>
        <a:lstStyle>
          <a:lvl1pPr marL="0" indent="0" algn="ctr" defTabSz="914400" rtl="0" eaLnBrk="1" latinLnBrk="0" hangingPunct="1">
            <a:lnSpc>
              <a:spcPct val="90000"/>
            </a:lnSpc>
            <a:spcBef>
              <a:spcPts val="1000"/>
            </a:spcBef>
            <a:buFont typeface="Arial" panose="020B0604020202020204" pitchFamily="34" charset="0"/>
            <a:buNone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Kịch Bản: Apple TV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Nếu nhóm 3 đang tắt thì chuyển sang trạng thái bật - Bật nhóm Mixer 3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		Chờ 5 giây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  <a:sym typeface="+mn-ea"/>
            </a:rPr>
            <a:t>Nếu nhóm 1 đang tắt thì chuyển sang trạng thái bật - Bật nhóm ampli 1</a:t>
          </a:r>
          <a:endParaRPr lang="en-US" sz="5600"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  <a:sym typeface="+mn-ea"/>
            </a:rPr>
            <a:t>Nếu nhóm 2 đang bật thì chuyển sang trạng thái tắt - Tắt nhóm Karaoke 2</a:t>
          </a:r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    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  		Chờ 5 giây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Bật nhóm 12 - Để hạ Screen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		Chờ 15 giây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Tắt nhóm 12 - để kết thúc hạ Screen </a:t>
          </a:r>
        </a:p>
        <a:p>
          <a:pPr algn="l"/>
          <a:endParaRPr lang="en-US" sz="5600"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5600" b="1">
              <a:solidFill>
                <a:srgbClr val="FF0000"/>
              </a:solidFill>
              <a:latin typeface="Times New Roman" panose="02020603050405020304" charset="0"/>
              <a:cs typeface="Times New Roman" panose="02020603050405020304" charset="0"/>
            </a:rPr>
            <a:t>Gửi lệnh IR để bật máy chiếu</a:t>
          </a:r>
        </a:p>
        <a:p>
          <a:pPr algn="l"/>
          <a:r>
            <a:rPr lang="en-US" sz="5600" b="1">
              <a:solidFill>
                <a:srgbClr val="FF0000"/>
              </a:solidFill>
              <a:latin typeface="Times New Roman" panose="02020603050405020304" charset="0"/>
              <a:cs typeface="Times New Roman" panose="02020603050405020304" charset="0"/>
            </a:rPr>
            <a:t>Gửi lệnh IR bật Ampli xem phim</a:t>
          </a:r>
        </a:p>
        <a:p>
          <a:pPr algn="l"/>
          <a:r>
            <a:rPr lang="en-US" sz="5600" b="1">
              <a:solidFill>
                <a:srgbClr val="FF0000"/>
              </a:solidFill>
              <a:latin typeface="Times New Roman" panose="02020603050405020304" charset="0"/>
              <a:cs typeface="Times New Roman" panose="02020603050405020304" charset="0"/>
              <a:sym typeface="+mn-ea"/>
            </a:rPr>
            <a:t>Gửi lệnh IR bật đầu phát phim</a:t>
          </a:r>
          <a:endParaRPr lang="en-US" sz="5600" b="1">
            <a:solidFill>
              <a:srgbClr val="FF0000"/>
            </a:solidFill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5600" b="1">
              <a:solidFill>
                <a:srgbClr val="FF0000"/>
              </a:solidFill>
              <a:latin typeface="Times New Roman" panose="02020603050405020304" charset="0"/>
              <a:cs typeface="Times New Roman" panose="02020603050405020304" charset="0"/>
            </a:rPr>
            <a:t>Gửi lệnh IR chuyển sang AV3 trên ampli xem phim</a:t>
          </a:r>
        </a:p>
        <a:p>
          <a:pPr algn="l"/>
          <a:endParaRPr lang="en-US" sz="5600"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 Bật nhóm 9 - để đóng rèm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	Chờ 10 giây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Tắt nhóm 9 - để kết thúc đóng rèm</a:t>
          </a:r>
        </a:p>
        <a:p>
          <a:pPr algn="l"/>
          <a:r>
            <a:rPr lang="en-US" sz="5600" b="1">
              <a:solidFill>
                <a:srgbClr val="FF0000"/>
              </a:solidFill>
              <a:latin typeface="Times New Roman" panose="02020603050405020304" charset="0"/>
              <a:cs typeface="Times New Roman" panose="02020603050405020304" charset="0"/>
              <a:sym typeface="+mn-ea"/>
            </a:rPr>
            <a:t>Gửi lệnh đèn dim về 0%  </a:t>
          </a:r>
          <a:endParaRPr lang="en-US" sz="5600" b="1">
            <a:solidFill>
              <a:srgbClr val="FF0000"/>
            </a:solidFill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Tắt nhóm 5,6,7 . Bật nhóm 8 - tắt đèn 1,2,3. Bật đèn 4  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Kết thúc kịch bản Apple TV</a:t>
          </a:r>
        </a:p>
      </xdr:txBody>
    </xdr:sp>
    <xdr:clientData/>
  </xdr:twoCellAnchor>
  <xdr:twoCellAnchor>
    <xdr:from>
      <xdr:col>0</xdr:col>
      <xdr:colOff>0</xdr:colOff>
      <xdr:row>153</xdr:row>
      <xdr:rowOff>0</xdr:rowOff>
    </xdr:from>
    <xdr:to>
      <xdr:col>18</xdr:col>
      <xdr:colOff>212627</xdr:colOff>
      <xdr:row>184</xdr:row>
      <xdr:rowOff>130712</xdr:rowOff>
    </xdr:to>
    <xdr:sp macro="" textlink="">
      <xdr:nvSpPr>
        <xdr:cNvPr id="7" name="Subtitle 2">
          <a:extLst>
            <a:ext uri="{FF2B5EF4-FFF2-40B4-BE49-F238E27FC236}">
              <a16:creationId xmlns:a16="http://schemas.microsoft.com/office/drawing/2014/main" id="{8BE53512-EA22-4B08-B796-8FFD756AB5AE}"/>
            </a:ext>
          </a:extLst>
        </xdr:cNvPr>
        <xdr:cNvSpPr>
          <a:spLocks noGrp="1"/>
        </xdr:cNvSpPr>
      </xdr:nvSpPr>
      <xdr:spPr>
        <a:xfrm>
          <a:off x="0" y="28712160"/>
          <a:ext cx="11185427" cy="663819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="horz" wrap="square" lIns="91440" tIns="45720" rIns="91440" bIns="45720" rtlCol="0">
          <a:normAutofit fontScale="25000" lnSpcReduction="10000"/>
        </a:bodyPr>
        <a:lstStyle>
          <a:lvl1pPr marL="0" indent="0" algn="ctr" defTabSz="914400" rtl="0" eaLnBrk="1" latinLnBrk="0" hangingPunct="1">
            <a:lnSpc>
              <a:spcPct val="90000"/>
            </a:lnSpc>
            <a:spcBef>
              <a:spcPts val="1000"/>
            </a:spcBef>
            <a:buFont typeface="Arial" panose="020B0604020202020204" pitchFamily="34" charset="0"/>
            <a:buNone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Kịch Bản: Tắt tất cả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Nếu nhóm 3 đang bật thì chuyển sang trạng thái tắt - Tắt nhóm Mixer 3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		Chờ 5 giây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  <a:sym typeface="+mn-ea"/>
            </a:rPr>
            <a:t>Nếu nhóm 1 đang bật thì chuyển sang trạng thái tắt - tắt nhóm ampli 1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  <a:sym typeface="+mn-ea"/>
            </a:rPr>
            <a:t>Nếu nhóm 4 đang bật thì chuyển sang trạng thái tắt - tắt nhóm Main Karaoke 4</a:t>
          </a:r>
          <a:endParaRPr lang="en-US" sz="5600"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  <a:sym typeface="+mn-ea"/>
            </a:rPr>
            <a:t>Nếu nhóm 2 đang bật thì chuyển sang trạng thái tắt - tắt nhóm Karaoke 2</a:t>
          </a:r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    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  		Chờ 5 giây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Bật nhóm 11 - Để nâng Screen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		Chờ 15 giây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Tắt nhóm 11 - để kết thúc nâng Screen </a:t>
          </a:r>
        </a:p>
        <a:p>
          <a:pPr algn="l"/>
          <a:endParaRPr lang="en-US" sz="5600"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5600" b="1">
              <a:solidFill>
                <a:srgbClr val="FF0000"/>
              </a:solidFill>
              <a:latin typeface="Times New Roman" panose="02020603050405020304" charset="0"/>
              <a:cs typeface="Times New Roman" panose="02020603050405020304" charset="0"/>
            </a:rPr>
            <a:t>Gửi lệnh IR để tắt máy chiếu</a:t>
          </a:r>
        </a:p>
        <a:p>
          <a:pPr algn="l"/>
          <a:r>
            <a:rPr lang="en-US" sz="5600" b="1">
              <a:solidFill>
                <a:srgbClr val="FF0000"/>
              </a:solidFill>
              <a:latin typeface="Times New Roman" panose="02020603050405020304" charset="0"/>
              <a:cs typeface="Times New Roman" panose="02020603050405020304" charset="0"/>
            </a:rPr>
            <a:t>Gửi lệnh IR tắt Ampli xem phim</a:t>
          </a:r>
        </a:p>
        <a:p>
          <a:pPr algn="l"/>
          <a:r>
            <a:rPr lang="en-US" sz="5600" b="1">
              <a:solidFill>
                <a:srgbClr val="FF0000"/>
              </a:solidFill>
              <a:latin typeface="Times New Roman" panose="02020603050405020304" charset="0"/>
              <a:cs typeface="Times New Roman" panose="02020603050405020304" charset="0"/>
              <a:sym typeface="+mn-ea"/>
            </a:rPr>
            <a:t>Gửi lệnh IR tắt đầu phát phim</a:t>
          </a:r>
          <a:endParaRPr lang="en-US" sz="5600" b="1">
            <a:solidFill>
              <a:srgbClr val="FF0000"/>
            </a:solidFill>
            <a:latin typeface="Times New Roman" panose="02020603050405020304" charset="0"/>
            <a:cs typeface="Times New Roman" panose="02020603050405020304" charset="0"/>
          </a:endParaRPr>
        </a:p>
        <a:p>
          <a:pPr algn="l"/>
          <a:endParaRPr lang="en-US" sz="5600"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 Bật nhóm 10 - để mở rèm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	Chờ 10 giây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Tắt nhóm 10 - để kết thúc mở rèm</a:t>
          </a:r>
        </a:p>
        <a:p>
          <a:pPr algn="l"/>
          <a:r>
            <a:rPr lang="en-US" sz="5600" b="1">
              <a:solidFill>
                <a:srgbClr val="FF0000"/>
              </a:solidFill>
              <a:latin typeface="Times New Roman" panose="02020603050405020304" charset="0"/>
              <a:cs typeface="Times New Roman" panose="02020603050405020304" charset="0"/>
              <a:sym typeface="+mn-ea"/>
            </a:rPr>
            <a:t>Gửi lệnh đèn dim về 0%  </a:t>
          </a:r>
          <a:endParaRPr lang="en-US" sz="5600" b="1">
            <a:solidFill>
              <a:srgbClr val="FF0000"/>
            </a:solidFill>
            <a:latin typeface="Times New Roman" panose="02020603050405020304" charset="0"/>
            <a:cs typeface="Times New Roman" panose="02020603050405020304" charset="0"/>
          </a:endParaRP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tắt nhóm 5,6,7,8 - Tắt đèn 1,2,3,4</a:t>
          </a:r>
        </a:p>
        <a:p>
          <a:pPr algn="l"/>
          <a:r>
            <a:rPr lang="en-US" sz="5600">
              <a:latin typeface="Times New Roman" panose="02020603050405020304" charset="0"/>
              <a:cs typeface="Times New Roman" panose="02020603050405020304" charset="0"/>
            </a:rPr>
            <a:t>Kết thúc kịch bản tắt ất cả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2B56-E681-4EE9-B8D5-3A96CE3AE2A4}">
  <sheetPr>
    <tabColor rgb="FFFF0000"/>
  </sheetPr>
  <dimension ref="A1:O8"/>
  <sheetViews>
    <sheetView tabSelected="1" zoomScale="85" zoomScaleNormal="85" workbookViewId="0">
      <selection sqref="A1:F2"/>
    </sheetView>
  </sheetViews>
  <sheetFormatPr defaultRowHeight="17.399999999999999" x14ac:dyDescent="0.35"/>
  <cols>
    <col min="1" max="1" width="8.88671875" style="2"/>
    <col min="2" max="2" width="34.33203125" style="2" bestFit="1" customWidth="1"/>
    <col min="3" max="3" width="21.5546875" style="2" bestFit="1" customWidth="1"/>
    <col min="4" max="4" width="8.88671875" style="2"/>
    <col min="5" max="5" width="29.109375" style="2" customWidth="1"/>
    <col min="6" max="6" width="82.44140625" style="2" bestFit="1" customWidth="1"/>
    <col min="7" max="16384" width="8.88671875" style="2"/>
  </cols>
  <sheetData>
    <row r="1" spans="1:15" ht="17.399999999999999" customHeight="1" x14ac:dyDescent="0.35">
      <c r="A1" s="19" t="s">
        <v>40</v>
      </c>
      <c r="B1" s="19"/>
      <c r="C1" s="19"/>
      <c r="D1" s="19"/>
      <c r="E1" s="19"/>
      <c r="F1" s="19"/>
      <c r="G1" s="8"/>
      <c r="H1" s="8"/>
      <c r="I1" s="8"/>
      <c r="J1" s="8"/>
      <c r="K1" s="8"/>
      <c r="L1" s="8"/>
      <c r="M1" s="8"/>
      <c r="N1" s="8"/>
      <c r="O1" s="8"/>
    </row>
    <row r="2" spans="1:15" ht="17.399999999999999" customHeight="1" x14ac:dyDescent="0.35">
      <c r="A2" s="19"/>
      <c r="B2" s="19"/>
      <c r="C2" s="19"/>
      <c r="D2" s="19"/>
      <c r="E2" s="19"/>
      <c r="F2" s="19"/>
      <c r="G2" s="8"/>
      <c r="H2" s="8"/>
      <c r="I2" s="8"/>
      <c r="J2" s="8"/>
      <c r="K2" s="8"/>
      <c r="L2" s="8"/>
      <c r="M2" s="8"/>
      <c r="N2" s="8"/>
      <c r="O2" s="8"/>
    </row>
    <row r="3" spans="1:15" s="4" customFormat="1" x14ac:dyDescent="0.35">
      <c r="A3" s="17" t="s">
        <v>10</v>
      </c>
      <c r="B3" s="17" t="s">
        <v>11</v>
      </c>
      <c r="C3" s="17" t="s">
        <v>7</v>
      </c>
      <c r="D3" s="17" t="s">
        <v>8</v>
      </c>
      <c r="E3" s="17" t="s">
        <v>9</v>
      </c>
      <c r="F3" s="17" t="s">
        <v>12</v>
      </c>
      <c r="G3" s="3"/>
      <c r="H3" s="3"/>
      <c r="I3" s="3"/>
      <c r="J3" s="3"/>
      <c r="K3" s="3"/>
      <c r="L3" s="3"/>
      <c r="M3" s="3"/>
      <c r="N3" s="3"/>
      <c r="O3" s="3"/>
    </row>
    <row r="4" spans="1:15" x14ac:dyDescent="0.35">
      <c r="A4" s="10">
        <v>1</v>
      </c>
      <c r="B4" s="12" t="s">
        <v>5</v>
      </c>
      <c r="C4" s="63">
        <v>2100000</v>
      </c>
      <c r="D4" s="31">
        <v>1</v>
      </c>
      <c r="E4" s="63">
        <f>C4*D4</f>
        <v>2100000</v>
      </c>
      <c r="F4" s="10" t="s">
        <v>0</v>
      </c>
    </row>
    <row r="5" spans="1:15" x14ac:dyDescent="0.35">
      <c r="A5" s="10">
        <v>2</v>
      </c>
      <c r="B5" s="10" t="s">
        <v>1</v>
      </c>
      <c r="C5" s="63">
        <v>485000</v>
      </c>
      <c r="D5" s="31">
        <v>3</v>
      </c>
      <c r="E5" s="63">
        <f t="shared" ref="E5:E7" si="0">C5*D5</f>
        <v>1455000</v>
      </c>
      <c r="F5" s="10" t="s">
        <v>3</v>
      </c>
    </row>
    <row r="6" spans="1:15" x14ac:dyDescent="0.35">
      <c r="A6" s="10">
        <v>3</v>
      </c>
      <c r="B6" s="10" t="s">
        <v>4</v>
      </c>
      <c r="C6" s="63">
        <v>320000</v>
      </c>
      <c r="D6" s="31">
        <v>1</v>
      </c>
      <c r="E6" s="63">
        <f t="shared" si="0"/>
        <v>320000</v>
      </c>
      <c r="F6" s="10" t="s">
        <v>2</v>
      </c>
    </row>
    <row r="7" spans="1:15" ht="34.799999999999997" x14ac:dyDescent="0.35">
      <c r="A7" s="10">
        <v>4</v>
      </c>
      <c r="B7" s="12" t="s">
        <v>66</v>
      </c>
      <c r="C7" s="63">
        <v>500000</v>
      </c>
      <c r="D7" s="31">
        <v>1</v>
      </c>
      <c r="E7" s="63">
        <f t="shared" si="0"/>
        <v>500000</v>
      </c>
      <c r="F7" s="10"/>
    </row>
    <row r="8" spans="1:15" x14ac:dyDescent="0.35">
      <c r="A8" s="10" t="s">
        <v>6</v>
      </c>
      <c r="B8" s="10"/>
      <c r="C8" s="10"/>
      <c r="D8" s="10">
        <f>SUM(D4:D7)</f>
        <v>6</v>
      </c>
      <c r="E8" s="18">
        <f>SUM(E4:E7)</f>
        <v>4375000</v>
      </c>
      <c r="F8" s="10"/>
    </row>
  </sheetData>
  <mergeCells count="1">
    <mergeCell ref="A1:F2"/>
  </mergeCells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96DE0-B5AB-4C58-98F2-08205636A68E}">
  <sheetPr>
    <tabColor rgb="FFC00000"/>
  </sheetPr>
  <dimension ref="A1:I28"/>
  <sheetViews>
    <sheetView zoomScale="85" zoomScaleNormal="85" workbookViewId="0">
      <selection sqref="A1:A2"/>
    </sheetView>
  </sheetViews>
  <sheetFormatPr defaultRowHeight="17.399999999999999" x14ac:dyDescent="0.35"/>
  <cols>
    <col min="1" max="1" width="24.109375" style="2" customWidth="1"/>
    <col min="2" max="2" width="44.77734375" style="2" bestFit="1" customWidth="1"/>
    <col min="3" max="3" width="96.6640625" style="37" bestFit="1" customWidth="1"/>
    <col min="4" max="5" width="11.5546875" style="2" bestFit="1" customWidth="1"/>
    <col min="6" max="6" width="23.109375" style="2" bestFit="1" customWidth="1"/>
    <col min="7" max="7" width="17.88671875" style="2" bestFit="1" customWidth="1"/>
    <col min="8" max="8" width="5.77734375" style="2" bestFit="1" customWidth="1"/>
    <col min="9" max="9" width="18.6640625" style="2" bestFit="1" customWidth="1"/>
    <col min="10" max="16384" width="8.88671875" style="2"/>
  </cols>
  <sheetData>
    <row r="1" spans="1:9" s="1" customFormat="1" x14ac:dyDescent="0.35">
      <c r="A1" s="26" t="s">
        <v>10</v>
      </c>
      <c r="B1" s="26" t="s">
        <v>13</v>
      </c>
      <c r="C1" s="24" t="s">
        <v>20</v>
      </c>
      <c r="D1" s="25" t="s">
        <v>19</v>
      </c>
      <c r="E1" s="25"/>
      <c r="F1" s="25"/>
      <c r="G1" s="25"/>
      <c r="H1" s="25"/>
      <c r="I1" s="25"/>
    </row>
    <row r="2" spans="1:9" s="1" customFormat="1" x14ac:dyDescent="0.35">
      <c r="A2" s="27"/>
      <c r="B2" s="27"/>
      <c r="C2" s="24"/>
      <c r="D2" s="9" t="s">
        <v>15</v>
      </c>
      <c r="E2" s="9" t="s">
        <v>16</v>
      </c>
      <c r="F2" s="9" t="s">
        <v>32</v>
      </c>
      <c r="G2" s="9" t="s">
        <v>14</v>
      </c>
      <c r="H2" s="9" t="s">
        <v>18</v>
      </c>
      <c r="I2" s="9" t="s">
        <v>17</v>
      </c>
    </row>
    <row r="3" spans="1:9" x14ac:dyDescent="0.35">
      <c r="A3" s="23" t="s">
        <v>59</v>
      </c>
      <c r="B3" s="59"/>
      <c r="C3" s="60"/>
      <c r="D3" s="60"/>
      <c r="E3" s="60"/>
      <c r="F3" s="60"/>
      <c r="G3" s="60"/>
      <c r="H3" s="61"/>
      <c r="I3" s="20">
        <v>44360</v>
      </c>
    </row>
    <row r="4" spans="1:9" x14ac:dyDescent="0.35">
      <c r="A4" s="23"/>
      <c r="B4" s="32" t="s">
        <v>26</v>
      </c>
      <c r="C4" s="38" t="s">
        <v>54</v>
      </c>
      <c r="D4" s="41">
        <v>44360</v>
      </c>
      <c r="E4" s="41">
        <v>44360</v>
      </c>
      <c r="F4" s="42">
        <v>2</v>
      </c>
      <c r="G4" s="42"/>
      <c r="H4" s="42"/>
      <c r="I4" s="21"/>
    </row>
    <row r="5" spans="1:9" x14ac:dyDescent="0.35">
      <c r="A5" s="23"/>
      <c r="B5" s="32" t="s">
        <v>42</v>
      </c>
      <c r="C5" s="38" t="s">
        <v>34</v>
      </c>
      <c r="D5" s="41">
        <v>44360</v>
      </c>
      <c r="E5" s="41">
        <v>44360</v>
      </c>
      <c r="F5" s="42">
        <v>2.5</v>
      </c>
      <c r="G5" s="42"/>
      <c r="H5" s="42"/>
      <c r="I5" s="22"/>
    </row>
    <row r="6" spans="1:9" x14ac:dyDescent="0.35">
      <c r="A6" s="62" t="s">
        <v>60</v>
      </c>
      <c r="B6" s="43"/>
      <c r="C6" s="44"/>
      <c r="D6" s="44"/>
      <c r="E6" s="44"/>
      <c r="F6" s="44"/>
      <c r="G6" s="44"/>
      <c r="H6" s="45"/>
      <c r="I6" s="28">
        <v>44366</v>
      </c>
    </row>
    <row r="7" spans="1:9" x14ac:dyDescent="0.35">
      <c r="A7" s="62"/>
      <c r="B7" s="46" t="s">
        <v>25</v>
      </c>
      <c r="C7" s="38" t="s">
        <v>21</v>
      </c>
      <c r="D7" s="47">
        <v>44361</v>
      </c>
      <c r="E7" s="47">
        <v>44361</v>
      </c>
      <c r="F7" s="31">
        <v>3</v>
      </c>
      <c r="G7" s="31"/>
      <c r="H7" s="31"/>
      <c r="I7" s="29"/>
    </row>
    <row r="8" spans="1:9" ht="87" x14ac:dyDescent="0.35">
      <c r="A8" s="62"/>
      <c r="B8" s="46" t="s">
        <v>27</v>
      </c>
      <c r="C8" s="39" t="s">
        <v>43</v>
      </c>
      <c r="D8" s="47">
        <v>44361</v>
      </c>
      <c r="E8" s="47">
        <v>44363</v>
      </c>
      <c r="F8" s="31">
        <v>2</v>
      </c>
      <c r="G8" s="31"/>
      <c r="H8" s="31"/>
      <c r="I8" s="29"/>
    </row>
    <row r="9" spans="1:9" ht="69.599999999999994" x14ac:dyDescent="0.35">
      <c r="A9" s="62"/>
      <c r="B9" s="46" t="s">
        <v>31</v>
      </c>
      <c r="C9" s="39" t="s">
        <v>67</v>
      </c>
      <c r="D9" s="47">
        <v>44364</v>
      </c>
      <c r="E9" s="47">
        <v>44364</v>
      </c>
      <c r="F9" s="31">
        <v>8</v>
      </c>
      <c r="G9" s="31"/>
      <c r="H9" s="31"/>
      <c r="I9" s="29"/>
    </row>
    <row r="10" spans="1:9" ht="34.799999999999997" x14ac:dyDescent="0.35">
      <c r="A10" s="62"/>
      <c r="B10" s="52" t="s">
        <v>56</v>
      </c>
      <c r="C10" s="39" t="s">
        <v>22</v>
      </c>
      <c r="D10" s="47">
        <v>44365</v>
      </c>
      <c r="E10" s="47">
        <v>44365</v>
      </c>
      <c r="F10" s="31">
        <v>3</v>
      </c>
      <c r="G10" s="31"/>
      <c r="H10" s="31"/>
      <c r="I10" s="29"/>
    </row>
    <row r="11" spans="1:9" ht="34.799999999999997" x14ac:dyDescent="0.35">
      <c r="A11" s="62"/>
      <c r="B11" s="32" t="s">
        <v>28</v>
      </c>
      <c r="C11" s="39" t="s">
        <v>55</v>
      </c>
      <c r="D11" s="47">
        <v>44366</v>
      </c>
      <c r="E11" s="47">
        <v>44366</v>
      </c>
      <c r="F11" s="31">
        <v>3.5</v>
      </c>
      <c r="G11" s="31"/>
      <c r="H11" s="31"/>
      <c r="I11" s="30"/>
    </row>
    <row r="12" spans="1:9" x14ac:dyDescent="0.35">
      <c r="A12" s="23" t="s">
        <v>61</v>
      </c>
      <c r="B12" s="43"/>
      <c r="C12" s="44"/>
      <c r="D12" s="44"/>
      <c r="E12" s="44"/>
      <c r="F12" s="44"/>
      <c r="G12" s="44"/>
      <c r="H12" s="45"/>
      <c r="I12" s="20">
        <v>44369</v>
      </c>
    </row>
    <row r="13" spans="1:9" x14ac:dyDescent="0.35">
      <c r="A13" s="23"/>
      <c r="B13" s="32" t="s">
        <v>29</v>
      </c>
      <c r="C13" s="39" t="s">
        <v>68</v>
      </c>
      <c r="D13" s="47">
        <v>44359</v>
      </c>
      <c r="E13" s="47">
        <v>44359</v>
      </c>
      <c r="F13" s="31">
        <v>2</v>
      </c>
      <c r="G13" s="31"/>
      <c r="H13" s="31"/>
      <c r="I13" s="21"/>
    </row>
    <row r="14" spans="1:9" ht="34.799999999999997" x14ac:dyDescent="0.35">
      <c r="A14" s="23"/>
      <c r="B14" s="32" t="s">
        <v>30</v>
      </c>
      <c r="C14" s="39" t="s">
        <v>53</v>
      </c>
      <c r="D14" s="47">
        <v>44367</v>
      </c>
      <c r="E14" s="47">
        <v>44369</v>
      </c>
      <c r="F14" s="31">
        <v>16</v>
      </c>
      <c r="G14" s="31"/>
      <c r="H14" s="31"/>
      <c r="I14" s="22"/>
    </row>
    <row r="15" spans="1:9" ht="34.799999999999997" x14ac:dyDescent="0.35">
      <c r="A15" s="13" t="s">
        <v>62</v>
      </c>
      <c r="B15" s="11"/>
      <c r="C15" s="39" t="s">
        <v>49</v>
      </c>
      <c r="D15" s="47">
        <v>44370</v>
      </c>
      <c r="E15" s="47">
        <v>44372</v>
      </c>
      <c r="F15" s="31">
        <v>16</v>
      </c>
      <c r="G15" s="31"/>
      <c r="H15" s="31"/>
      <c r="I15" s="14">
        <v>44372</v>
      </c>
    </row>
    <row r="16" spans="1:9" ht="34.799999999999997" x14ac:dyDescent="0.35">
      <c r="A16" s="35" t="s">
        <v>63</v>
      </c>
      <c r="B16" s="11"/>
      <c r="C16" s="39" t="s">
        <v>23</v>
      </c>
      <c r="D16" s="47">
        <v>44373</v>
      </c>
      <c r="E16" s="47">
        <v>44373</v>
      </c>
      <c r="F16" s="31">
        <v>2</v>
      </c>
      <c r="G16" s="31"/>
      <c r="H16" s="31"/>
      <c r="I16" s="14">
        <v>44373</v>
      </c>
    </row>
    <row r="17" spans="1:9" ht="34.799999999999997" x14ac:dyDescent="0.35">
      <c r="A17" s="13" t="s">
        <v>64</v>
      </c>
      <c r="B17" s="11"/>
      <c r="C17" s="39" t="s">
        <v>33</v>
      </c>
      <c r="D17" s="47">
        <v>44374</v>
      </c>
      <c r="E17" s="47">
        <v>44374</v>
      </c>
      <c r="F17" s="31">
        <v>8</v>
      </c>
      <c r="G17" s="31"/>
      <c r="H17" s="31"/>
      <c r="I17" s="16">
        <v>44374</v>
      </c>
    </row>
    <row r="18" spans="1:9" x14ac:dyDescent="0.35">
      <c r="A18" s="13" t="s">
        <v>65</v>
      </c>
      <c r="B18" s="11"/>
      <c r="C18" s="40" t="s">
        <v>24</v>
      </c>
      <c r="D18" s="48">
        <v>44375</v>
      </c>
      <c r="E18" s="48">
        <v>44376</v>
      </c>
      <c r="F18" s="49">
        <v>16</v>
      </c>
      <c r="G18" s="49"/>
      <c r="H18" s="49"/>
      <c r="I18" s="15">
        <v>44376</v>
      </c>
    </row>
    <row r="19" spans="1:9" x14ac:dyDescent="0.35">
      <c r="A19" s="33"/>
      <c r="B19" s="50"/>
      <c r="C19" s="36"/>
      <c r="D19" s="34">
        <v>44360</v>
      </c>
      <c r="E19" s="34">
        <v>44374</v>
      </c>
      <c r="F19" s="51">
        <f xml:space="preserve"> SUM(F3:F18)</f>
        <v>84</v>
      </c>
      <c r="G19" s="33"/>
      <c r="H19" s="33"/>
      <c r="I19" s="33"/>
    </row>
    <row r="20" spans="1:9" x14ac:dyDescent="0.35">
      <c r="A20" s="33"/>
      <c r="B20" s="55" t="s">
        <v>57</v>
      </c>
      <c r="C20" s="55" t="s">
        <v>35</v>
      </c>
      <c r="D20" s="33"/>
      <c r="E20" s="33"/>
      <c r="F20" s="33"/>
      <c r="G20" s="33"/>
      <c r="H20" s="33"/>
      <c r="I20" s="33"/>
    </row>
    <row r="21" spans="1:9" x14ac:dyDescent="0.35">
      <c r="A21" s="33"/>
      <c r="B21" s="56" t="s">
        <v>58</v>
      </c>
      <c r="C21" s="57">
        <f>F19</f>
        <v>84</v>
      </c>
      <c r="D21" s="33"/>
      <c r="E21" s="33"/>
      <c r="F21" s="33"/>
      <c r="G21" s="33"/>
      <c r="H21" s="33"/>
      <c r="I21" s="33"/>
    </row>
    <row r="22" spans="1:9" x14ac:dyDescent="0.35">
      <c r="A22" s="33"/>
      <c r="B22" s="56" t="s">
        <v>36</v>
      </c>
      <c r="C22" s="58">
        <f>D19</f>
        <v>44360</v>
      </c>
      <c r="D22" s="33"/>
      <c r="E22" s="33"/>
      <c r="F22" s="33"/>
      <c r="G22" s="33"/>
      <c r="H22" s="33"/>
      <c r="I22" s="33"/>
    </row>
    <row r="23" spans="1:9" x14ac:dyDescent="0.35">
      <c r="A23" s="33"/>
      <c r="B23" s="56" t="s">
        <v>37</v>
      </c>
      <c r="C23" s="58">
        <f>E19</f>
        <v>44374</v>
      </c>
      <c r="D23" s="33"/>
      <c r="E23" s="33"/>
      <c r="F23" s="33"/>
      <c r="G23" s="33"/>
      <c r="H23" s="33"/>
      <c r="I23" s="33"/>
    </row>
    <row r="24" spans="1:9" x14ac:dyDescent="0.35">
      <c r="A24" s="33"/>
      <c r="B24" s="56" t="s">
        <v>38</v>
      </c>
      <c r="C24" s="58">
        <f>I18</f>
        <v>44376</v>
      </c>
      <c r="D24" s="33"/>
      <c r="E24" s="33"/>
      <c r="F24" s="33"/>
      <c r="G24" s="33"/>
      <c r="H24" s="33"/>
      <c r="I24" s="33"/>
    </row>
    <row r="25" spans="1:9" x14ac:dyDescent="0.35">
      <c r="B25" s="7"/>
    </row>
    <row r="26" spans="1:9" x14ac:dyDescent="0.35">
      <c r="B26" s="7"/>
    </row>
    <row r="27" spans="1:9" x14ac:dyDescent="0.35">
      <c r="B27" s="7"/>
    </row>
    <row r="28" spans="1:9" x14ac:dyDescent="0.35">
      <c r="B28" s="7"/>
    </row>
  </sheetData>
  <mergeCells count="13">
    <mergeCell ref="B3:H3"/>
    <mergeCell ref="B6:H6"/>
    <mergeCell ref="B12:H12"/>
    <mergeCell ref="I12:I14"/>
    <mergeCell ref="A12:A14"/>
    <mergeCell ref="C1:C2"/>
    <mergeCell ref="D1:I1"/>
    <mergeCell ref="A1:A2"/>
    <mergeCell ref="B1:B2"/>
    <mergeCell ref="A3:A5"/>
    <mergeCell ref="A6:A11"/>
    <mergeCell ref="I3:I5"/>
    <mergeCell ref="I6:I11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C05B2-09C5-425B-85DF-64F02E7DA70C}">
  <sheetPr>
    <tabColor theme="4"/>
  </sheetPr>
  <dimension ref="H1:P17"/>
  <sheetViews>
    <sheetView topLeftCell="C1" zoomScale="85" zoomScaleNormal="85" workbookViewId="0">
      <selection activeCell="C1" sqref="C1"/>
    </sheetView>
  </sheetViews>
  <sheetFormatPr defaultRowHeight="14.4" x14ac:dyDescent="0.3"/>
  <cols>
    <col min="16" max="16" width="89.21875" bestFit="1" customWidth="1"/>
  </cols>
  <sheetData>
    <row r="1" spans="8:16" x14ac:dyDescent="0.3">
      <c r="H1" t="s">
        <v>47</v>
      </c>
    </row>
    <row r="2" spans="8:16" ht="34.799999999999997" x14ac:dyDescent="0.35">
      <c r="P2" s="5" t="s">
        <v>51</v>
      </c>
    </row>
    <row r="3" spans="8:16" ht="34.799999999999997" x14ac:dyDescent="0.35">
      <c r="P3" s="5" t="s">
        <v>50</v>
      </c>
    </row>
    <row r="4" spans="8:16" ht="17.399999999999999" x14ac:dyDescent="0.35">
      <c r="P4" s="5"/>
    </row>
    <row r="5" spans="8:16" ht="17.399999999999999" x14ac:dyDescent="0.35">
      <c r="P5" s="5"/>
    </row>
    <row r="6" spans="8:16" ht="17.399999999999999" x14ac:dyDescent="0.35">
      <c r="P6" s="5"/>
    </row>
    <row r="7" spans="8:16" ht="17.399999999999999" x14ac:dyDescent="0.35">
      <c r="P7" s="5"/>
    </row>
    <row r="8" spans="8:16" ht="17.399999999999999" x14ac:dyDescent="0.35">
      <c r="P8" s="5"/>
    </row>
    <row r="9" spans="8:16" ht="17.399999999999999" x14ac:dyDescent="0.35">
      <c r="P9" s="5"/>
    </row>
    <row r="10" spans="8:16" ht="17.399999999999999" x14ac:dyDescent="0.35">
      <c r="P10" s="5"/>
    </row>
    <row r="11" spans="8:16" ht="17.399999999999999" x14ac:dyDescent="0.35">
      <c r="P11" s="5"/>
    </row>
    <row r="12" spans="8:16" ht="17.399999999999999" x14ac:dyDescent="0.35">
      <c r="P12" s="5"/>
    </row>
    <row r="13" spans="8:16" ht="17.399999999999999" x14ac:dyDescent="0.35">
      <c r="P13" s="5"/>
    </row>
    <row r="14" spans="8:16" ht="17.399999999999999" x14ac:dyDescent="0.35">
      <c r="H14" t="s">
        <v>48</v>
      </c>
      <c r="P14" s="5" t="s">
        <v>52</v>
      </c>
    </row>
    <row r="15" spans="8:16" ht="34.799999999999997" x14ac:dyDescent="0.35">
      <c r="P15" s="5" t="s">
        <v>44</v>
      </c>
    </row>
    <row r="16" spans="8:16" ht="17.399999999999999" x14ac:dyDescent="0.35">
      <c r="P16" s="5" t="s">
        <v>45</v>
      </c>
    </row>
    <row r="17" spans="16:16" ht="34.799999999999997" x14ac:dyDescent="0.35">
      <c r="P17" s="5" t="s">
        <v>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AA6D5-E421-40A1-9B98-FF863D44182A}">
  <sheetPr>
    <tabColor rgb="FF00B050"/>
  </sheetPr>
  <dimension ref="A154:C172"/>
  <sheetViews>
    <sheetView zoomScale="85" zoomScaleNormal="85" workbookViewId="0">
      <selection activeCell="P10" sqref="P10"/>
    </sheetView>
  </sheetViews>
  <sheetFormatPr defaultRowHeight="17.399999999999999" x14ac:dyDescent="0.35"/>
  <cols>
    <col min="1" max="16384" width="8.88671875" style="2"/>
  </cols>
  <sheetData>
    <row r="154" spans="1:3" x14ac:dyDescent="0.35">
      <c r="A154" s="53"/>
    </row>
    <row r="155" spans="1:3" x14ac:dyDescent="0.35">
      <c r="A155" s="53"/>
    </row>
    <row r="156" spans="1:3" x14ac:dyDescent="0.35">
      <c r="C156" s="53"/>
    </row>
    <row r="157" spans="1:3" x14ac:dyDescent="0.35">
      <c r="A157" s="53"/>
    </row>
    <row r="158" spans="1:3" x14ac:dyDescent="0.35">
      <c r="A158" s="53"/>
    </row>
    <row r="159" spans="1:3" x14ac:dyDescent="0.35">
      <c r="A159" s="53"/>
    </row>
    <row r="160" spans="1:3" x14ac:dyDescent="0.35">
      <c r="A160" s="53"/>
      <c r="C160" s="53"/>
    </row>
    <row r="161" spans="1:3" x14ac:dyDescent="0.35">
      <c r="A161" s="53"/>
    </row>
    <row r="162" spans="1:3" x14ac:dyDescent="0.35">
      <c r="C162" s="53"/>
    </row>
    <row r="163" spans="1:3" x14ac:dyDescent="0.35">
      <c r="A163" s="53"/>
    </row>
    <row r="164" spans="1:3" x14ac:dyDescent="0.35">
      <c r="A164" s="54"/>
    </row>
    <row r="165" spans="1:3" x14ac:dyDescent="0.35">
      <c r="A165" s="54"/>
    </row>
    <row r="166" spans="1:3" x14ac:dyDescent="0.35">
      <c r="A166" s="54"/>
    </row>
    <row r="167" spans="1:3" x14ac:dyDescent="0.35">
      <c r="A167" s="53"/>
    </row>
    <row r="168" spans="1:3" x14ac:dyDescent="0.35">
      <c r="B168" s="53"/>
    </row>
    <row r="169" spans="1:3" x14ac:dyDescent="0.35">
      <c r="A169" s="53"/>
    </row>
    <row r="170" spans="1:3" x14ac:dyDescent="0.35">
      <c r="A170" s="54"/>
    </row>
    <row r="171" spans="1:3" x14ac:dyDescent="0.35">
      <c r="A171" s="53"/>
    </row>
    <row r="172" spans="1:3" x14ac:dyDescent="0.35">
      <c r="A172" s="5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98D2-7416-42F4-B8D1-3D3C518C9B10}">
  <sheetPr>
    <tabColor rgb="FFFFFF00"/>
  </sheetPr>
  <dimension ref="A1:E2"/>
  <sheetViews>
    <sheetView zoomScale="85" zoomScaleNormal="85" workbookViewId="0"/>
  </sheetViews>
  <sheetFormatPr defaultRowHeight="14.4" x14ac:dyDescent="0.3"/>
  <cols>
    <col min="1" max="1" width="16.77734375" bestFit="1" customWidth="1"/>
    <col min="2" max="2" width="23.33203125" bestFit="1" customWidth="1"/>
    <col min="3" max="3" width="23.44140625" bestFit="1" customWidth="1"/>
    <col min="4" max="4" width="15.5546875" bestFit="1" customWidth="1"/>
    <col min="5" max="5" width="18.6640625" bestFit="1" customWidth="1"/>
  </cols>
  <sheetData>
    <row r="1" spans="1:5" ht="17.399999999999999" x14ac:dyDescent="0.35">
      <c r="A1" s="2" t="s">
        <v>39</v>
      </c>
      <c r="B1" s="2" t="s">
        <v>69</v>
      </c>
      <c r="C1" s="2" t="s">
        <v>70</v>
      </c>
      <c r="D1" s="2" t="s">
        <v>41</v>
      </c>
      <c r="E1" s="2" t="s">
        <v>9</v>
      </c>
    </row>
    <row r="2" spans="1:5" ht="17.399999999999999" x14ac:dyDescent="0.35">
      <c r="A2" s="2">
        <v>84</v>
      </c>
      <c r="B2" s="2">
        <f>A2/8</f>
        <v>10.5</v>
      </c>
      <c r="C2" s="2"/>
      <c r="D2" s="6">
        <v>200000</v>
      </c>
      <c r="E2" s="6">
        <f>A2*D2</f>
        <v>16800000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Vật tư</vt:lpstr>
      <vt:lpstr>Estimation</vt:lpstr>
      <vt:lpstr>GUI</vt:lpstr>
      <vt:lpstr>Ngữ cảnh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Cơ Acoustic</dc:creator>
  <cp:lastModifiedBy>Cơ Acoustic</cp:lastModifiedBy>
  <dcterms:created xsi:type="dcterms:W3CDTF">2021-06-12T02:20:08Z</dcterms:created>
  <dcterms:modified xsi:type="dcterms:W3CDTF">2021-06-12T07:19:28Z</dcterms:modified>
</cp:coreProperties>
</file>