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Users\YANGZIMAN\Desktop\文章里的图\Meta分析\"/>
    </mc:Choice>
  </mc:AlternateContent>
  <xr:revisionPtr revIDLastSave="0" documentId="13_ncr:1_{43E0617F-82FD-4886-9D4D-DF58634B48EE}" xr6:coauthVersionLast="47" xr6:coauthVersionMax="47" xr10:uidLastSave="{00000000-0000-0000-0000-000000000000}"/>
  <bookViews>
    <workbookView xWindow="-108" yWindow="-108" windowWidth="23256" windowHeight="12456" activeTab="11" xr2:uid="{00000000-000D-0000-FFFF-FFFF00000000}"/>
  </bookViews>
  <sheets>
    <sheet name="NEE" sheetId="1" r:id="rId1"/>
    <sheet name="ER" sheetId="2" r:id="rId2"/>
    <sheet name="GEP" sheetId="3" r:id="rId3"/>
    <sheet name="SOC" sheetId="4" r:id="rId4"/>
    <sheet name="NH4+" sheetId="6" r:id="rId5"/>
    <sheet name="NO3-" sheetId="7" r:id="rId6"/>
    <sheet name="TN" sheetId="5" r:id="rId7"/>
    <sheet name="ST" sheetId="8" r:id="rId8"/>
    <sheet name="SM" sheetId="9" r:id="rId9"/>
    <sheet name="pH" sheetId="10" r:id="rId10"/>
    <sheet name="AGB" sheetId="11" r:id="rId11"/>
    <sheet name="BGB" sheetId="12" r:id="rId12"/>
  </sheets>
  <definedNames>
    <definedName name="_xlnm._FilterDatabase" localSheetId="0" hidden="1">NEE!$A$1:$A$302</definedName>
  </definedNames>
  <calcPr calcId="181029"/>
</workbook>
</file>

<file path=xl/calcChain.xml><?xml version="1.0" encoding="utf-8"?>
<calcChain xmlns="http://schemas.openxmlformats.org/spreadsheetml/2006/main">
  <c r="AB62" i="12" l="1"/>
  <c r="AB130" i="11"/>
  <c r="AB29" i="10"/>
  <c r="AB112" i="9"/>
  <c r="AB103" i="8"/>
  <c r="AB29" i="5"/>
  <c r="AC49" i="7"/>
  <c r="AB51" i="6"/>
  <c r="AC54" i="4"/>
  <c r="AB3" i="5"/>
  <c r="AB4" i="5"/>
  <c r="AB5" i="5"/>
  <c r="AB6" i="5"/>
  <c r="AB7" i="5"/>
  <c r="AB8" i="5"/>
  <c r="AB9" i="5"/>
  <c r="AB10" i="5"/>
  <c r="AB11" i="5"/>
  <c r="AB12" i="5"/>
  <c r="AB13" i="5"/>
  <c r="AB14" i="5"/>
  <c r="AB15" i="5"/>
  <c r="AB16" i="5"/>
  <c r="AB17" i="5"/>
  <c r="AB18" i="5"/>
  <c r="AB19" i="5"/>
  <c r="AB20" i="5"/>
  <c r="AB21" i="5"/>
  <c r="AB22" i="5"/>
  <c r="AB23" i="5"/>
  <c r="AB24" i="5"/>
  <c r="AB25" i="5"/>
  <c r="AB26" i="5"/>
  <c r="AB27" i="5"/>
  <c r="AB28" i="5"/>
  <c r="AB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51" i="8"/>
  <c r="AB52" i="8"/>
  <c r="AB53" i="8"/>
  <c r="AB54" i="8"/>
  <c r="AB55" i="8"/>
  <c r="AB56" i="8"/>
  <c r="AB57" i="8"/>
  <c r="AB58" i="8"/>
  <c r="AB59" i="8"/>
  <c r="AB60" i="8"/>
  <c r="AB61" i="8"/>
  <c r="AB62" i="8"/>
  <c r="AB63" i="8"/>
  <c r="AB64" i="8"/>
  <c r="AB65" i="8"/>
  <c r="AB66" i="8"/>
  <c r="AB67" i="8"/>
  <c r="AB68" i="8"/>
  <c r="AB69" i="8"/>
  <c r="AB70" i="8"/>
  <c r="AB71" i="8"/>
  <c r="AB72" i="8"/>
  <c r="AB73" i="8"/>
  <c r="AB74" i="8"/>
  <c r="AB75" i="8"/>
  <c r="AB76" i="8"/>
  <c r="AB77" i="8"/>
  <c r="AB78" i="8"/>
  <c r="AB79" i="8"/>
  <c r="AB80" i="8"/>
  <c r="AB81" i="8"/>
  <c r="AB82" i="8"/>
  <c r="AB83" i="8"/>
  <c r="AB84" i="8"/>
  <c r="AB85" i="8"/>
  <c r="AB86" i="8"/>
  <c r="AB87" i="8"/>
  <c r="AB88" i="8"/>
  <c r="AB89" i="8"/>
  <c r="AB90" i="8"/>
  <c r="AB91" i="8"/>
  <c r="AB92" i="8"/>
  <c r="AB93" i="8"/>
  <c r="AB94" i="8"/>
  <c r="AB95" i="8"/>
  <c r="AB96" i="8"/>
  <c r="AB97" i="8"/>
  <c r="AB98" i="8"/>
  <c r="AB99" i="8"/>
  <c r="AB100" i="8"/>
  <c r="AB101" i="8"/>
  <c r="AB102" i="8"/>
  <c r="AB3" i="9"/>
  <c r="AB4" i="9"/>
  <c r="AB5" i="9"/>
  <c r="AB6" i="9"/>
  <c r="AB7" i="9"/>
  <c r="AB8" i="9"/>
  <c r="AB9" i="9"/>
  <c r="AB10" i="9"/>
  <c r="AB11" i="9"/>
  <c r="AB12" i="9"/>
  <c r="AB13" i="9"/>
  <c r="AB14" i="9"/>
  <c r="AB15" i="9"/>
  <c r="AB16" i="9"/>
  <c r="AB17" i="9"/>
  <c r="AB18" i="9"/>
  <c r="AB19" i="9"/>
  <c r="AB20" i="9"/>
  <c r="AB21" i="9"/>
  <c r="AB22" i="9"/>
  <c r="AB23" i="9"/>
  <c r="AB24" i="9"/>
  <c r="AB25" i="9"/>
  <c r="AB26" i="9"/>
  <c r="AB27" i="9"/>
  <c r="AB28" i="9"/>
  <c r="AB29" i="9"/>
  <c r="AB30" i="9"/>
  <c r="AB31" i="9"/>
  <c r="AB32" i="9"/>
  <c r="AB33" i="9"/>
  <c r="AB34" i="9"/>
  <c r="AB35" i="9"/>
  <c r="AB36" i="9"/>
  <c r="AB37" i="9"/>
  <c r="AB38" i="9"/>
  <c r="AB39" i="9"/>
  <c r="AB40" i="9"/>
  <c r="AB41" i="9"/>
  <c r="AB42" i="9"/>
  <c r="AB43" i="9"/>
  <c r="AB44" i="9"/>
  <c r="AB45" i="9"/>
  <c r="AB46" i="9"/>
  <c r="AB47" i="9"/>
  <c r="AB48" i="9"/>
  <c r="AB49" i="9"/>
  <c r="AB50" i="9"/>
  <c r="AB51" i="9"/>
  <c r="AB52" i="9"/>
  <c r="AB53" i="9"/>
  <c r="AB54" i="9"/>
  <c r="AB55" i="9"/>
  <c r="AB56" i="9"/>
  <c r="AB57" i="9"/>
  <c r="AB58" i="9"/>
  <c r="AB59" i="9"/>
  <c r="AB60" i="9"/>
  <c r="AB61" i="9"/>
  <c r="AB62" i="9"/>
  <c r="AB63" i="9"/>
  <c r="AB64" i="9"/>
  <c r="AB65" i="9"/>
  <c r="AB66" i="9"/>
  <c r="AB67" i="9"/>
  <c r="AB68" i="9"/>
  <c r="AB69" i="9"/>
  <c r="AB70" i="9"/>
  <c r="AB71" i="9"/>
  <c r="AB72" i="9"/>
  <c r="AB73" i="9"/>
  <c r="AB74" i="9"/>
  <c r="AB75" i="9"/>
  <c r="AB76" i="9"/>
  <c r="AB77" i="9"/>
  <c r="AB78" i="9"/>
  <c r="AB79" i="9"/>
  <c r="AB80" i="9"/>
  <c r="AB81" i="9"/>
  <c r="AB82" i="9"/>
  <c r="AB83" i="9"/>
  <c r="AB84" i="9"/>
  <c r="AB85" i="9"/>
  <c r="AB86" i="9"/>
  <c r="AB87" i="9"/>
  <c r="AB88" i="9"/>
  <c r="AB89" i="9"/>
  <c r="AB90" i="9"/>
  <c r="AB91" i="9"/>
  <c r="AB92" i="9"/>
  <c r="AB93" i="9"/>
  <c r="AB94" i="9"/>
  <c r="AB95" i="9"/>
  <c r="AB96" i="9"/>
  <c r="AB97" i="9"/>
  <c r="AB98" i="9"/>
  <c r="AB99" i="9"/>
  <c r="AB100" i="9"/>
  <c r="AB101" i="9"/>
  <c r="AB102" i="9"/>
  <c r="AB103" i="9"/>
  <c r="AB104" i="9"/>
  <c r="AB105" i="9"/>
  <c r="AB106" i="9"/>
  <c r="AB107" i="9"/>
  <c r="AB108" i="9"/>
  <c r="AB109" i="9"/>
  <c r="AB110" i="9"/>
  <c r="AB111" i="9"/>
  <c r="AB3" i="10"/>
  <c r="AB4" i="10"/>
  <c r="AB5" i="10"/>
  <c r="AB6" i="10"/>
  <c r="AB7" i="10"/>
  <c r="AB8" i="10"/>
  <c r="AB9" i="10"/>
  <c r="AB10" i="10"/>
  <c r="AB11" i="10"/>
  <c r="AB12" i="10"/>
  <c r="AB13" i="10"/>
  <c r="AB14" i="10"/>
  <c r="AB15" i="10"/>
  <c r="AB16" i="10"/>
  <c r="AB17" i="10"/>
  <c r="AB18" i="10"/>
  <c r="AB19" i="10"/>
  <c r="AB20" i="10"/>
  <c r="AB21" i="10"/>
  <c r="AB22" i="10"/>
  <c r="AB23" i="10"/>
  <c r="AB24" i="10"/>
  <c r="AB25" i="10"/>
  <c r="AB26" i="10"/>
  <c r="AB27" i="10"/>
  <c r="AB28" i="10"/>
  <c r="AB3" i="11"/>
  <c r="AB4" i="11"/>
  <c r="AB5" i="11"/>
  <c r="AB6" i="11"/>
  <c r="AB7" i="11"/>
  <c r="AB8" i="11"/>
  <c r="AB9" i="11"/>
  <c r="AB10" i="11"/>
  <c r="AB11" i="11"/>
  <c r="AB12" i="11"/>
  <c r="AB13" i="11"/>
  <c r="AB14" i="11"/>
  <c r="AB15" i="11"/>
  <c r="AB16" i="11"/>
  <c r="AB17" i="11"/>
  <c r="AB18" i="11"/>
  <c r="AB19" i="11"/>
  <c r="AB20" i="11"/>
  <c r="AB21" i="11"/>
  <c r="AB22" i="11"/>
  <c r="AB23" i="11"/>
  <c r="AB24" i="11"/>
  <c r="AB25" i="11"/>
  <c r="AB26" i="11"/>
  <c r="AB27" i="11"/>
  <c r="AB28" i="11"/>
  <c r="AB29" i="11"/>
  <c r="AB30" i="11"/>
  <c r="AB31" i="11"/>
  <c r="AB32" i="11"/>
  <c r="AB33" i="11"/>
  <c r="AB34" i="11"/>
  <c r="AB35" i="11"/>
  <c r="AB36" i="11"/>
  <c r="AB37" i="11"/>
  <c r="AB38" i="11"/>
  <c r="AB39" i="11"/>
  <c r="AB40" i="11"/>
  <c r="AB41" i="11"/>
  <c r="AB42" i="11"/>
  <c r="AB43" i="11"/>
  <c r="AB44" i="11"/>
  <c r="AB45" i="11"/>
  <c r="AB46" i="11"/>
  <c r="AB47" i="11"/>
  <c r="AB48" i="11"/>
  <c r="AB49" i="11"/>
  <c r="AB50" i="11"/>
  <c r="AB51" i="11"/>
  <c r="AB52" i="11"/>
  <c r="AB53" i="11"/>
  <c r="AB54" i="11"/>
  <c r="AB55" i="11"/>
  <c r="AB56" i="11"/>
  <c r="AB57" i="11"/>
  <c r="AB58" i="11"/>
  <c r="AB59" i="11"/>
  <c r="AB60" i="11"/>
  <c r="AB61" i="11"/>
  <c r="AB62" i="11"/>
  <c r="AB63" i="11"/>
  <c r="AB64" i="11"/>
  <c r="AB65" i="11"/>
  <c r="AB66" i="11"/>
  <c r="AB67" i="11"/>
  <c r="AB68" i="11"/>
  <c r="AB69" i="11"/>
  <c r="AB70" i="11"/>
  <c r="AB71" i="11"/>
  <c r="AB72" i="11"/>
  <c r="AB73" i="11"/>
  <c r="AB74" i="11"/>
  <c r="AB75" i="11"/>
  <c r="AB76" i="11"/>
  <c r="AB77" i="11"/>
  <c r="AB78" i="11"/>
  <c r="AB79" i="11"/>
  <c r="AB80" i="11"/>
  <c r="AB81" i="11"/>
  <c r="AB82" i="11"/>
  <c r="AB83" i="11"/>
  <c r="AB84" i="11"/>
  <c r="AB85" i="11"/>
  <c r="AB86" i="11"/>
  <c r="AB87" i="11"/>
  <c r="AB88" i="11"/>
  <c r="AB89" i="11"/>
  <c r="AB90" i="11"/>
  <c r="AB91" i="11"/>
  <c r="AB92" i="11"/>
  <c r="AB93" i="11"/>
  <c r="AB94" i="11"/>
  <c r="AB95" i="11"/>
  <c r="AB96" i="11"/>
  <c r="AB97" i="11"/>
  <c r="AB98" i="11"/>
  <c r="AB99" i="11"/>
  <c r="AB100" i="11"/>
  <c r="AB101" i="11"/>
  <c r="AB102" i="11"/>
  <c r="AB103" i="11"/>
  <c r="AB104" i="11"/>
  <c r="AB105" i="11"/>
  <c r="AB106" i="11"/>
  <c r="AB107" i="11"/>
  <c r="AB108" i="11"/>
  <c r="AB109" i="11"/>
  <c r="AB110" i="11"/>
  <c r="AB111" i="11"/>
  <c r="AB112" i="11"/>
  <c r="AB113" i="11"/>
  <c r="AB114" i="11"/>
  <c r="AB115" i="11"/>
  <c r="AB116" i="11"/>
  <c r="AB117" i="11"/>
  <c r="AB118" i="11"/>
  <c r="AB119" i="11"/>
  <c r="AB120" i="11"/>
  <c r="AB121" i="11"/>
  <c r="AB122" i="11"/>
  <c r="AB123" i="11"/>
  <c r="AB124" i="11"/>
  <c r="AB125" i="11"/>
  <c r="AB126" i="11"/>
  <c r="AB127" i="11"/>
  <c r="AB128" i="11"/>
  <c r="AB129" i="11"/>
  <c r="AB3" i="12"/>
  <c r="AB4" i="12"/>
  <c r="AB5" i="12"/>
  <c r="AB6" i="12"/>
  <c r="AB7" i="12"/>
  <c r="AB8" i="12"/>
  <c r="AB9" i="12"/>
  <c r="AB10" i="12"/>
  <c r="AB11" i="12"/>
  <c r="AB12" i="12"/>
  <c r="AB13" i="12"/>
  <c r="AB14" i="12"/>
  <c r="AB15" i="12"/>
  <c r="AB16" i="12"/>
  <c r="AB17" i="12"/>
  <c r="AB18" i="12"/>
  <c r="AB19" i="12"/>
  <c r="AB20" i="12"/>
  <c r="AB21" i="12"/>
  <c r="AB22" i="12"/>
  <c r="AB23" i="12"/>
  <c r="AB24" i="12"/>
  <c r="AB25" i="12"/>
  <c r="AB26" i="12"/>
  <c r="AB27" i="12"/>
  <c r="AB28" i="12"/>
  <c r="AB29" i="12"/>
  <c r="AB30" i="12"/>
  <c r="AB31" i="12"/>
  <c r="AB32" i="12"/>
  <c r="AB33" i="12"/>
  <c r="AB34" i="12"/>
  <c r="AB35" i="12"/>
  <c r="AB36" i="12"/>
  <c r="AB37" i="12"/>
  <c r="AB38" i="12"/>
  <c r="AB39" i="12"/>
  <c r="AB40" i="12"/>
  <c r="AB41" i="12"/>
  <c r="AB42" i="12"/>
  <c r="AB43" i="12"/>
  <c r="AB44" i="12"/>
  <c r="AB45" i="12"/>
  <c r="AB46" i="12"/>
  <c r="AB47" i="12"/>
  <c r="AB48" i="12"/>
  <c r="AB49" i="12"/>
  <c r="AB50" i="12"/>
  <c r="AB51" i="12"/>
  <c r="AB52" i="12"/>
  <c r="AB53" i="12"/>
  <c r="AB54" i="12"/>
  <c r="AB55" i="12"/>
  <c r="AB56" i="12"/>
  <c r="AB57" i="12"/>
  <c r="AB58" i="12"/>
  <c r="AB59" i="12"/>
  <c r="AB60" i="12"/>
  <c r="AB61" i="12"/>
  <c r="AB2" i="12"/>
  <c r="AB2" i="11"/>
  <c r="AB2" i="10"/>
  <c r="AB2" i="9"/>
  <c r="AB2" i="8"/>
  <c r="AB2" i="5"/>
  <c r="AC3" i="7"/>
  <c r="AC4" i="7"/>
  <c r="AC5" i="7"/>
  <c r="AC6" i="7"/>
  <c r="AC7" i="7"/>
  <c r="AC8" i="7"/>
  <c r="AC9" i="7"/>
  <c r="AC10" i="7"/>
  <c r="AC11" i="7"/>
  <c r="AC12" i="7"/>
  <c r="AC13" i="7"/>
  <c r="AC14" i="7"/>
  <c r="AC15" i="7"/>
  <c r="AC16" i="7"/>
  <c r="AC17" i="7"/>
  <c r="AC18" i="7"/>
  <c r="AC19" i="7"/>
  <c r="AC20" i="7"/>
  <c r="AC21" i="7"/>
  <c r="AC22" i="7"/>
  <c r="AC23" i="7"/>
  <c r="AC24" i="7"/>
  <c r="AC25" i="7"/>
  <c r="AC26" i="7"/>
  <c r="AC27" i="7"/>
  <c r="AC28" i="7"/>
  <c r="AC29" i="7"/>
  <c r="AC30" i="7"/>
  <c r="AC31" i="7"/>
  <c r="AC32" i="7"/>
  <c r="AC33" i="7"/>
  <c r="AC34" i="7"/>
  <c r="AC35" i="7"/>
  <c r="AC36" i="7"/>
  <c r="AC37" i="7"/>
  <c r="AC38" i="7"/>
  <c r="AC39" i="7"/>
  <c r="AC40" i="7"/>
  <c r="AC41" i="7"/>
  <c r="AC42" i="7"/>
  <c r="AC43" i="7"/>
  <c r="AC44" i="7"/>
  <c r="AC45" i="7"/>
  <c r="AC46" i="7"/>
  <c r="AC47" i="7"/>
  <c r="AC48" i="7"/>
  <c r="AC2" i="7"/>
  <c r="AB3" i="6"/>
  <c r="AB4" i="6"/>
  <c r="AB5" i="6"/>
  <c r="AB6" i="6"/>
  <c r="AB7" i="6"/>
  <c r="AB8" i="6"/>
  <c r="AB9" i="6"/>
  <c r="AB10" i="6"/>
  <c r="AB11" i="6"/>
  <c r="AB12" i="6"/>
  <c r="AB13" i="6"/>
  <c r="AB14" i="6"/>
  <c r="AB15" i="6"/>
  <c r="AB16" i="6"/>
  <c r="AB17" i="6"/>
  <c r="AB18" i="6"/>
  <c r="AB19" i="6"/>
  <c r="AB20" i="6"/>
  <c r="AB21" i="6"/>
  <c r="AB22" i="6"/>
  <c r="AB23" i="6"/>
  <c r="AB24" i="6"/>
  <c r="AB25" i="6"/>
  <c r="AB26" i="6"/>
  <c r="AB27" i="6"/>
  <c r="AB28" i="6"/>
  <c r="AB29" i="6"/>
  <c r="AB30" i="6"/>
  <c r="AB31" i="6"/>
  <c r="AB32" i="6"/>
  <c r="AB33" i="6"/>
  <c r="AB34" i="6"/>
  <c r="AB35" i="6"/>
  <c r="AB36" i="6"/>
  <c r="AB37" i="6"/>
  <c r="AB38" i="6"/>
  <c r="AB39" i="6"/>
  <c r="AB40" i="6"/>
  <c r="AB41" i="6"/>
  <c r="AB42" i="6"/>
  <c r="AB43" i="6"/>
  <c r="AB44" i="6"/>
  <c r="AB45" i="6"/>
  <c r="AB46" i="6"/>
  <c r="AB47" i="6"/>
  <c r="AB48" i="6"/>
  <c r="AB49" i="6"/>
  <c r="AB50" i="6"/>
  <c r="AB2" i="6"/>
  <c r="AC3" i="4"/>
  <c r="AC4" i="4"/>
  <c r="AC5" i="4"/>
  <c r="AC6" i="4"/>
  <c r="AC7" i="4"/>
  <c r="AC8" i="4"/>
  <c r="AC9" i="4"/>
  <c r="AC10"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AC46" i="4"/>
  <c r="AC47" i="4"/>
  <c r="AC48" i="4"/>
  <c r="AC49" i="4"/>
  <c r="AC50" i="4"/>
  <c r="AC51" i="4"/>
  <c r="AC52" i="4"/>
  <c r="AC53" i="4"/>
  <c r="AC2" i="4"/>
  <c r="AB270"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 i="3"/>
  <c r="Y387" i="2"/>
  <c r="Y182" i="2"/>
  <c r="Y183" i="2"/>
  <c r="Y184" i="2"/>
  <c r="Y185" i="2"/>
  <c r="Y186" i="2"/>
  <c r="Y187" i="2"/>
  <c r="Y188" i="2"/>
  <c r="Y189" i="2"/>
  <c r="Y190" i="2"/>
  <c r="Y191" i="2"/>
  <c r="Y192" i="2"/>
  <c r="Y193" i="2"/>
  <c r="Y194" i="2"/>
  <c r="Y195" i="2"/>
  <c r="Y196" i="2"/>
  <c r="Y197" i="2"/>
  <c r="Y198" i="2"/>
  <c r="Y199" i="2"/>
  <c r="Y200" i="2"/>
  <c r="Y201" i="2"/>
  <c r="Y202" i="2"/>
  <c r="Y203" i="2"/>
  <c r="Y204" i="2"/>
  <c r="Y205" i="2"/>
  <c r="Y206" i="2"/>
  <c r="Y207" i="2"/>
  <c r="Y208" i="2"/>
  <c r="Y209" i="2"/>
  <c r="Y210" i="2"/>
  <c r="Y211" i="2"/>
  <c r="Y212" i="2"/>
  <c r="Y213" i="2"/>
  <c r="Y214" i="2"/>
  <c r="Y215" i="2"/>
  <c r="Y216" i="2"/>
  <c r="Y217" i="2"/>
  <c r="Y218" i="2"/>
  <c r="Y219" i="2"/>
  <c r="Y220" i="2"/>
  <c r="Y221" i="2"/>
  <c r="Y222" i="2"/>
  <c r="Y223" i="2"/>
  <c r="Y224" i="2"/>
  <c r="Y225" i="2"/>
  <c r="Y226" i="2"/>
  <c r="Y227" i="2"/>
  <c r="Y228" i="2"/>
  <c r="Y229" i="2"/>
  <c r="Y230" i="2"/>
  <c r="Y231" i="2"/>
  <c r="Y232" i="2"/>
  <c r="Y233" i="2"/>
  <c r="Y234" i="2"/>
  <c r="Y235" i="2"/>
  <c r="Y236" i="2"/>
  <c r="Y237" i="2"/>
  <c r="Y238" i="2"/>
  <c r="Y239" i="2"/>
  <c r="Y240" i="2"/>
  <c r="Y241" i="2"/>
  <c r="Y242" i="2"/>
  <c r="Y243" i="2"/>
  <c r="Y244" i="2"/>
  <c r="Y245" i="2"/>
  <c r="Y246" i="2"/>
  <c r="Y247" i="2"/>
  <c r="Y248" i="2"/>
  <c r="Y249" i="2"/>
  <c r="Y250" i="2"/>
  <c r="Y251" i="2"/>
  <c r="Y252" i="2"/>
  <c r="Y253" i="2"/>
  <c r="Y254" i="2"/>
  <c r="Y255" i="2"/>
  <c r="Y256" i="2"/>
  <c r="Y257" i="2"/>
  <c r="Y258" i="2"/>
  <c r="Y259" i="2"/>
  <c r="Y260" i="2"/>
  <c r="Y261" i="2"/>
  <c r="Y262" i="2"/>
  <c r="Y263" i="2"/>
  <c r="Y264" i="2"/>
  <c r="Y265" i="2"/>
  <c r="Y266" i="2"/>
  <c r="Y267" i="2"/>
  <c r="Y268" i="2"/>
  <c r="Y269" i="2"/>
  <c r="Y270" i="2"/>
  <c r="Y271" i="2"/>
  <c r="Y272" i="2"/>
  <c r="Y273" i="2"/>
  <c r="Y274" i="2"/>
  <c r="Y275" i="2"/>
  <c r="Y276" i="2"/>
  <c r="Y277" i="2"/>
  <c r="Y278" i="2"/>
  <c r="Y279" i="2"/>
  <c r="Y280" i="2"/>
  <c r="Y281" i="2"/>
  <c r="Y282" i="2"/>
  <c r="Y283" i="2"/>
  <c r="Y284" i="2"/>
  <c r="Y285" i="2"/>
  <c r="Y286" i="2"/>
  <c r="Y287" i="2"/>
  <c r="Y288" i="2"/>
  <c r="Y289" i="2"/>
  <c r="Y290" i="2"/>
  <c r="Y291" i="2"/>
  <c r="Y292" i="2"/>
  <c r="Y293" i="2"/>
  <c r="Y294" i="2"/>
  <c r="Y295" i="2"/>
  <c r="Y296" i="2"/>
  <c r="Y297" i="2"/>
  <c r="Y298" i="2"/>
  <c r="Y299" i="2"/>
  <c r="Y300" i="2"/>
  <c r="Y301" i="2"/>
  <c r="Y302" i="2"/>
  <c r="Y303" i="2"/>
  <c r="Y304" i="2"/>
  <c r="Y305" i="2"/>
  <c r="Y306" i="2"/>
  <c r="Y307" i="2"/>
  <c r="Y308" i="2"/>
  <c r="Y309" i="2"/>
  <c r="Y310" i="2"/>
  <c r="Y311" i="2"/>
  <c r="Y312" i="2"/>
  <c r="Y313" i="2"/>
  <c r="Y314" i="2"/>
  <c r="Y315" i="2"/>
  <c r="Y316" i="2"/>
  <c r="Y317" i="2"/>
  <c r="Y318" i="2"/>
  <c r="Y319" i="2"/>
  <c r="Y320" i="2"/>
  <c r="Y321" i="2"/>
  <c r="Y322" i="2"/>
  <c r="Y323" i="2"/>
  <c r="Y324" i="2"/>
  <c r="Y325" i="2"/>
  <c r="Y326" i="2"/>
  <c r="Y327" i="2"/>
  <c r="Y328" i="2"/>
  <c r="Y329" i="2"/>
  <c r="Y330" i="2"/>
  <c r="Y331" i="2"/>
  <c r="Y332" i="2"/>
  <c r="Y333" i="2"/>
  <c r="Y334" i="2"/>
  <c r="Y335" i="2"/>
  <c r="Y336" i="2"/>
  <c r="Y337" i="2"/>
  <c r="Y338" i="2"/>
  <c r="Y339" i="2"/>
  <c r="Y340" i="2"/>
  <c r="Y341" i="2"/>
  <c r="Y342" i="2"/>
  <c r="Y343" i="2"/>
  <c r="Y344" i="2"/>
  <c r="Y345" i="2"/>
  <c r="Y346" i="2"/>
  <c r="Y347" i="2"/>
  <c r="Y348" i="2"/>
  <c r="Y349" i="2"/>
  <c r="Y350" i="2"/>
  <c r="Y351" i="2"/>
  <c r="Y352" i="2"/>
  <c r="Y353" i="2"/>
  <c r="Y354" i="2"/>
  <c r="Y355" i="2"/>
  <c r="Y356" i="2"/>
  <c r="Y357" i="2"/>
  <c r="Y358" i="2"/>
  <c r="Y359" i="2"/>
  <c r="Y360" i="2"/>
  <c r="Y361" i="2"/>
  <c r="Y362" i="2"/>
  <c r="Y363" i="2"/>
  <c r="Y364" i="2"/>
  <c r="Y365" i="2"/>
  <c r="Y366" i="2"/>
  <c r="Y367" i="2"/>
  <c r="Y368" i="2"/>
  <c r="Y369" i="2"/>
  <c r="Y370" i="2"/>
  <c r="Y371" i="2"/>
  <c r="Y372" i="2"/>
  <c r="Y373" i="2"/>
  <c r="Y374" i="2"/>
  <c r="Y375" i="2"/>
  <c r="Y376" i="2"/>
  <c r="Y377" i="2"/>
  <c r="Y378" i="2"/>
  <c r="Y379" i="2"/>
  <c r="Y380" i="2"/>
  <c r="Y381" i="2"/>
  <c r="Y382" i="2"/>
  <c r="Y383" i="2"/>
  <c r="Y384" i="2"/>
  <c r="Y385" i="2"/>
  <c r="Y386"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181" i="2"/>
  <c r="Z302" i="1"/>
  <c r="Y302" i="1"/>
  <c r="Z61" i="12" l="1"/>
  <c r="U61" i="12"/>
  <c r="Z60" i="12"/>
  <c r="U60" i="12"/>
  <c r="Z59" i="12"/>
  <c r="U59" i="12"/>
  <c r="Z58" i="12"/>
  <c r="U58" i="12"/>
  <c r="Z57" i="12"/>
  <c r="U57" i="12"/>
  <c r="Z56" i="12"/>
  <c r="U56" i="12"/>
  <c r="Z55" i="12"/>
  <c r="U55" i="12"/>
  <c r="Z54" i="12"/>
  <c r="U54" i="12"/>
  <c r="Y53" i="12"/>
  <c r="T53" i="12"/>
  <c r="Y52" i="12"/>
  <c r="T52" i="12"/>
  <c r="Y51" i="12"/>
  <c r="T51" i="12"/>
  <c r="Y50" i="12"/>
  <c r="T50" i="12"/>
  <c r="Y49" i="12"/>
  <c r="T49" i="12"/>
  <c r="Y48" i="12"/>
  <c r="T48" i="12"/>
  <c r="Y47" i="12"/>
  <c r="T47" i="12"/>
  <c r="Y46" i="12"/>
  <c r="T46" i="12"/>
  <c r="Y45" i="12"/>
  <c r="T45" i="12"/>
  <c r="Z44" i="12"/>
  <c r="U44" i="12"/>
  <c r="Z43" i="12"/>
  <c r="U43" i="12"/>
  <c r="Z42" i="12"/>
  <c r="U42" i="12"/>
  <c r="Z41" i="12"/>
  <c r="U41" i="12"/>
  <c r="Z129" i="11"/>
  <c r="U129" i="11"/>
  <c r="Z128" i="11"/>
  <c r="U128" i="11"/>
  <c r="Z127" i="11"/>
  <c r="U127" i="11"/>
  <c r="Z126" i="11"/>
  <c r="U126" i="11"/>
  <c r="Y125" i="11"/>
  <c r="T125" i="11"/>
  <c r="Y124" i="11"/>
  <c r="T124" i="11"/>
  <c r="Z123" i="11"/>
  <c r="U123" i="11"/>
  <c r="Z122" i="11"/>
  <c r="U122" i="11"/>
  <c r="Z121" i="11"/>
  <c r="U121" i="11"/>
  <c r="Z120" i="11"/>
  <c r="U120" i="11"/>
  <c r="Z119" i="11"/>
  <c r="U119" i="11"/>
  <c r="Y118" i="11"/>
  <c r="T118" i="11"/>
  <c r="Y117" i="11"/>
  <c r="T117" i="11"/>
  <c r="Y116" i="11"/>
  <c r="T116" i="11"/>
  <c r="Y115" i="11"/>
  <c r="T115" i="11"/>
  <c r="Y114" i="11"/>
  <c r="T114" i="11"/>
  <c r="Y113" i="11"/>
  <c r="T113" i="11"/>
  <c r="Z112" i="11"/>
  <c r="U112" i="11"/>
  <c r="Z111" i="11"/>
  <c r="U111" i="11"/>
  <c r="Z110" i="11"/>
  <c r="U110" i="11"/>
  <c r="Z109" i="11"/>
  <c r="U109" i="11"/>
  <c r="Z108" i="11"/>
  <c r="U108" i="11"/>
  <c r="Z107" i="11"/>
  <c r="U107" i="11"/>
  <c r="Z106" i="11"/>
  <c r="U106" i="11"/>
  <c r="Z105" i="11"/>
  <c r="U105" i="11"/>
  <c r="Z104" i="11"/>
  <c r="U104" i="11"/>
  <c r="Z103" i="11"/>
  <c r="U103" i="11"/>
  <c r="Z102" i="11"/>
  <c r="U102" i="11"/>
  <c r="Z101" i="11"/>
  <c r="U101" i="11"/>
  <c r="Z100" i="11"/>
  <c r="U100" i="11"/>
  <c r="Z99" i="11"/>
  <c r="U99" i="11"/>
  <c r="Z98" i="11"/>
  <c r="U98" i="11"/>
  <c r="Z97" i="11"/>
  <c r="U97" i="11"/>
  <c r="Z96" i="11"/>
  <c r="U96" i="11"/>
  <c r="Z95" i="11"/>
  <c r="U95" i="11"/>
  <c r="Y94" i="11"/>
  <c r="T94" i="11"/>
  <c r="Y93" i="11"/>
  <c r="T93" i="11"/>
  <c r="Y92" i="11"/>
  <c r="T92" i="11"/>
  <c r="Y91" i="11"/>
  <c r="T91" i="11"/>
  <c r="Y90" i="11"/>
  <c r="T90" i="11"/>
  <c r="Y89" i="11"/>
  <c r="T89" i="11"/>
  <c r="Z88" i="11"/>
  <c r="U88" i="11"/>
  <c r="Z87" i="11"/>
  <c r="U87" i="11"/>
  <c r="Z86" i="11"/>
  <c r="U86" i="11"/>
  <c r="Y85" i="11"/>
  <c r="T85" i="11"/>
  <c r="Y84" i="11"/>
  <c r="T84" i="11"/>
  <c r="Y83" i="11"/>
  <c r="T83" i="11"/>
  <c r="Y82" i="11"/>
  <c r="T82" i="11"/>
  <c r="Z81" i="11"/>
  <c r="U81" i="11"/>
  <c r="Z80" i="11"/>
  <c r="U80" i="11"/>
  <c r="Z79" i="11"/>
  <c r="U79" i="11"/>
  <c r="Z78" i="11"/>
  <c r="U78" i="11"/>
  <c r="Y77" i="11"/>
  <c r="T77" i="11"/>
  <c r="Y76" i="11"/>
  <c r="T76" i="11"/>
  <c r="Y75" i="11"/>
  <c r="T75" i="11"/>
  <c r="Y74" i="11"/>
  <c r="T74" i="11"/>
  <c r="Y73" i="11"/>
  <c r="T73" i="11"/>
  <c r="Y72" i="11"/>
  <c r="T72" i="11"/>
  <c r="Y71" i="11"/>
  <c r="T71" i="11"/>
  <c r="Y70" i="11"/>
  <c r="T70" i="11"/>
  <c r="Y69" i="11"/>
  <c r="T69" i="11"/>
  <c r="Y68" i="11"/>
  <c r="T68" i="11"/>
  <c r="Z67" i="11"/>
  <c r="U67" i="11"/>
  <c r="Z28" i="10"/>
  <c r="U28" i="10"/>
  <c r="Z27" i="10"/>
  <c r="U27" i="10"/>
  <c r="Z26" i="10"/>
  <c r="U26" i="10"/>
  <c r="Z25" i="10"/>
  <c r="U25" i="10"/>
  <c r="Z24" i="10"/>
  <c r="U24" i="10"/>
  <c r="Z23" i="10"/>
  <c r="U23" i="10"/>
  <c r="Z22" i="10"/>
  <c r="U22" i="10"/>
  <c r="Z21" i="10"/>
  <c r="U21" i="10"/>
  <c r="Z20" i="10"/>
  <c r="U20" i="10"/>
  <c r="Z19" i="10"/>
  <c r="U19" i="10"/>
  <c r="Y18" i="10"/>
  <c r="T18" i="10"/>
  <c r="Y17" i="10"/>
  <c r="T17" i="10"/>
  <c r="Y16" i="10"/>
  <c r="T16" i="10"/>
  <c r="Y15" i="10"/>
  <c r="T15" i="10"/>
  <c r="Y14" i="10"/>
  <c r="T14" i="10"/>
  <c r="Y13" i="10"/>
  <c r="T13" i="10"/>
  <c r="Y12" i="10"/>
  <c r="T12" i="10"/>
  <c r="Y11" i="10"/>
  <c r="T11" i="10"/>
  <c r="Z111" i="9"/>
  <c r="U111" i="9"/>
  <c r="Z110" i="9"/>
  <c r="U110" i="9"/>
  <c r="Z109" i="9"/>
  <c r="U109" i="9"/>
  <c r="Z108" i="9"/>
  <c r="U108" i="9"/>
  <c r="Z107" i="9"/>
  <c r="U107" i="9"/>
  <c r="Z106" i="9"/>
  <c r="U106" i="9"/>
  <c r="Z105" i="9"/>
  <c r="U105" i="9"/>
  <c r="Z104" i="9"/>
  <c r="U104" i="9"/>
  <c r="Z103" i="9"/>
  <c r="U103" i="9"/>
  <c r="Z102" i="9"/>
  <c r="U102" i="9"/>
  <c r="Z101" i="9"/>
  <c r="U101" i="9"/>
  <c r="Z100" i="9"/>
  <c r="U100" i="9"/>
  <c r="Z99" i="9"/>
  <c r="U99" i="9"/>
  <c r="Z98" i="9"/>
  <c r="U98" i="9"/>
  <c r="Z97" i="9"/>
  <c r="U97" i="9"/>
  <c r="Z96" i="9"/>
  <c r="U96" i="9"/>
  <c r="Z95" i="9"/>
  <c r="U95" i="9"/>
  <c r="Z94" i="9"/>
  <c r="U94" i="9"/>
  <c r="Z93" i="9"/>
  <c r="U93" i="9"/>
  <c r="Z92" i="9"/>
  <c r="U92" i="9"/>
  <c r="Z91" i="9"/>
  <c r="U91" i="9"/>
  <c r="Z90" i="9"/>
  <c r="U90" i="9"/>
  <c r="Z89" i="9"/>
  <c r="U89" i="9"/>
  <c r="Z88" i="9"/>
  <c r="U88" i="9"/>
  <c r="Z87" i="9"/>
  <c r="U87" i="9"/>
  <c r="Z86" i="9"/>
  <c r="U86" i="9"/>
  <c r="Z85" i="9"/>
  <c r="U85" i="9"/>
  <c r="Z84" i="9"/>
  <c r="U84" i="9"/>
  <c r="Y83" i="9"/>
  <c r="T83" i="9"/>
  <c r="Y82" i="9"/>
  <c r="T82" i="9"/>
  <c r="Y81" i="9"/>
  <c r="T81" i="9"/>
  <c r="Y80" i="9"/>
  <c r="T80" i="9"/>
  <c r="Y79" i="9"/>
  <c r="T79" i="9"/>
  <c r="Y78" i="9"/>
  <c r="T78" i="9"/>
  <c r="Z102" i="8"/>
  <c r="U102" i="8"/>
  <c r="Z101" i="8"/>
  <c r="U101" i="8"/>
  <c r="Z100" i="8"/>
  <c r="U100" i="8"/>
  <c r="Z99" i="8"/>
  <c r="U99" i="8"/>
  <c r="Z98" i="8"/>
  <c r="U98" i="8"/>
  <c r="Z97" i="8"/>
  <c r="U97" i="8"/>
  <c r="Z96" i="8"/>
  <c r="U96" i="8"/>
  <c r="Z95" i="8"/>
  <c r="U95" i="8"/>
  <c r="Z94" i="8"/>
  <c r="U94" i="8"/>
  <c r="Z93" i="8"/>
  <c r="U93" i="8"/>
  <c r="Z92" i="8"/>
  <c r="U92" i="8"/>
  <c r="Z91" i="8"/>
  <c r="U91" i="8"/>
  <c r="Z90" i="8"/>
  <c r="U90" i="8"/>
  <c r="Z89" i="8"/>
  <c r="U89" i="8"/>
  <c r="Z88" i="8"/>
  <c r="U88" i="8"/>
  <c r="Z87" i="8"/>
  <c r="U87" i="8"/>
  <c r="Z86" i="8"/>
  <c r="U86" i="8"/>
  <c r="Z85" i="8"/>
  <c r="U85" i="8"/>
  <c r="Z84" i="8"/>
  <c r="U84" i="8"/>
  <c r="Z83" i="8"/>
  <c r="U83" i="8"/>
  <c r="Z82" i="8"/>
  <c r="U82" i="8"/>
  <c r="Z81" i="8"/>
  <c r="U81" i="8"/>
  <c r="Z80" i="8"/>
  <c r="U80" i="8"/>
  <c r="Z79" i="8"/>
  <c r="U79" i="8"/>
  <c r="Z78" i="8"/>
  <c r="U78" i="8"/>
  <c r="Z77" i="8"/>
  <c r="U77" i="8"/>
  <c r="Z76" i="8"/>
  <c r="U76" i="8"/>
  <c r="Z75" i="8"/>
  <c r="U75" i="8"/>
  <c r="Z74" i="8"/>
  <c r="U74" i="8"/>
  <c r="Z73" i="8"/>
  <c r="U73" i="8"/>
  <c r="Z72" i="8"/>
  <c r="U72" i="8"/>
  <c r="Z71" i="8"/>
  <c r="U71" i="8"/>
  <c r="Z70" i="8"/>
  <c r="U70" i="8"/>
  <c r="Z69" i="8"/>
  <c r="U69" i="8"/>
  <c r="Y68" i="8"/>
  <c r="T68" i="8"/>
  <c r="Y67" i="8"/>
  <c r="T67" i="8"/>
  <c r="Y66" i="8"/>
  <c r="T66" i="8"/>
  <c r="Y65" i="8"/>
  <c r="T65" i="8"/>
  <c r="Y64" i="8"/>
  <c r="T64" i="8"/>
  <c r="Y63" i="8"/>
  <c r="T63" i="8"/>
  <c r="Y28" i="5"/>
  <c r="T28" i="5"/>
  <c r="Y27" i="5"/>
  <c r="T27" i="5"/>
  <c r="Y26" i="5"/>
  <c r="T26" i="5"/>
  <c r="Y25" i="5"/>
  <c r="T25" i="5"/>
  <c r="Y24" i="5"/>
  <c r="T24" i="5"/>
  <c r="Y23" i="5"/>
  <c r="T23" i="5"/>
  <c r="Z22" i="5"/>
  <c r="U22" i="5"/>
  <c r="Z21" i="5"/>
  <c r="U21" i="5"/>
  <c r="Z20" i="5"/>
  <c r="U20" i="5"/>
  <c r="AA48" i="7"/>
  <c r="V48" i="7"/>
  <c r="AA47" i="7"/>
  <c r="V47" i="7"/>
  <c r="AA46" i="7"/>
  <c r="V46" i="7"/>
  <c r="AA45" i="7"/>
  <c r="V45" i="7"/>
  <c r="AA44" i="7"/>
  <c r="V44" i="7"/>
  <c r="AA43" i="7"/>
  <c r="V43" i="7"/>
  <c r="AA42" i="7"/>
  <c r="V42" i="7"/>
  <c r="AA41" i="7"/>
  <c r="V41" i="7"/>
  <c r="Z40" i="7"/>
  <c r="U40" i="7"/>
  <c r="Z39" i="7"/>
  <c r="U39" i="7"/>
  <c r="Z38" i="7"/>
  <c r="U38" i="7"/>
  <c r="Z37" i="7"/>
  <c r="U37" i="7"/>
  <c r="Z36" i="7"/>
  <c r="U36" i="7"/>
  <c r="Z35" i="7"/>
  <c r="U35" i="7"/>
  <c r="AA34" i="7"/>
  <c r="V34" i="7"/>
  <c r="AA33" i="7"/>
  <c r="V33" i="7"/>
  <c r="AA32" i="7"/>
  <c r="V32" i="7"/>
  <c r="AA31" i="7"/>
  <c r="V31" i="7"/>
  <c r="AA30" i="7"/>
  <c r="V30" i="7"/>
  <c r="AA29" i="7"/>
  <c r="V29" i="7"/>
  <c r="AA28" i="7"/>
  <c r="V28" i="7"/>
  <c r="AA27" i="7"/>
  <c r="V27" i="7"/>
  <c r="AA26" i="7"/>
  <c r="V26" i="7"/>
  <c r="AA25" i="7"/>
  <c r="V25" i="7"/>
  <c r="AA24" i="7"/>
  <c r="V24" i="7"/>
  <c r="AA23" i="7"/>
  <c r="V23" i="7"/>
  <c r="AA22" i="7"/>
  <c r="V22" i="7"/>
  <c r="AA21" i="7"/>
  <c r="V21" i="7"/>
  <c r="AA20" i="7"/>
  <c r="V20" i="7"/>
  <c r="AA19" i="7"/>
  <c r="V19" i="7"/>
  <c r="AA18" i="7"/>
  <c r="V18" i="7"/>
  <c r="AA17" i="7"/>
  <c r="V17" i="7"/>
  <c r="AA16" i="7"/>
  <c r="V16" i="7"/>
  <c r="AA15" i="7"/>
  <c r="V15" i="7"/>
  <c r="AA14" i="7"/>
  <c r="V14" i="7"/>
  <c r="Z50" i="6"/>
  <c r="U50" i="6"/>
  <c r="Z49" i="6"/>
  <c r="U49" i="6"/>
  <c r="Z48" i="6"/>
  <c r="U48" i="6"/>
  <c r="Z47" i="6"/>
  <c r="U47" i="6"/>
  <c r="Z46" i="6"/>
  <c r="U46" i="6"/>
  <c r="Z45" i="6"/>
  <c r="U45" i="6"/>
  <c r="Z44" i="6"/>
  <c r="U44" i="6"/>
  <c r="Z43" i="6"/>
  <c r="U43" i="6"/>
  <c r="Y42" i="6"/>
  <c r="T42" i="6"/>
  <c r="Y41" i="6"/>
  <c r="T41" i="6"/>
  <c r="Y40" i="6"/>
  <c r="T40" i="6"/>
  <c r="Y39" i="6"/>
  <c r="T39" i="6"/>
  <c r="Y38" i="6"/>
  <c r="T38" i="6"/>
  <c r="Y37" i="6"/>
  <c r="T37" i="6"/>
  <c r="Z36" i="6"/>
  <c r="U36" i="6"/>
  <c r="Z35" i="6"/>
  <c r="U35" i="6"/>
  <c r="Z34" i="6"/>
  <c r="U34" i="6"/>
  <c r="Z33" i="6"/>
  <c r="U33" i="6"/>
  <c r="Z32" i="6"/>
  <c r="U32" i="6"/>
  <c r="Z31" i="6"/>
  <c r="U31" i="6"/>
  <c r="Z30" i="6"/>
  <c r="U30" i="6"/>
  <c r="Z29" i="6"/>
  <c r="U29" i="6"/>
  <c r="Z28" i="6"/>
  <c r="U28" i="6"/>
  <c r="Z27" i="6"/>
  <c r="U27" i="6"/>
  <c r="Z26" i="6"/>
  <c r="U26" i="6"/>
  <c r="Z25" i="6"/>
  <c r="U25" i="6"/>
  <c r="Z24" i="6"/>
  <c r="U24" i="6"/>
  <c r="Z23" i="6"/>
  <c r="U23" i="6"/>
  <c r="Z22" i="6"/>
  <c r="U22" i="6"/>
  <c r="Z21" i="6"/>
  <c r="U21" i="6"/>
  <c r="Z20" i="6"/>
  <c r="U20" i="6"/>
  <c r="Z19" i="6"/>
  <c r="U19" i="6"/>
  <c r="Z18" i="6"/>
  <c r="U18" i="6"/>
  <c r="Z17" i="6"/>
  <c r="U17" i="6"/>
  <c r="Z16" i="6"/>
  <c r="U16" i="6"/>
  <c r="Z53" i="4"/>
  <c r="U53" i="4"/>
  <c r="Z52" i="4"/>
  <c r="U52" i="4"/>
  <c r="Z51" i="4"/>
  <c r="U51" i="4"/>
  <c r="Z50" i="4"/>
  <c r="U50" i="4"/>
  <c r="Z49" i="4"/>
  <c r="U49" i="4"/>
  <c r="Z48" i="4"/>
  <c r="U48" i="4"/>
  <c r="AA47" i="4"/>
  <c r="V47" i="4"/>
  <c r="AA46" i="4"/>
  <c r="V46" i="4"/>
  <c r="AA45" i="4"/>
  <c r="V45" i="4"/>
  <c r="Z269" i="3"/>
  <c r="U269" i="3"/>
  <c r="Z268" i="3"/>
  <c r="U268" i="3"/>
  <c r="Z267" i="3"/>
  <c r="U267" i="3"/>
  <c r="Z266" i="3"/>
  <c r="U266" i="3"/>
  <c r="Z265" i="3"/>
  <c r="U265" i="3"/>
  <c r="Z264" i="3"/>
  <c r="U264" i="3"/>
  <c r="Z263" i="3"/>
  <c r="U263" i="3"/>
  <c r="Z262" i="3"/>
  <c r="U262" i="3"/>
  <c r="Z261" i="3"/>
  <c r="U261" i="3"/>
  <c r="Z260" i="3"/>
  <c r="U260" i="3"/>
  <c r="Z259" i="3"/>
  <c r="U259" i="3"/>
  <c r="Z258" i="3"/>
  <c r="U258" i="3"/>
  <c r="Z257" i="3"/>
  <c r="U257" i="3"/>
  <c r="Z256" i="3"/>
  <c r="U256" i="3"/>
  <c r="Z255" i="3"/>
  <c r="U255" i="3"/>
  <c r="Z254" i="3"/>
  <c r="U254" i="3"/>
  <c r="Z253" i="3"/>
  <c r="U253" i="3"/>
  <c r="Z252" i="3"/>
  <c r="U252" i="3"/>
  <c r="Z251" i="3"/>
  <c r="U251" i="3"/>
  <c r="Z250" i="3"/>
  <c r="U250" i="3"/>
  <c r="Z249" i="3"/>
  <c r="U249" i="3"/>
  <c r="Z248" i="3"/>
  <c r="U248" i="3"/>
  <c r="Z247" i="3"/>
  <c r="U247" i="3"/>
  <c r="Z246" i="3"/>
  <c r="U246" i="3"/>
  <c r="Z245" i="3"/>
  <c r="U245" i="3"/>
  <c r="Z244" i="3"/>
  <c r="U244" i="3"/>
  <c r="Z243" i="3"/>
  <c r="U243" i="3"/>
  <c r="Z242" i="3"/>
  <c r="U242" i="3"/>
  <c r="Z241" i="3"/>
  <c r="U241" i="3"/>
  <c r="Z240" i="3"/>
  <c r="U240" i="3"/>
  <c r="Z239" i="3"/>
  <c r="U239" i="3"/>
  <c r="Z238" i="3"/>
  <c r="U238" i="3"/>
  <c r="Z237" i="3"/>
  <c r="U237" i="3"/>
  <c r="Z236" i="3"/>
  <c r="U236" i="3"/>
  <c r="Z235" i="3"/>
  <c r="U235" i="3"/>
  <c r="Z234" i="3"/>
  <c r="U234" i="3"/>
  <c r="Z233" i="3"/>
  <c r="U233" i="3"/>
  <c r="Z232" i="3"/>
  <c r="U232" i="3"/>
  <c r="Z231" i="3"/>
  <c r="U231" i="3"/>
  <c r="Z230" i="3"/>
  <c r="U230" i="3"/>
  <c r="Z229" i="3"/>
  <c r="U229" i="3"/>
  <c r="Z228" i="3"/>
  <c r="U228" i="3"/>
  <c r="Z227" i="3"/>
  <c r="U227" i="3"/>
  <c r="Z226" i="3"/>
  <c r="U226" i="3"/>
  <c r="Z225" i="3"/>
  <c r="U225" i="3"/>
  <c r="Z224" i="3"/>
  <c r="U224" i="3"/>
  <c r="Z223" i="3"/>
  <c r="U223" i="3"/>
  <c r="Z222" i="3"/>
  <c r="U222" i="3"/>
  <c r="Z221" i="3"/>
  <c r="U221" i="3"/>
  <c r="Z220" i="3"/>
  <c r="U220" i="3"/>
  <c r="Z219" i="3"/>
  <c r="U219" i="3"/>
  <c r="Z218" i="3"/>
  <c r="U218" i="3"/>
  <c r="Z217" i="3"/>
  <c r="U217" i="3"/>
  <c r="Z216" i="3"/>
  <c r="U216" i="3"/>
  <c r="Z215" i="3"/>
  <c r="U215" i="3"/>
  <c r="Z214" i="3"/>
  <c r="U214" i="3"/>
  <c r="Z213" i="3"/>
  <c r="U213" i="3"/>
  <c r="Z212" i="3"/>
  <c r="U212" i="3"/>
  <c r="Z211" i="3"/>
  <c r="U211" i="3"/>
  <c r="Z210" i="3"/>
  <c r="U210" i="3"/>
  <c r="Z209" i="3"/>
  <c r="U209" i="3"/>
  <c r="Z208" i="3"/>
  <c r="U208" i="3"/>
  <c r="Z207" i="3"/>
  <c r="U207" i="3"/>
  <c r="Z206" i="3"/>
  <c r="U206" i="3"/>
  <c r="Z205" i="3"/>
  <c r="U205" i="3"/>
  <c r="Z204" i="3"/>
  <c r="U204" i="3"/>
  <c r="Z203" i="3"/>
  <c r="U203" i="3"/>
  <c r="Z202" i="3"/>
  <c r="U202" i="3"/>
  <c r="Z201" i="3"/>
  <c r="U201" i="3"/>
  <c r="Z200" i="3"/>
  <c r="U200" i="3"/>
  <c r="Z199" i="3"/>
  <c r="U199" i="3"/>
  <c r="Z198" i="3"/>
  <c r="U198" i="3"/>
  <c r="Z197" i="3"/>
  <c r="U197" i="3"/>
  <c r="Z196" i="3"/>
  <c r="U196" i="3"/>
  <c r="Z195" i="3"/>
  <c r="U195" i="3"/>
  <c r="Z194" i="3"/>
  <c r="U194" i="3"/>
  <c r="Z193" i="3"/>
  <c r="U193" i="3"/>
  <c r="Z192" i="3"/>
  <c r="U192" i="3"/>
  <c r="Z191" i="3"/>
  <c r="U191" i="3"/>
  <c r="Z190" i="3"/>
  <c r="U190" i="3"/>
  <c r="Z189" i="3"/>
  <c r="U189" i="3"/>
  <c r="Z188" i="3"/>
  <c r="U188" i="3"/>
  <c r="Z187" i="3"/>
  <c r="U187" i="3"/>
  <c r="Z186" i="3"/>
  <c r="U186" i="3"/>
  <c r="Z185" i="3"/>
  <c r="U185" i="3"/>
  <c r="Z184" i="3"/>
  <c r="U184" i="3"/>
  <c r="Z183" i="3"/>
  <c r="U183" i="3"/>
  <c r="Z182" i="3"/>
  <c r="U182" i="3"/>
  <c r="Z181" i="3"/>
  <c r="U181" i="3"/>
  <c r="Z180" i="3"/>
  <c r="U180" i="3"/>
  <c r="Z179" i="3"/>
  <c r="U179" i="3"/>
  <c r="Z178" i="3"/>
  <c r="U178" i="3"/>
  <c r="Z177" i="3"/>
  <c r="U177" i="3"/>
  <c r="Z176" i="3"/>
  <c r="U176" i="3"/>
  <c r="Z175" i="3"/>
  <c r="U175" i="3"/>
  <c r="Z174" i="3"/>
  <c r="U174" i="3"/>
  <c r="Z173" i="3"/>
  <c r="U173" i="3"/>
  <c r="Z172" i="3"/>
  <c r="U172" i="3"/>
  <c r="Z171" i="3"/>
  <c r="U171" i="3"/>
  <c r="Z170" i="3"/>
  <c r="U170" i="3"/>
  <c r="Z169" i="3"/>
  <c r="U169" i="3"/>
  <c r="Y168" i="3"/>
  <c r="T168" i="3"/>
  <c r="Y167" i="3"/>
  <c r="T167" i="3"/>
  <c r="Y166" i="3"/>
  <c r="T166" i="3"/>
  <c r="Z165" i="3"/>
  <c r="U165" i="3"/>
  <c r="Z164" i="3"/>
  <c r="U164" i="3"/>
  <c r="Z163" i="3"/>
  <c r="U163" i="3"/>
  <c r="Z162" i="3"/>
  <c r="U162" i="3"/>
  <c r="Z161" i="3"/>
  <c r="U161" i="3"/>
  <c r="Z160" i="3"/>
  <c r="U160" i="3"/>
  <c r="Z159" i="3"/>
  <c r="U159" i="3"/>
  <c r="Z158" i="3"/>
  <c r="U158" i="3"/>
  <c r="Z157" i="3"/>
  <c r="U157" i="3"/>
  <c r="Z156" i="3"/>
  <c r="U156" i="3"/>
  <c r="Z155" i="3"/>
  <c r="U155" i="3"/>
  <c r="Z154" i="3"/>
  <c r="U154" i="3"/>
  <c r="Z153" i="3"/>
  <c r="U153" i="3"/>
  <c r="Z152" i="3"/>
  <c r="U152" i="3"/>
  <c r="Z151" i="3"/>
  <c r="U151" i="3"/>
  <c r="Z150" i="3"/>
  <c r="U150" i="3"/>
  <c r="Z149" i="3"/>
  <c r="U149" i="3"/>
  <c r="Z148" i="3"/>
  <c r="U148" i="3"/>
  <c r="Z147" i="3"/>
  <c r="U147" i="3"/>
  <c r="Z146" i="3"/>
  <c r="U146" i="3"/>
  <c r="Z145" i="3"/>
  <c r="U145" i="3"/>
  <c r="Z144" i="3"/>
  <c r="U144" i="3"/>
  <c r="Y143" i="3"/>
  <c r="T143" i="3"/>
  <c r="Y142" i="3"/>
  <c r="T142" i="3"/>
  <c r="Y141" i="3"/>
  <c r="T141" i="3"/>
  <c r="Y140" i="3"/>
  <c r="T140" i="3"/>
  <c r="Z139" i="3"/>
  <c r="U139" i="3"/>
  <c r="Z138" i="3"/>
  <c r="U138" i="3"/>
  <c r="Z137" i="3"/>
  <c r="U137" i="3"/>
  <c r="Z136" i="3"/>
  <c r="U136" i="3"/>
  <c r="Z135" i="3"/>
  <c r="U135" i="3"/>
  <c r="Z134" i="3"/>
  <c r="U134" i="3"/>
  <c r="Z133" i="3"/>
  <c r="U133" i="3"/>
  <c r="Z132" i="3"/>
  <c r="U132" i="3"/>
  <c r="Z131" i="3"/>
  <c r="U131" i="3"/>
  <c r="Z130" i="3"/>
  <c r="U130" i="3"/>
  <c r="Z129" i="3"/>
  <c r="U129" i="3"/>
  <c r="Z128" i="3"/>
  <c r="U128" i="3"/>
  <c r="Z127" i="3"/>
  <c r="U127" i="3"/>
  <c r="Z126" i="3"/>
  <c r="U126" i="3"/>
  <c r="Z125" i="3"/>
  <c r="U125" i="3"/>
  <c r="Z124" i="3"/>
  <c r="U124" i="3"/>
  <c r="Z123" i="3"/>
  <c r="U123" i="3"/>
  <c r="Z122" i="3"/>
  <c r="U122" i="3"/>
  <c r="Z121" i="3"/>
  <c r="U121" i="3"/>
  <c r="Z120" i="3"/>
  <c r="U120" i="3"/>
  <c r="Z119" i="3"/>
  <c r="U119" i="3"/>
  <c r="Z118" i="3"/>
  <c r="U118" i="3"/>
  <c r="Z117" i="3"/>
  <c r="U117" i="3"/>
  <c r="Z116" i="3"/>
  <c r="U116" i="3"/>
  <c r="Z115" i="3"/>
  <c r="U115" i="3"/>
  <c r="Z114" i="3"/>
  <c r="U114" i="3"/>
  <c r="Z113" i="3"/>
  <c r="U113" i="3"/>
  <c r="Z112" i="3"/>
  <c r="U112" i="3"/>
  <c r="W386" i="2"/>
  <c r="R386" i="2"/>
  <c r="W385" i="2"/>
  <c r="R385" i="2"/>
  <c r="W384" i="2"/>
  <c r="R384" i="2"/>
  <c r="W383" i="2"/>
  <c r="R383" i="2"/>
  <c r="W382" i="2"/>
  <c r="R382" i="2"/>
  <c r="W381" i="2"/>
  <c r="R381" i="2"/>
  <c r="W380" i="2"/>
  <c r="R380" i="2"/>
  <c r="W379" i="2"/>
  <c r="R379" i="2"/>
  <c r="W378" i="2"/>
  <c r="R378" i="2"/>
  <c r="W377" i="2"/>
  <c r="R377" i="2"/>
  <c r="W376" i="2"/>
  <c r="R376" i="2"/>
  <c r="W375" i="2"/>
  <c r="R375" i="2"/>
  <c r="W374" i="2"/>
  <c r="R374" i="2"/>
  <c r="W373" i="2"/>
  <c r="R373" i="2"/>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W301" i="1"/>
  <c r="R301" i="1"/>
  <c r="W300" i="1"/>
  <c r="R300" i="1"/>
  <c r="W299" i="1"/>
  <c r="R299" i="1"/>
  <c r="W298" i="1"/>
  <c r="R298" i="1"/>
  <c r="W297" i="1"/>
  <c r="R297" i="1"/>
  <c r="W296" i="1"/>
  <c r="R296" i="1"/>
  <c r="W295" i="1"/>
  <c r="R295" i="1"/>
  <c r="W294" i="1"/>
  <c r="R294" i="1"/>
  <c r="W293" i="1"/>
  <c r="R293" i="1"/>
  <c r="W292" i="1"/>
  <c r="R292" i="1"/>
  <c r="W291" i="1"/>
  <c r="R291" i="1"/>
  <c r="W290" i="1"/>
  <c r="R290" i="1"/>
  <c r="W289" i="1"/>
  <c r="R289" i="1"/>
  <c r="W288" i="1"/>
  <c r="R288" i="1"/>
  <c r="Z10" i="10"/>
  <c r="U10" i="10"/>
  <c r="Z9" i="10"/>
  <c r="U9" i="10"/>
  <c r="Z8" i="10"/>
  <c r="U8" i="10"/>
  <c r="Z7" i="10"/>
  <c r="U7" i="10"/>
  <c r="Z6" i="10"/>
  <c r="U6" i="10"/>
  <c r="Z5" i="10"/>
  <c r="U5" i="10"/>
  <c r="Z4" i="10"/>
  <c r="U4" i="10"/>
  <c r="Z3" i="10"/>
  <c r="U3" i="10"/>
  <c r="Z2" i="10"/>
  <c r="U2" i="10"/>
  <c r="Z40" i="12"/>
  <c r="U40" i="12"/>
  <c r="Z39" i="12"/>
  <c r="U39" i="12"/>
  <c r="Z38" i="12"/>
  <c r="U38" i="12"/>
  <c r="Z37" i="12"/>
  <c r="U37" i="12"/>
  <c r="Z36" i="12"/>
  <c r="U36" i="12"/>
  <c r="Z35" i="12"/>
  <c r="U35" i="12"/>
  <c r="Z34" i="12"/>
  <c r="U34" i="12"/>
  <c r="Z33" i="12"/>
  <c r="U33" i="12"/>
  <c r="Z32" i="12"/>
  <c r="U32" i="12"/>
  <c r="Z31" i="12"/>
  <c r="U31" i="12"/>
  <c r="Z30" i="12"/>
  <c r="U30" i="12"/>
  <c r="Z29" i="12"/>
  <c r="U29" i="12"/>
  <c r="Z28" i="12"/>
  <c r="U28" i="12"/>
  <c r="Z27" i="12"/>
  <c r="U27" i="12"/>
  <c r="Z26" i="12"/>
  <c r="U26" i="12"/>
  <c r="Z25" i="12"/>
  <c r="U25" i="12"/>
  <c r="Z24" i="12"/>
  <c r="U24" i="12"/>
  <c r="Z23" i="12"/>
  <c r="U23" i="12"/>
  <c r="Z22" i="12"/>
  <c r="U22" i="12"/>
  <c r="Z21" i="12"/>
  <c r="U21" i="12"/>
  <c r="Z20" i="12"/>
  <c r="U20" i="12"/>
  <c r="Z19" i="12"/>
  <c r="U19" i="12"/>
  <c r="Z18" i="12"/>
  <c r="U18" i="12"/>
  <c r="Z17" i="12"/>
  <c r="U17" i="12"/>
  <c r="Z16" i="12"/>
  <c r="U16" i="12"/>
  <c r="Z15" i="12"/>
  <c r="U15" i="12"/>
  <c r="Z14" i="12"/>
  <c r="U14" i="12"/>
  <c r="Z13" i="12"/>
  <c r="U13" i="12"/>
  <c r="Z12" i="12"/>
  <c r="U12" i="12"/>
  <c r="Z11" i="12"/>
  <c r="U11" i="12"/>
  <c r="Z10" i="12"/>
  <c r="U10" i="12"/>
  <c r="Z9" i="12"/>
  <c r="U9" i="12"/>
  <c r="Z8" i="12"/>
  <c r="U8" i="12"/>
  <c r="Z7" i="12"/>
  <c r="U7" i="12"/>
  <c r="Z6" i="12"/>
  <c r="U6" i="12"/>
  <c r="Z5" i="12"/>
  <c r="U5" i="12"/>
  <c r="Z4" i="12"/>
  <c r="U4" i="12"/>
  <c r="Z3" i="12"/>
  <c r="U3" i="12"/>
  <c r="Z2" i="12"/>
  <c r="U2" i="12"/>
  <c r="Z66" i="11"/>
  <c r="U66" i="11"/>
  <c r="Z65" i="11"/>
  <c r="U65" i="11"/>
  <c r="Z64" i="11"/>
  <c r="U64" i="11"/>
  <c r="Z63" i="11"/>
  <c r="U63" i="11"/>
  <c r="Z62" i="11"/>
  <c r="U62" i="11"/>
  <c r="Z61" i="11"/>
  <c r="U61" i="11"/>
  <c r="Z60" i="11"/>
  <c r="U60" i="11"/>
  <c r="Z59" i="11"/>
  <c r="U59" i="11"/>
  <c r="Z58" i="11"/>
  <c r="U58" i="11"/>
  <c r="Z57" i="11"/>
  <c r="U57" i="11"/>
  <c r="Z56" i="11"/>
  <c r="U56" i="11"/>
  <c r="Z55" i="11"/>
  <c r="U55" i="11"/>
  <c r="Z54" i="11"/>
  <c r="U54" i="11"/>
  <c r="Z53" i="11"/>
  <c r="U53" i="11"/>
  <c r="Z52" i="11"/>
  <c r="U52" i="11"/>
  <c r="Z51" i="11"/>
  <c r="U51" i="11"/>
  <c r="Z50" i="11"/>
  <c r="U50" i="11"/>
  <c r="Z49" i="11"/>
  <c r="U49" i="11"/>
  <c r="Z48" i="11"/>
  <c r="U48" i="11"/>
  <c r="Z47" i="11"/>
  <c r="U47" i="11"/>
  <c r="Z46" i="11"/>
  <c r="U46" i="11"/>
  <c r="Z45" i="11"/>
  <c r="U45" i="11"/>
  <c r="Z44" i="11"/>
  <c r="U44" i="11"/>
  <c r="Z43" i="11"/>
  <c r="U43" i="11"/>
  <c r="Z42" i="11"/>
  <c r="U42" i="11"/>
  <c r="Z41" i="11"/>
  <c r="U41" i="11"/>
  <c r="Z40" i="11"/>
  <c r="U40" i="11"/>
  <c r="Z39" i="11"/>
  <c r="U39" i="11"/>
  <c r="Z38" i="11"/>
  <c r="U38" i="11"/>
  <c r="Z37" i="11"/>
  <c r="U37" i="11"/>
  <c r="Z36" i="11"/>
  <c r="U36" i="11"/>
  <c r="Z35" i="11"/>
  <c r="U35" i="11"/>
  <c r="Z34" i="11"/>
  <c r="U34" i="11"/>
  <c r="Z33" i="11"/>
  <c r="U33" i="11"/>
  <c r="Z32" i="11"/>
  <c r="U32" i="11"/>
  <c r="Z31" i="11"/>
  <c r="U31" i="11"/>
  <c r="Z30" i="11"/>
  <c r="U30" i="11"/>
  <c r="Z29" i="11"/>
  <c r="U29" i="11"/>
  <c r="Z28" i="11"/>
  <c r="U28" i="11"/>
  <c r="Z27" i="11"/>
  <c r="U27" i="11"/>
  <c r="Z26" i="11"/>
  <c r="U26" i="11"/>
  <c r="Z25" i="11"/>
  <c r="U25" i="11"/>
  <c r="Z24" i="11"/>
  <c r="U24" i="11"/>
  <c r="Z23" i="11"/>
  <c r="U23" i="11"/>
  <c r="Z22" i="11"/>
  <c r="U22" i="11"/>
  <c r="Z21" i="11"/>
  <c r="U21" i="11"/>
  <c r="Z20" i="11"/>
  <c r="U20" i="11"/>
  <c r="Z19" i="11"/>
  <c r="U19" i="11"/>
  <c r="Z18" i="11"/>
  <c r="U18" i="11"/>
  <c r="Z17" i="11"/>
  <c r="U17" i="11"/>
  <c r="Z16" i="11"/>
  <c r="U16" i="11"/>
  <c r="Z15" i="11"/>
  <c r="U15" i="11"/>
  <c r="Z14" i="11"/>
  <c r="U14" i="11"/>
  <c r="Z13" i="11"/>
  <c r="U13" i="11"/>
  <c r="Z12" i="11"/>
  <c r="U12" i="11"/>
  <c r="Z11" i="11"/>
  <c r="U11" i="11"/>
  <c r="Y10" i="11"/>
  <c r="T10" i="11"/>
  <c r="Y9" i="11"/>
  <c r="T9" i="11"/>
  <c r="Y8" i="11"/>
  <c r="T8" i="11"/>
  <c r="Y7" i="11"/>
  <c r="T7" i="11"/>
  <c r="Y6" i="11"/>
  <c r="T6" i="11"/>
  <c r="Y5" i="11"/>
  <c r="T5" i="11"/>
  <c r="Y4" i="11"/>
  <c r="T4" i="11"/>
  <c r="Y3" i="11"/>
  <c r="T3" i="11"/>
  <c r="Y2" i="11"/>
  <c r="T2" i="11"/>
  <c r="Z77" i="9"/>
  <c r="U77" i="9"/>
  <c r="Z76" i="9"/>
  <c r="U76" i="9"/>
  <c r="Z75" i="9"/>
  <c r="U75" i="9"/>
  <c r="Z74" i="9"/>
  <c r="U74" i="9"/>
  <c r="Z73" i="9"/>
  <c r="U73" i="9"/>
  <c r="Z72" i="9"/>
  <c r="U72" i="9"/>
  <c r="Z71" i="9"/>
  <c r="U71" i="9"/>
  <c r="Z70" i="9"/>
  <c r="U70" i="9"/>
  <c r="Z69" i="9"/>
  <c r="U69" i="9"/>
  <c r="Z68" i="9"/>
  <c r="U68" i="9"/>
  <c r="Z67" i="9"/>
  <c r="U67" i="9"/>
  <c r="Z66" i="9"/>
  <c r="U66" i="9"/>
  <c r="Z65" i="9"/>
  <c r="U65" i="9"/>
  <c r="Z64" i="9"/>
  <c r="U64" i="9"/>
  <c r="Z63" i="9"/>
  <c r="U63" i="9"/>
  <c r="Z62" i="9"/>
  <c r="U62" i="9"/>
  <c r="Z61" i="9"/>
  <c r="U61" i="9"/>
  <c r="Z60" i="9"/>
  <c r="U60" i="9"/>
  <c r="Z59" i="9"/>
  <c r="U59" i="9"/>
  <c r="Z58" i="9"/>
  <c r="U58" i="9"/>
  <c r="Z57" i="9"/>
  <c r="U57" i="9"/>
  <c r="Z56" i="9"/>
  <c r="U56" i="9"/>
  <c r="Z55" i="9"/>
  <c r="U55" i="9"/>
  <c r="Z54" i="9"/>
  <c r="U54" i="9"/>
  <c r="Z53" i="9"/>
  <c r="U53" i="9"/>
  <c r="Z52" i="9"/>
  <c r="U52" i="9"/>
  <c r="Z51" i="9"/>
  <c r="U51" i="9"/>
  <c r="Z50" i="9"/>
  <c r="U50" i="9"/>
  <c r="Z49" i="9"/>
  <c r="U49" i="9"/>
  <c r="Z48" i="9"/>
  <c r="U48" i="9"/>
  <c r="Z47" i="9"/>
  <c r="U47" i="9"/>
  <c r="Z46" i="9"/>
  <c r="U46" i="9"/>
  <c r="Z45" i="9"/>
  <c r="U45" i="9"/>
  <c r="Z44" i="9"/>
  <c r="U44" i="9"/>
  <c r="Z43" i="9"/>
  <c r="U43" i="9"/>
  <c r="Z42" i="9"/>
  <c r="U42" i="9"/>
  <c r="Y41" i="9"/>
  <c r="T41" i="9"/>
  <c r="Y40" i="9"/>
  <c r="T40" i="9"/>
  <c r="Y39" i="9"/>
  <c r="T39" i="9"/>
  <c r="Y38" i="9"/>
  <c r="T38" i="9"/>
  <c r="Y37" i="9"/>
  <c r="T37" i="9"/>
  <c r="Y36" i="9"/>
  <c r="T36" i="9"/>
  <c r="Y35" i="9"/>
  <c r="T35" i="9"/>
  <c r="Y34" i="9"/>
  <c r="T34" i="9"/>
  <c r="Y33" i="9"/>
  <c r="T33" i="9"/>
  <c r="Y32" i="9"/>
  <c r="T32" i="9"/>
  <c r="Y31" i="9"/>
  <c r="T31" i="9"/>
  <c r="Y30" i="9"/>
  <c r="T30" i="9"/>
  <c r="Y29" i="9"/>
  <c r="T29" i="9"/>
  <c r="Y28" i="9"/>
  <c r="T28" i="9"/>
  <c r="Y27" i="9"/>
  <c r="T27" i="9"/>
  <c r="Y26" i="9"/>
  <c r="T26" i="9"/>
  <c r="Y25" i="9"/>
  <c r="T25" i="9"/>
  <c r="Y24" i="9"/>
  <c r="T24" i="9"/>
  <c r="Y23" i="9"/>
  <c r="T23" i="9"/>
  <c r="Y22" i="9"/>
  <c r="T22" i="9"/>
  <c r="Y21" i="9"/>
  <c r="T21" i="9"/>
  <c r="Y20" i="9"/>
  <c r="T20" i="9"/>
  <c r="Y19" i="9"/>
  <c r="T19" i="9"/>
  <c r="Y18" i="9"/>
  <c r="T18" i="9"/>
  <c r="Y17" i="9"/>
  <c r="T17" i="9"/>
  <c r="Y16" i="9"/>
  <c r="T16" i="9"/>
  <c r="Y15" i="9"/>
  <c r="T15" i="9"/>
  <c r="Y14" i="9"/>
  <c r="T14" i="9"/>
  <c r="Y13" i="9"/>
  <c r="T13" i="9"/>
  <c r="Z12" i="9"/>
  <c r="U12" i="9"/>
  <c r="Z11" i="9"/>
  <c r="U11" i="9"/>
  <c r="Z10" i="9"/>
  <c r="U10" i="9"/>
  <c r="Z9" i="9"/>
  <c r="U9" i="9"/>
  <c r="Z8" i="9"/>
  <c r="U8" i="9"/>
  <c r="Z7" i="9"/>
  <c r="U7" i="9"/>
  <c r="Z6" i="9"/>
  <c r="U6" i="9"/>
  <c r="Z5" i="9"/>
  <c r="U5" i="9"/>
  <c r="Z4" i="9"/>
  <c r="U4" i="9"/>
  <c r="Z3" i="9"/>
  <c r="U3" i="9"/>
  <c r="Z2" i="9"/>
  <c r="U2" i="9"/>
  <c r="Z62" i="8"/>
  <c r="U62" i="8"/>
  <c r="Z61" i="8"/>
  <c r="U61" i="8"/>
  <c r="Z60" i="8"/>
  <c r="U60" i="8"/>
  <c r="Z59" i="8"/>
  <c r="U59" i="8"/>
  <c r="Z58" i="8"/>
  <c r="U58" i="8"/>
  <c r="Z57" i="8"/>
  <c r="U57" i="8"/>
  <c r="Z56" i="8"/>
  <c r="U56" i="8"/>
  <c r="Z55" i="8"/>
  <c r="U55" i="8"/>
  <c r="Z54" i="8"/>
  <c r="U54" i="8"/>
  <c r="Z53" i="8"/>
  <c r="U53" i="8"/>
  <c r="Z52" i="8"/>
  <c r="U52" i="8"/>
  <c r="Z51" i="8"/>
  <c r="U51" i="8"/>
  <c r="Z50" i="8"/>
  <c r="U50" i="8"/>
  <c r="Z49" i="8"/>
  <c r="U49" i="8"/>
  <c r="Z48" i="8"/>
  <c r="U48" i="8"/>
  <c r="Z47" i="8"/>
  <c r="U47" i="8"/>
  <c r="Z46" i="8"/>
  <c r="U46" i="8"/>
  <c r="Z45" i="8"/>
  <c r="U45" i="8"/>
  <c r="Z44" i="8"/>
  <c r="U44" i="8"/>
  <c r="Z43" i="8"/>
  <c r="U43" i="8"/>
  <c r="Z42" i="8"/>
  <c r="U42" i="8"/>
  <c r="Z41" i="8"/>
  <c r="U41" i="8"/>
  <c r="Z40" i="8"/>
  <c r="U40" i="8"/>
  <c r="Z39" i="8"/>
  <c r="U39" i="8"/>
  <c r="Z38" i="8"/>
  <c r="U38" i="8"/>
  <c r="Z37" i="8"/>
  <c r="U37" i="8"/>
  <c r="Z36" i="8"/>
  <c r="U36" i="8"/>
  <c r="Z35" i="8"/>
  <c r="U35" i="8"/>
  <c r="Z34" i="8"/>
  <c r="U34" i="8"/>
  <c r="Z33" i="8"/>
  <c r="U33" i="8"/>
  <c r="Z32" i="8"/>
  <c r="U32" i="8"/>
  <c r="Z31" i="8"/>
  <c r="U31" i="8"/>
  <c r="Z30" i="8"/>
  <c r="U30" i="8"/>
  <c r="Y29" i="8"/>
  <c r="T29" i="8"/>
  <c r="Y28" i="8"/>
  <c r="T28" i="8"/>
  <c r="Y27" i="8"/>
  <c r="T27" i="8"/>
  <c r="Y26" i="8"/>
  <c r="T26" i="8"/>
  <c r="Y25" i="8"/>
  <c r="T25" i="8"/>
  <c r="Y24" i="8"/>
  <c r="T24" i="8"/>
  <c r="Y23" i="8"/>
  <c r="T23" i="8"/>
  <c r="Y22" i="8"/>
  <c r="T22" i="8"/>
  <c r="Y21" i="8"/>
  <c r="T21" i="8"/>
  <c r="Y20" i="8"/>
  <c r="T20" i="8"/>
  <c r="Y19" i="8"/>
  <c r="T19" i="8"/>
  <c r="Y18" i="8"/>
  <c r="T18" i="8"/>
  <c r="Y17" i="8"/>
  <c r="T17" i="8"/>
  <c r="Y16" i="8"/>
  <c r="T16" i="8"/>
  <c r="Y15" i="8"/>
  <c r="T15" i="8"/>
  <c r="Y14" i="8"/>
  <c r="T14" i="8"/>
  <c r="Y13" i="8"/>
  <c r="T13" i="8"/>
  <c r="Y12" i="8"/>
  <c r="T12" i="8"/>
  <c r="Y11" i="8"/>
  <c r="T11" i="8"/>
  <c r="Y10" i="8"/>
  <c r="T10" i="8"/>
  <c r="Z9" i="8"/>
  <c r="U9" i="8"/>
  <c r="Z8" i="8"/>
  <c r="U8" i="8"/>
  <c r="Z7" i="8"/>
  <c r="U7" i="8"/>
  <c r="Z6" i="8"/>
  <c r="U6" i="8"/>
  <c r="Z5" i="8"/>
  <c r="U5" i="8"/>
  <c r="Z4" i="8"/>
  <c r="U4" i="8"/>
  <c r="Z3" i="8"/>
  <c r="U3" i="8"/>
  <c r="Z2" i="8"/>
  <c r="U2" i="8"/>
  <c r="Z19" i="5"/>
  <c r="U19" i="5"/>
  <c r="Z18" i="5"/>
  <c r="U18" i="5"/>
  <c r="Z17" i="5"/>
  <c r="U17" i="5"/>
  <c r="Z16" i="5"/>
  <c r="U16" i="5"/>
  <c r="Z15" i="5"/>
  <c r="U15" i="5"/>
  <c r="Z14" i="5"/>
  <c r="U14" i="5"/>
  <c r="Z13" i="5"/>
  <c r="U13" i="5"/>
  <c r="Z12" i="5"/>
  <c r="U12" i="5"/>
  <c r="Z11" i="5"/>
  <c r="U11" i="5"/>
  <c r="Z10" i="5"/>
  <c r="U10" i="5"/>
  <c r="Z9" i="5"/>
  <c r="U9" i="5"/>
  <c r="Z8" i="5"/>
  <c r="U8" i="5"/>
  <c r="Z7" i="5"/>
  <c r="U7" i="5"/>
  <c r="Z6" i="5"/>
  <c r="U6" i="5"/>
  <c r="Z5" i="5"/>
  <c r="U5" i="5"/>
  <c r="Z4" i="5"/>
  <c r="U4" i="5"/>
  <c r="Z3" i="5"/>
  <c r="U3" i="5"/>
  <c r="Z2" i="5"/>
  <c r="U2" i="5"/>
  <c r="AA13" i="7"/>
  <c r="V13" i="7"/>
  <c r="AA12" i="7"/>
  <c r="V12" i="7"/>
  <c r="AA11" i="7"/>
  <c r="V11" i="7"/>
  <c r="AA10" i="7"/>
  <c r="V10" i="7"/>
  <c r="AA9" i="7"/>
  <c r="V9" i="7"/>
  <c r="AA8" i="7"/>
  <c r="V8" i="7"/>
  <c r="AA7" i="7"/>
  <c r="V7" i="7"/>
  <c r="AA6" i="7"/>
  <c r="V6" i="7"/>
  <c r="AA5" i="7"/>
  <c r="V5" i="7"/>
  <c r="AA4" i="7"/>
  <c r="V4" i="7"/>
  <c r="AA3" i="7"/>
  <c r="V3" i="7"/>
  <c r="AA2" i="7"/>
  <c r="V2" i="7"/>
  <c r="Z15" i="6"/>
  <c r="U15" i="6"/>
  <c r="Z14" i="6"/>
  <c r="U14" i="6"/>
  <c r="Z13" i="6"/>
  <c r="U13" i="6"/>
  <c r="Z12" i="6"/>
  <c r="U12" i="6"/>
  <c r="Z11" i="6"/>
  <c r="U11" i="6"/>
  <c r="Z10" i="6"/>
  <c r="U10" i="6"/>
  <c r="Z9" i="6"/>
  <c r="U9" i="6"/>
  <c r="Z8" i="6"/>
  <c r="U8" i="6"/>
  <c r="Z7" i="6"/>
  <c r="U7" i="6"/>
  <c r="Z6" i="6"/>
  <c r="U6" i="6"/>
  <c r="Z5" i="6"/>
  <c r="U5" i="6"/>
  <c r="Z4" i="6"/>
  <c r="U4" i="6"/>
  <c r="Z3" i="6"/>
  <c r="U3" i="6"/>
  <c r="Z2" i="6"/>
  <c r="U2" i="6"/>
  <c r="AA44" i="4"/>
  <c r="V44" i="4"/>
  <c r="AA43" i="4"/>
  <c r="V43" i="4"/>
  <c r="AA42" i="4"/>
  <c r="V42" i="4"/>
  <c r="AA41" i="4"/>
  <c r="V41" i="4"/>
  <c r="AA40" i="4"/>
  <c r="V40" i="4"/>
  <c r="AA39" i="4"/>
  <c r="V39" i="4"/>
  <c r="AA38" i="4"/>
  <c r="V38" i="4"/>
  <c r="AA37" i="4"/>
  <c r="V37" i="4"/>
  <c r="AA36" i="4"/>
  <c r="V36" i="4"/>
  <c r="AA35" i="4"/>
  <c r="V35" i="4"/>
  <c r="AA34" i="4"/>
  <c r="V34" i="4"/>
  <c r="AA33" i="4"/>
  <c r="V33" i="4"/>
  <c r="AA32" i="4"/>
  <c r="V32" i="4"/>
  <c r="AA31" i="4"/>
  <c r="V31" i="4"/>
  <c r="AA30" i="4"/>
  <c r="V30" i="4"/>
  <c r="AA29" i="4"/>
  <c r="V29" i="4"/>
  <c r="AA28" i="4"/>
  <c r="V28" i="4"/>
  <c r="AA27" i="4"/>
  <c r="V27" i="4"/>
  <c r="AA26" i="4"/>
  <c r="V26" i="4"/>
  <c r="AA25" i="4"/>
  <c r="V25" i="4"/>
  <c r="AA24" i="4"/>
  <c r="V24" i="4"/>
  <c r="AA23" i="4"/>
  <c r="V23" i="4"/>
  <c r="AA22" i="4"/>
  <c r="V22" i="4"/>
  <c r="AA21" i="4"/>
  <c r="V21" i="4"/>
  <c r="AA20" i="4"/>
  <c r="V20" i="4"/>
  <c r="AA19" i="4"/>
  <c r="V19" i="4"/>
  <c r="AA18" i="4"/>
  <c r="V18" i="4"/>
  <c r="AA17" i="4"/>
  <c r="V17" i="4"/>
  <c r="AA16" i="4"/>
  <c r="V16" i="4"/>
  <c r="AA15" i="4"/>
  <c r="V15" i="4"/>
  <c r="AA14" i="4"/>
  <c r="V14" i="4"/>
  <c r="AA13" i="4"/>
  <c r="V13" i="4"/>
  <c r="AA12" i="4"/>
  <c r="V12" i="4"/>
  <c r="AA11" i="4"/>
  <c r="V11" i="4"/>
  <c r="AA10" i="4"/>
  <c r="V10" i="4"/>
  <c r="AA9" i="4"/>
  <c r="V9" i="4"/>
  <c r="AA8" i="4"/>
  <c r="V8" i="4"/>
  <c r="AA7" i="4"/>
  <c r="V7" i="4"/>
  <c r="AA6" i="4"/>
  <c r="V6" i="4"/>
  <c r="AA5" i="4"/>
  <c r="V5" i="4"/>
  <c r="AA4" i="4"/>
  <c r="V4" i="4"/>
  <c r="AA3" i="4"/>
  <c r="V3" i="4"/>
  <c r="AA2" i="4"/>
  <c r="V2" i="4"/>
  <c r="Z111" i="3"/>
  <c r="U111" i="3"/>
  <c r="Z110" i="3"/>
  <c r="U110" i="3"/>
  <c r="Z109" i="3"/>
  <c r="U109" i="3"/>
  <c r="Z108" i="3"/>
  <c r="U108" i="3"/>
  <c r="Z107" i="3"/>
  <c r="U107" i="3"/>
  <c r="Z106" i="3"/>
  <c r="U106" i="3"/>
  <c r="Z105" i="3"/>
  <c r="U105" i="3"/>
  <c r="Z104" i="3"/>
  <c r="U104" i="3"/>
  <c r="Z103" i="3"/>
  <c r="U103" i="3"/>
  <c r="Z102" i="3"/>
  <c r="U102" i="3"/>
  <c r="Z101" i="3"/>
  <c r="U101" i="3"/>
  <c r="Z100" i="3"/>
  <c r="U100" i="3"/>
  <c r="Z99" i="3"/>
  <c r="U99" i="3"/>
  <c r="Z98" i="3"/>
  <c r="U98" i="3"/>
  <c r="Z97" i="3"/>
  <c r="U97" i="3"/>
  <c r="Z96" i="3"/>
  <c r="U96" i="3"/>
  <c r="Z95" i="3"/>
  <c r="U95" i="3"/>
  <c r="Z94" i="3"/>
  <c r="U94" i="3"/>
  <c r="Z93" i="3"/>
  <c r="U93" i="3"/>
  <c r="Z92" i="3"/>
  <c r="U92" i="3"/>
  <c r="Z91" i="3"/>
  <c r="U91" i="3"/>
  <c r="Z90" i="3"/>
  <c r="U90" i="3"/>
  <c r="Z89" i="3"/>
  <c r="U89" i="3"/>
  <c r="Z88" i="3"/>
  <c r="U88" i="3"/>
  <c r="Z87" i="3"/>
  <c r="U87" i="3"/>
  <c r="Z86" i="3"/>
  <c r="U86" i="3"/>
  <c r="Z85" i="3"/>
  <c r="U85" i="3"/>
  <c r="Z84" i="3"/>
  <c r="U84" i="3"/>
  <c r="Z83" i="3"/>
  <c r="U83" i="3"/>
  <c r="Z82" i="3"/>
  <c r="U82" i="3"/>
  <c r="Z81" i="3"/>
  <c r="U81" i="3"/>
  <c r="Z80" i="3"/>
  <c r="U80" i="3"/>
  <c r="Z79" i="3"/>
  <c r="U79" i="3"/>
  <c r="Z78" i="3"/>
  <c r="U78" i="3"/>
  <c r="Z77" i="3"/>
  <c r="U77" i="3"/>
  <c r="Z76" i="3"/>
  <c r="U76" i="3"/>
  <c r="Z75" i="3"/>
  <c r="U75" i="3"/>
  <c r="Z74" i="3"/>
  <c r="U74" i="3"/>
  <c r="Z73" i="3"/>
  <c r="U73" i="3"/>
  <c r="Z72" i="3"/>
  <c r="U72" i="3"/>
  <c r="Z71" i="3"/>
  <c r="U71" i="3"/>
  <c r="Z70" i="3"/>
  <c r="U70" i="3"/>
  <c r="Z69" i="3"/>
  <c r="U69" i="3"/>
  <c r="Z68" i="3"/>
  <c r="U68" i="3"/>
  <c r="Z67" i="3"/>
  <c r="U67" i="3"/>
  <c r="Z66" i="3"/>
  <c r="U66" i="3"/>
  <c r="Z65" i="3"/>
  <c r="U65" i="3"/>
  <c r="Z64" i="3"/>
  <c r="U64" i="3"/>
  <c r="Z63" i="3"/>
  <c r="U63" i="3"/>
  <c r="Z62" i="3"/>
  <c r="U62" i="3"/>
  <c r="Z61" i="3"/>
  <c r="U61" i="3"/>
  <c r="Z60" i="3"/>
  <c r="U60" i="3"/>
  <c r="Z59" i="3"/>
  <c r="U59" i="3"/>
  <c r="Z58" i="3"/>
  <c r="U58" i="3"/>
  <c r="Z57" i="3"/>
  <c r="U57" i="3"/>
  <c r="Z56" i="3"/>
  <c r="U56" i="3"/>
  <c r="Z55" i="3"/>
  <c r="U55" i="3"/>
  <c r="Z54" i="3"/>
  <c r="U54" i="3"/>
  <c r="Z53" i="3"/>
  <c r="U53" i="3"/>
  <c r="Z52" i="3"/>
  <c r="U52" i="3"/>
  <c r="Z51" i="3"/>
  <c r="U51" i="3"/>
  <c r="Z50" i="3"/>
  <c r="U50" i="3"/>
  <c r="Z49" i="3"/>
  <c r="U49" i="3"/>
  <c r="Z48" i="3"/>
  <c r="U48" i="3"/>
  <c r="Z47" i="3"/>
  <c r="U47" i="3"/>
  <c r="Y46" i="3"/>
  <c r="T46" i="3"/>
  <c r="Y45" i="3"/>
  <c r="T45" i="3"/>
  <c r="Y44" i="3"/>
  <c r="T44" i="3"/>
  <c r="Y43" i="3"/>
  <c r="T43" i="3"/>
  <c r="Y42" i="3"/>
  <c r="T42" i="3"/>
  <c r="Y41" i="3"/>
  <c r="T41" i="3"/>
  <c r="Y40" i="3"/>
  <c r="T40" i="3"/>
  <c r="Y39" i="3"/>
  <c r="T39" i="3"/>
  <c r="Y38" i="3"/>
  <c r="T38" i="3"/>
  <c r="Y37" i="3"/>
  <c r="T37" i="3"/>
  <c r="Y36" i="3"/>
  <c r="T36" i="3"/>
  <c r="Y35" i="3"/>
  <c r="T35" i="3"/>
  <c r="Y34" i="3"/>
  <c r="T34" i="3"/>
  <c r="Y33" i="3"/>
  <c r="T33" i="3"/>
  <c r="Y32" i="3"/>
  <c r="T32" i="3"/>
  <c r="Y31" i="3"/>
  <c r="T31" i="3"/>
  <c r="Y30" i="3"/>
  <c r="T30" i="3"/>
  <c r="Y29" i="3"/>
  <c r="T29" i="3"/>
  <c r="Y28" i="3"/>
  <c r="T28" i="3"/>
  <c r="Y27" i="3"/>
  <c r="T27" i="3"/>
  <c r="Y26" i="3"/>
  <c r="T26" i="3"/>
  <c r="Y25" i="3"/>
  <c r="T25" i="3"/>
  <c r="Y24" i="3"/>
  <c r="T24" i="3"/>
  <c r="Y23" i="3"/>
  <c r="T23" i="3"/>
  <c r="Y22" i="3"/>
  <c r="T22" i="3"/>
  <c r="Y21" i="3"/>
  <c r="T21" i="3"/>
  <c r="Y20" i="3"/>
  <c r="T20" i="3"/>
  <c r="Y19" i="3"/>
  <c r="T19" i="3"/>
  <c r="Y18" i="3"/>
  <c r="T18" i="3"/>
  <c r="Y17" i="3"/>
  <c r="T17" i="3"/>
  <c r="Y16" i="3"/>
  <c r="T16" i="3"/>
  <c r="Y15" i="3"/>
  <c r="T15" i="3"/>
  <c r="Y14" i="3"/>
  <c r="T14" i="3"/>
  <c r="Y13" i="3"/>
  <c r="T13" i="3"/>
  <c r="Y12" i="3"/>
  <c r="T12" i="3"/>
  <c r="Y11" i="3"/>
  <c r="T11" i="3"/>
  <c r="Y10" i="3"/>
  <c r="T10" i="3"/>
  <c r="Y9" i="3"/>
  <c r="T9" i="3"/>
  <c r="Y8" i="3"/>
  <c r="T8" i="3"/>
  <c r="Y7" i="3"/>
  <c r="T7" i="3"/>
  <c r="Y6" i="3"/>
  <c r="T6" i="3"/>
  <c r="Y5" i="3"/>
  <c r="T5" i="3"/>
  <c r="Y4" i="3"/>
  <c r="T4" i="3"/>
  <c r="Y3" i="3"/>
  <c r="T3" i="3"/>
  <c r="Y2" i="3"/>
  <c r="T2" i="3"/>
  <c r="W181" i="2"/>
  <c r="R181" i="2"/>
  <c r="W180" i="2"/>
  <c r="R180" i="2"/>
  <c r="W179" i="2"/>
  <c r="R179" i="2"/>
  <c r="W178" i="2"/>
  <c r="R178" i="2"/>
  <c r="W177" i="2"/>
  <c r="R177" i="2"/>
  <c r="W176" i="2"/>
  <c r="R176" i="2"/>
  <c r="W175" i="2"/>
  <c r="R175" i="2"/>
  <c r="W174" i="2"/>
  <c r="R174" i="2"/>
  <c r="W173" i="2"/>
  <c r="R173" i="2"/>
  <c r="W172" i="2"/>
  <c r="R172" i="2"/>
  <c r="W171" i="2"/>
  <c r="R171" i="2"/>
  <c r="W170" i="2"/>
  <c r="R170" i="2"/>
  <c r="W169" i="2"/>
  <c r="R169" i="2"/>
  <c r="W168" i="2"/>
  <c r="R168" i="2"/>
  <c r="W167" i="2"/>
  <c r="R167" i="2"/>
  <c r="W166" i="2"/>
  <c r="R166" i="2"/>
  <c r="W165" i="2"/>
  <c r="R165" i="2"/>
  <c r="W164" i="2"/>
  <c r="R164" i="2"/>
  <c r="W163" i="2"/>
  <c r="R163" i="2"/>
  <c r="W162" i="2"/>
  <c r="R162" i="2"/>
  <c r="W161" i="2"/>
  <c r="R161" i="2"/>
  <c r="Y2" i="2"/>
  <c r="Y137" i="1"/>
  <c r="W137" i="1"/>
  <c r="R137" i="1"/>
  <c r="Y136" i="1"/>
  <c r="W136" i="1"/>
  <c r="R136" i="1"/>
  <c r="Y135" i="1"/>
  <c r="W135" i="1"/>
  <c r="R135" i="1"/>
  <c r="Y134" i="1"/>
  <c r="W134" i="1"/>
  <c r="R134" i="1"/>
  <c r="Y133" i="1"/>
  <c r="W133" i="1"/>
  <c r="R133" i="1"/>
  <c r="Y132" i="1"/>
  <c r="W132" i="1"/>
  <c r="R132" i="1"/>
  <c r="Y131" i="1"/>
  <c r="W131" i="1"/>
  <c r="R131" i="1"/>
  <c r="Y130" i="1"/>
  <c r="W130" i="1"/>
  <c r="R130" i="1"/>
  <c r="Y129" i="1"/>
  <c r="W129" i="1"/>
  <c r="R129" i="1"/>
  <c r="Y128" i="1"/>
  <c r="W128" i="1"/>
  <c r="R128" i="1"/>
  <c r="Y127" i="1"/>
  <c r="W127" i="1"/>
  <c r="R127" i="1"/>
  <c r="Y126" i="1"/>
  <c r="W126" i="1"/>
  <c r="R126" i="1"/>
  <c r="Y125" i="1"/>
  <c r="W125" i="1"/>
  <c r="R125" i="1"/>
  <c r="Y124" i="1"/>
  <c r="W124" i="1"/>
  <c r="R124" i="1"/>
  <c r="Y123" i="1"/>
  <c r="W123" i="1"/>
  <c r="R123" i="1"/>
  <c r="Y122" i="1"/>
  <c r="W122" i="1"/>
  <c r="R122" i="1"/>
  <c r="Y121" i="1"/>
  <c r="W121" i="1"/>
  <c r="R121" i="1"/>
  <c r="Y120" i="1"/>
  <c r="W120" i="1"/>
  <c r="R120" i="1"/>
  <c r="Y119" i="1"/>
  <c r="W119" i="1"/>
  <c r="R119" i="1"/>
  <c r="Y118" i="1"/>
  <c r="W118" i="1"/>
  <c r="R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alcChain>
</file>

<file path=xl/sharedStrings.xml><?xml version="1.0" encoding="utf-8"?>
<sst xmlns="http://schemas.openxmlformats.org/spreadsheetml/2006/main" count="22343" uniqueCount="1242">
  <si>
    <t>number</t>
  </si>
  <si>
    <t>Country</t>
  </si>
  <si>
    <t>Region</t>
  </si>
  <si>
    <t>location</t>
  </si>
  <si>
    <t>altitude(m)</t>
  </si>
  <si>
    <r>
      <rPr>
        <b/>
        <sz val="11"/>
        <rFont val="Times New Roman"/>
        <family val="1"/>
      </rPr>
      <t>MAT (</t>
    </r>
    <r>
      <rPr>
        <b/>
        <vertAlign val="superscript"/>
        <sz val="11"/>
        <rFont val="Times New Roman"/>
        <family val="1"/>
      </rPr>
      <t>o</t>
    </r>
    <r>
      <rPr>
        <b/>
        <sz val="11"/>
        <rFont val="Times New Roman"/>
        <family val="1"/>
      </rPr>
      <t>C)</t>
    </r>
  </si>
  <si>
    <t>MAP  (mm)</t>
  </si>
  <si>
    <t>气候</t>
    <phoneticPr fontId="6" type="noConversion"/>
  </si>
  <si>
    <t>草地类型</t>
  </si>
  <si>
    <t>Duration (month)实验持续时间</t>
    <phoneticPr fontId="6" type="noConversion"/>
  </si>
  <si>
    <t>碳通量测定方法</t>
    <phoneticPr fontId="6" type="noConversion"/>
  </si>
  <si>
    <t>指标</t>
  </si>
  <si>
    <t>Unit单位</t>
    <phoneticPr fontId="6" type="noConversion"/>
  </si>
  <si>
    <t>Different quarters</t>
  </si>
  <si>
    <r>
      <t>Control</t>
    </r>
    <r>
      <rPr>
        <b/>
        <sz val="11"/>
        <rFont val="宋体"/>
        <family val="3"/>
        <charset val="134"/>
      </rPr>
      <t>对照</t>
    </r>
    <r>
      <rPr>
        <b/>
        <sz val="11"/>
        <rFont val="Times New Roman"/>
        <family val="1"/>
      </rPr>
      <t>(Ck</t>
    </r>
    <r>
      <rPr>
        <b/>
        <sz val="11"/>
        <rFont val="宋体"/>
        <family val="3"/>
        <charset val="134"/>
      </rPr>
      <t>）</t>
    </r>
    <phoneticPr fontId="6" type="noConversion"/>
  </si>
  <si>
    <t>Cmean</t>
    <phoneticPr fontId="6" type="noConversion"/>
  </si>
  <si>
    <t>CSE</t>
  </si>
  <si>
    <t>CSD</t>
  </si>
  <si>
    <t>Cn</t>
  </si>
  <si>
    <r>
      <t>Treatment</t>
    </r>
    <r>
      <rPr>
        <b/>
        <sz val="11"/>
        <rFont val="宋体"/>
        <family val="3"/>
        <charset val="134"/>
      </rPr>
      <t>处理</t>
    </r>
    <phoneticPr fontId="6" type="noConversion"/>
  </si>
  <si>
    <t>Tmean</t>
  </si>
  <si>
    <t>TSE</t>
  </si>
  <si>
    <t>TSD</t>
  </si>
  <si>
    <t>Tn</t>
  </si>
  <si>
    <t>lnRR</t>
    <phoneticPr fontId="6" type="noConversion"/>
  </si>
  <si>
    <t xml:space="preserve"> Icelandic</t>
  </si>
  <si>
    <r>
      <t xml:space="preserve"> Holl (64</t>
    </r>
    <r>
      <rPr>
        <sz val="11"/>
        <color theme="1"/>
        <rFont val="宋体"/>
        <family val="3"/>
        <charset val="134"/>
        <scheme val="minor"/>
      </rPr>
      <t>°</t>
    </r>
    <r>
      <rPr>
        <sz val="11"/>
        <color theme="1"/>
        <rFont val="宋体"/>
        <family val="3"/>
        <charset val="134"/>
        <scheme val="minor"/>
      </rPr>
      <t>31</t>
    </r>
    <r>
      <rPr>
        <sz val="11"/>
        <color theme="1"/>
        <rFont val="宋体"/>
        <family val="3"/>
        <charset val="134"/>
        <scheme val="minor"/>
      </rPr>
      <t>′</t>
    </r>
    <r>
      <rPr>
        <sz val="11"/>
        <color theme="1"/>
        <rFont val="宋体"/>
        <family val="3"/>
        <charset val="134"/>
        <scheme val="minor"/>
      </rPr>
      <t>43</t>
    </r>
    <r>
      <rPr>
        <sz val="11"/>
        <color theme="1"/>
        <rFont val="宋体"/>
        <family val="3"/>
        <charset val="134"/>
        <scheme val="minor"/>
      </rPr>
      <t>″</t>
    </r>
    <r>
      <rPr>
        <sz val="11"/>
        <color theme="1"/>
        <rFont val="宋体"/>
        <family val="3"/>
        <charset val="134"/>
        <scheme val="minor"/>
      </rPr>
      <t> N, 21</t>
    </r>
    <r>
      <rPr>
        <sz val="11"/>
        <color theme="1"/>
        <rFont val="宋体"/>
        <family val="3"/>
        <charset val="134"/>
        <scheme val="minor"/>
      </rPr>
      <t>°</t>
    </r>
    <r>
      <rPr>
        <sz val="11"/>
        <color theme="1"/>
        <rFont val="宋体"/>
        <family val="3"/>
        <charset val="134"/>
        <scheme val="minor"/>
      </rPr>
      <t>20</t>
    </r>
    <r>
      <rPr>
        <sz val="11"/>
        <color theme="1"/>
        <rFont val="宋体"/>
        <family val="3"/>
        <charset val="134"/>
        <scheme val="minor"/>
      </rPr>
      <t>′</t>
    </r>
    <r>
      <rPr>
        <sz val="11"/>
        <color theme="1"/>
        <rFont val="宋体"/>
        <family val="3"/>
        <charset val="134"/>
        <scheme val="minor"/>
      </rPr>
      <t>58</t>
    </r>
    <r>
      <rPr>
        <sz val="11"/>
        <color theme="1"/>
        <rFont val="宋体"/>
        <family val="3"/>
        <charset val="134"/>
        <scheme val="minor"/>
      </rPr>
      <t>″</t>
    </r>
    <r>
      <rPr>
        <sz val="11"/>
        <color theme="1"/>
        <rFont val="宋体"/>
        <family val="3"/>
        <charset val="134"/>
        <scheme val="minor"/>
      </rPr>
      <t> W)), Oddstadir (64°32′33″ N, 21°19′30″ W)
and Reykholt/Breidabolsstadur — hereafter named Reykholt (64°40′
13″ N, 21°16′56″ W).</t>
    </r>
    <phoneticPr fontId="6" type="noConversion"/>
  </si>
  <si>
    <t>2015年6月19日至9月18日</t>
  </si>
  <si>
    <t>the static chamber method 静室法</t>
    <phoneticPr fontId="6" type="noConversion"/>
  </si>
  <si>
    <r>
      <t>N</t>
    </r>
    <r>
      <rPr>
        <sz val="11"/>
        <color theme="1"/>
        <rFont val="宋体"/>
        <family val="3"/>
        <charset val="134"/>
        <scheme val="minor"/>
      </rPr>
      <t>EE</t>
    </r>
    <phoneticPr fontId="6" type="noConversion"/>
  </si>
  <si>
    <r>
      <t>g CO</t>
    </r>
    <r>
      <rPr>
        <vertAlign val="subscript"/>
        <sz val="11"/>
        <color theme="1"/>
        <rFont val="宋体"/>
        <family val="3"/>
        <charset val="134"/>
        <scheme val="minor"/>
      </rPr>
      <t>2</t>
    </r>
    <r>
      <rPr>
        <sz val="11"/>
        <color theme="1"/>
        <rFont val="宋体"/>
        <family val="3"/>
        <charset val="134"/>
        <scheme val="minor"/>
      </rPr>
      <t xml:space="preserve"> m</t>
    </r>
    <r>
      <rPr>
        <vertAlign val="superscript"/>
        <sz val="11"/>
        <color theme="1"/>
        <rFont val="宋体"/>
        <family val="3"/>
        <charset val="134"/>
        <scheme val="minor"/>
      </rPr>
      <t xml:space="preserve">-2 </t>
    </r>
    <r>
      <rPr>
        <sz val="11"/>
        <color theme="1"/>
        <rFont val="宋体"/>
        <family val="3"/>
        <charset val="134"/>
        <scheme val="minor"/>
      </rPr>
      <t>hr</t>
    </r>
    <r>
      <rPr>
        <vertAlign val="superscript"/>
        <sz val="11"/>
        <color theme="1"/>
        <rFont val="宋体"/>
        <family val="3"/>
        <charset val="134"/>
        <scheme val="minor"/>
      </rPr>
      <t>-1</t>
    </r>
    <phoneticPr fontId="6" type="noConversion"/>
  </si>
  <si>
    <r>
      <t>2015</t>
    </r>
    <r>
      <rPr>
        <sz val="11"/>
        <color theme="1"/>
        <rFont val="宋体"/>
        <family val="3"/>
        <charset val="134"/>
        <scheme val="minor"/>
      </rPr>
      <t>/</t>
    </r>
    <r>
      <rPr>
        <sz val="11"/>
        <color theme="1"/>
        <rFont val="宋体"/>
        <family val="3"/>
        <charset val="134"/>
        <scheme val="minor"/>
      </rPr>
      <t>6/1</t>
    </r>
    <r>
      <rPr>
        <sz val="11"/>
        <color theme="1"/>
        <rFont val="宋体"/>
        <family val="3"/>
        <charset val="134"/>
        <scheme val="minor"/>
      </rPr>
      <t>-2015/</t>
    </r>
    <r>
      <rPr>
        <sz val="11"/>
        <color theme="1"/>
        <rFont val="宋体"/>
        <family val="3"/>
        <charset val="134"/>
        <scheme val="minor"/>
      </rPr>
      <t>10/1</t>
    </r>
    <phoneticPr fontId="6" type="noConversion"/>
  </si>
  <si>
    <t>Grazed放牧</t>
  </si>
  <si>
    <t>no grazing (NG)</t>
    <phoneticPr fontId="6" type="noConversion"/>
  </si>
  <si>
    <t xml:space="preserve"> Holl (64°31′43″ N, 21°20′58″ W)), Oddstadir (64°32′33″ N, 21°19′30″ W)
and Reykholt/Breidabolsstadur — hereafter named Reykholt (64°40′
13″ N, 21°16′56″ W).</t>
  </si>
  <si>
    <t>the static chamber method 静室法</t>
  </si>
  <si>
    <t>NEE</t>
  </si>
  <si>
    <r>
      <t>2015/6/1-2015/</t>
    </r>
    <r>
      <rPr>
        <sz val="11"/>
        <color theme="1"/>
        <rFont val="宋体"/>
        <family val="3"/>
        <charset val="134"/>
        <scheme val="minor"/>
      </rPr>
      <t>10</t>
    </r>
    <r>
      <rPr>
        <sz val="11"/>
        <color theme="1"/>
        <rFont val="宋体"/>
        <family val="3"/>
        <charset val="134"/>
        <scheme val="minor"/>
      </rPr>
      <t>/1</t>
    </r>
    <phoneticPr fontId="6" type="noConversion"/>
  </si>
  <si>
    <t xml:space="preserve"> China.</t>
  </si>
  <si>
    <t xml:space="preserve"> in Siziwang Banner，in central Inner Mongolia, China</t>
    <phoneticPr fontId="6" type="noConversion"/>
  </si>
  <si>
    <r>
      <t>41°46′43.6′′N，</t>
    </r>
    <r>
      <rPr>
        <sz val="11"/>
        <color theme="1"/>
        <rFont val="宋体"/>
        <family val="3"/>
        <charset val="134"/>
        <scheme val="minor"/>
      </rPr>
      <t>111</t>
    </r>
    <r>
      <rPr>
        <sz val="11"/>
        <color theme="1"/>
        <rFont val="宋体"/>
        <family val="3"/>
        <charset val="134"/>
        <scheme val="minor"/>
      </rPr>
      <t>°</t>
    </r>
    <r>
      <rPr>
        <sz val="11"/>
        <color theme="1"/>
        <rFont val="宋体"/>
        <family val="3"/>
        <charset val="134"/>
        <scheme val="minor"/>
      </rPr>
      <t>53</t>
    </r>
    <r>
      <rPr>
        <sz val="11"/>
        <color theme="1"/>
        <rFont val="宋体"/>
        <family val="3"/>
        <charset val="134"/>
        <scheme val="minor"/>
      </rPr>
      <t>′</t>
    </r>
    <r>
      <rPr>
        <sz val="11"/>
        <color theme="1"/>
        <rFont val="宋体"/>
        <family val="3"/>
        <charset val="134"/>
        <scheme val="minor"/>
      </rPr>
      <t>41.7</t>
    </r>
    <r>
      <rPr>
        <sz val="11"/>
        <color theme="1"/>
        <rFont val="宋体"/>
        <family val="3"/>
        <charset val="134"/>
        <scheme val="minor"/>
      </rPr>
      <t>′′</t>
    </r>
    <r>
      <rPr>
        <sz val="11"/>
        <color theme="1"/>
        <rFont val="宋体"/>
        <family val="3"/>
        <charset val="134"/>
        <scheme val="minor"/>
      </rPr>
      <t>E</t>
    </r>
    <phoneticPr fontId="6" type="noConversion"/>
  </si>
  <si>
    <t>6.3  °C</t>
  </si>
  <si>
    <t>223 mm</t>
    <phoneticPr fontId="6" type="noConversion"/>
  </si>
  <si>
    <t>a typical temperate continental arid and semi-arid climate典型的温带大陆性干旱半干旱气候</t>
    <phoneticPr fontId="6" type="noConversion"/>
  </si>
  <si>
    <t>a desert steppe荒漠草原</t>
    <phoneticPr fontId="6" type="noConversion"/>
  </si>
  <si>
    <t>the growing seasons from 2011 to 2013</t>
  </si>
  <si>
    <t>the static chamber method</t>
  </si>
  <si>
    <t>𝜇molCO2 m−2 s−1</t>
  </si>
  <si>
    <r>
      <t>Jun.in 201</t>
    </r>
    <r>
      <rPr>
        <sz val="11"/>
        <color theme="1"/>
        <rFont val="宋体"/>
        <family val="3"/>
        <charset val="134"/>
        <scheme val="minor"/>
      </rPr>
      <t>1</t>
    </r>
    <r>
      <rPr>
        <sz val="11"/>
        <color theme="1"/>
        <rFont val="宋体"/>
        <family val="3"/>
        <charset val="134"/>
        <scheme val="minor"/>
      </rPr>
      <t xml:space="preserve"> </t>
    </r>
    <phoneticPr fontId="6" type="noConversion"/>
  </si>
  <si>
    <t>light grazing (LG)</t>
    <phoneticPr fontId="6" type="noConversion"/>
  </si>
  <si>
    <r>
      <t>𝜇molCO2 m</t>
    </r>
    <r>
      <rPr>
        <vertAlign val="superscript"/>
        <sz val="11"/>
        <color theme="1"/>
        <rFont val="宋体"/>
        <family val="3"/>
        <charset val="134"/>
        <scheme val="minor"/>
      </rPr>
      <t>−2</t>
    </r>
    <r>
      <rPr>
        <sz val="11"/>
        <color theme="1"/>
        <rFont val="宋体"/>
        <family val="3"/>
        <charset val="134"/>
        <scheme val="minor"/>
      </rPr>
      <t xml:space="preserve"> s</t>
    </r>
    <r>
      <rPr>
        <vertAlign val="superscript"/>
        <sz val="11"/>
        <color theme="1"/>
        <rFont val="宋体"/>
        <family val="3"/>
        <charset val="134"/>
        <scheme val="minor"/>
      </rPr>
      <t>−1</t>
    </r>
    <r>
      <rPr>
        <sz val="11"/>
        <color theme="1"/>
        <rFont val="宋体"/>
        <family val="2"/>
        <scheme val="minor"/>
      </rPr>
      <t/>
    </r>
  </si>
  <si>
    <t xml:space="preserve">Jun.in 2011 </t>
  </si>
  <si>
    <t>moderate grazing (MG)</t>
    <phoneticPr fontId="6" type="noConversion"/>
  </si>
  <si>
    <t>heavy grazing (HG)</t>
    <phoneticPr fontId="6" type="noConversion"/>
  </si>
  <si>
    <t xml:space="preserve">Jul in 2011 </t>
  </si>
  <si>
    <t>light grazing (LG)</t>
  </si>
  <si>
    <t>moderate grazing (MG)</t>
  </si>
  <si>
    <t>Jul in 2011</t>
  </si>
  <si>
    <t>heavy grazing (HG)</t>
  </si>
  <si>
    <r>
      <t>A</t>
    </r>
    <r>
      <rPr>
        <sz val="11"/>
        <color theme="1"/>
        <rFont val="宋体"/>
        <family val="3"/>
        <charset val="134"/>
        <scheme val="minor"/>
      </rPr>
      <t>ug</t>
    </r>
    <r>
      <rPr>
        <sz val="11"/>
        <color theme="1"/>
        <rFont val="宋体"/>
        <family val="3"/>
        <charset val="134"/>
        <scheme val="minor"/>
      </rPr>
      <t xml:space="preserve"> in 2011</t>
    </r>
    <phoneticPr fontId="6" type="noConversion"/>
  </si>
  <si>
    <r>
      <t>A</t>
    </r>
    <r>
      <rPr>
        <sz val="11"/>
        <color theme="1"/>
        <rFont val="宋体"/>
        <family val="3"/>
        <charset val="134"/>
        <scheme val="minor"/>
      </rPr>
      <t>ug</t>
    </r>
    <r>
      <rPr>
        <sz val="11"/>
        <color theme="1"/>
        <rFont val="宋体"/>
        <family val="3"/>
        <charset val="134"/>
        <scheme val="minor"/>
      </rPr>
      <t xml:space="preserve"> in 2011</t>
    </r>
    <r>
      <rPr>
        <sz val="11"/>
        <color theme="1"/>
        <rFont val="宋体"/>
        <family val="2"/>
        <scheme val="minor"/>
      </rPr>
      <t/>
    </r>
    <phoneticPr fontId="6" type="noConversion"/>
  </si>
  <si>
    <t>Sep in 2011</t>
    <phoneticPr fontId="6" type="noConversion"/>
  </si>
  <si>
    <t>P5</t>
    <phoneticPr fontId="6" type="noConversion"/>
  </si>
  <si>
    <r>
      <t>Jun.in 201</t>
    </r>
    <r>
      <rPr>
        <sz val="11"/>
        <color theme="1"/>
        <rFont val="宋体"/>
        <family val="3"/>
        <charset val="134"/>
        <scheme val="minor"/>
      </rPr>
      <t>2</t>
    </r>
    <r>
      <rPr>
        <sz val="11"/>
        <color theme="1"/>
        <rFont val="宋体"/>
        <family val="3"/>
        <charset val="134"/>
        <scheme val="minor"/>
      </rPr>
      <t xml:space="preserve"> </t>
    </r>
    <phoneticPr fontId="6" type="noConversion"/>
  </si>
  <si>
    <r>
      <t>Jul in 201</t>
    </r>
    <r>
      <rPr>
        <sz val="11"/>
        <color theme="1"/>
        <rFont val="宋体"/>
        <family val="3"/>
        <charset val="134"/>
        <scheme val="minor"/>
      </rPr>
      <t>2</t>
    </r>
    <r>
      <rPr>
        <sz val="11"/>
        <color theme="1"/>
        <rFont val="宋体"/>
        <family val="3"/>
        <charset val="134"/>
        <scheme val="minor"/>
      </rPr>
      <t xml:space="preserve"> </t>
    </r>
    <phoneticPr fontId="6" type="noConversion"/>
  </si>
  <si>
    <r>
      <t>Aug</t>
    </r>
    <r>
      <rPr>
        <sz val="11"/>
        <color theme="1"/>
        <rFont val="宋体"/>
        <family val="3"/>
        <charset val="134"/>
        <scheme val="minor"/>
      </rPr>
      <t xml:space="preserve"> in 201</t>
    </r>
    <r>
      <rPr>
        <sz val="11"/>
        <color theme="1"/>
        <rFont val="宋体"/>
        <family val="3"/>
        <charset val="134"/>
        <scheme val="minor"/>
      </rPr>
      <t>2</t>
    </r>
    <phoneticPr fontId="6" type="noConversion"/>
  </si>
  <si>
    <r>
      <t>Sep in 201</t>
    </r>
    <r>
      <rPr>
        <sz val="11"/>
        <color theme="1"/>
        <rFont val="宋体"/>
        <family val="3"/>
        <charset val="134"/>
        <scheme val="minor"/>
      </rPr>
      <t>2</t>
    </r>
    <phoneticPr fontId="6" type="noConversion"/>
  </si>
  <si>
    <r>
      <t>Jun.in 2013</t>
    </r>
    <r>
      <rPr>
        <sz val="11"/>
        <color theme="1"/>
        <rFont val="宋体"/>
        <family val="3"/>
        <charset val="134"/>
        <scheme val="minor"/>
      </rPr>
      <t xml:space="preserve"> </t>
    </r>
    <phoneticPr fontId="6" type="noConversion"/>
  </si>
  <si>
    <r>
      <t>Jul in 2013</t>
    </r>
    <r>
      <rPr>
        <sz val="11"/>
        <color theme="1"/>
        <rFont val="宋体"/>
        <family val="3"/>
        <charset val="134"/>
        <scheme val="minor"/>
      </rPr>
      <t xml:space="preserve"> </t>
    </r>
    <phoneticPr fontId="6" type="noConversion"/>
  </si>
  <si>
    <r>
      <t>Aug</t>
    </r>
    <r>
      <rPr>
        <sz val="11"/>
        <color theme="1"/>
        <rFont val="宋体"/>
        <family val="3"/>
        <charset val="134"/>
        <scheme val="minor"/>
      </rPr>
      <t xml:space="preserve"> in 201</t>
    </r>
    <r>
      <rPr>
        <sz val="11"/>
        <color theme="1"/>
        <rFont val="宋体"/>
        <family val="3"/>
        <charset val="134"/>
        <scheme val="minor"/>
      </rPr>
      <t>3</t>
    </r>
    <phoneticPr fontId="6" type="noConversion"/>
  </si>
  <si>
    <t>Sep in 2013</t>
    <phoneticPr fontId="6" type="noConversion"/>
  </si>
  <si>
    <t>NEE</t>
    <phoneticPr fontId="6" type="noConversion"/>
  </si>
  <si>
    <r>
      <t>𝜇molCO2 m</t>
    </r>
    <r>
      <rPr>
        <vertAlign val="superscript"/>
        <sz val="11"/>
        <rFont val="宋体"/>
        <family val="3"/>
        <charset val="134"/>
        <scheme val="minor"/>
      </rPr>
      <t>−2</t>
    </r>
    <r>
      <rPr>
        <sz val="11"/>
        <rFont val="宋体"/>
        <family val="3"/>
        <charset val="134"/>
        <scheme val="minor"/>
      </rPr>
      <t xml:space="preserve"> s</t>
    </r>
    <r>
      <rPr>
        <vertAlign val="superscript"/>
        <sz val="11"/>
        <rFont val="宋体"/>
        <family val="3"/>
        <charset val="134"/>
        <scheme val="minor"/>
      </rPr>
      <t>−1</t>
    </r>
    <r>
      <rPr>
        <sz val="11"/>
        <color theme="1"/>
        <rFont val="宋体"/>
        <family val="2"/>
        <scheme val="minor"/>
      </rPr>
      <t/>
    </r>
  </si>
  <si>
    <t>at the Nam Co Monitoring and Research Station for Multisphere Interactions, Chinese Academy of Sciences, on the central Tibetan Plateau</t>
    <phoneticPr fontId="6" type="noConversion"/>
  </si>
  <si>
    <t xml:space="preserve"> 30 ° 46.44′N，90 ° 59.31′E</t>
    <phoneticPr fontId="6" type="noConversion"/>
  </si>
  <si>
    <t xml:space="preserve">4730 m </t>
    <phoneticPr fontId="6" type="noConversion"/>
  </si>
  <si>
    <t>−0.6 °C</t>
    <phoneticPr fontId="6" type="noConversion"/>
  </si>
  <si>
    <t>406 mm</t>
  </si>
  <si>
    <t>alpine steppe</t>
  </si>
  <si>
    <t>2012年( 5月1日至9月30日）</t>
    <phoneticPr fontId="6" type="noConversion"/>
  </si>
  <si>
    <t>an infrared gas analyser (LI-840, LI-COR Inc., Lincoln, NE, USA)</t>
    <phoneticPr fontId="6" type="noConversion"/>
  </si>
  <si>
    <t>2012年( 5月1日至9月33日）</t>
  </si>
  <si>
    <t>Fenced 围栏/禁牧</t>
  </si>
  <si>
    <t xml:space="preserve"> in Hong Yuan County Sichuan Province</t>
    <phoneticPr fontId="6" type="noConversion"/>
  </si>
  <si>
    <t xml:space="preserve"> 32◦49′N, 102 ◦36′E</t>
    <phoneticPr fontId="6" type="noConversion"/>
  </si>
  <si>
    <t>3500 m</t>
  </si>
  <si>
    <t>2.9◦C</t>
  </si>
  <si>
    <t>752 mm</t>
  </si>
  <si>
    <t>alpine meadow</t>
    <phoneticPr fontId="6" type="noConversion"/>
  </si>
  <si>
    <t>soil temperature</t>
  </si>
  <si>
    <t>℃</t>
  </si>
  <si>
    <r>
      <t>2</t>
    </r>
    <r>
      <rPr>
        <sz val="11"/>
        <color theme="1"/>
        <rFont val="宋体"/>
        <family val="3"/>
        <charset val="134"/>
        <scheme val="minor"/>
      </rPr>
      <t>018/5</t>
    </r>
    <phoneticPr fontId="6" type="noConversion"/>
  </si>
  <si>
    <t>2018/5</t>
  </si>
  <si>
    <t xml:space="preserve"> in Hong Yuan County Sichuan Province</t>
  </si>
  <si>
    <t xml:space="preserve"> 32◦49′N, 102 ◦36′E</t>
  </si>
  <si>
    <t>alpine meadow</t>
  </si>
  <si>
    <t>2018/6</t>
  </si>
  <si>
    <t>2018/7</t>
  </si>
  <si>
    <t>2018/8</t>
  </si>
  <si>
    <t>2018/9</t>
  </si>
  <si>
    <t>China.</t>
  </si>
  <si>
    <t>at the Duolun Restoration Ecology Research Station in Inner Mogolia, China.</t>
    <phoneticPr fontId="6" type="noConversion"/>
  </si>
  <si>
    <t>42°20ʹ N, 116°170ʹ E</t>
    <phoneticPr fontId="6" type="noConversion"/>
  </si>
  <si>
    <t>1324 m</t>
  </si>
  <si>
    <t>2.1°C</t>
  </si>
  <si>
    <t>385 mm</t>
  </si>
  <si>
    <t>a semiarid, typical steppe</t>
    <phoneticPr fontId="6" type="noConversion"/>
  </si>
  <si>
    <t>a semiarid, typical steppe grassland</t>
    <phoneticPr fontId="6" type="noConversion"/>
  </si>
  <si>
    <t>an infrared gas analyzer (IRGA, LI-6400, LI-COR Biosciences, Lincoln, Nebraska, USA) attached to a transparent chamber (0.5 × 0.5 × 0.5 m) for measurement of CO2 and water fluxes.</t>
    <phoneticPr fontId="6" type="noConversion"/>
  </si>
  <si>
    <r>
      <t>2</t>
    </r>
    <r>
      <rPr>
        <sz val="11"/>
        <color theme="1"/>
        <rFont val="宋体"/>
        <family val="3"/>
        <charset val="134"/>
        <scheme val="minor"/>
      </rPr>
      <t>015/6</t>
    </r>
    <phoneticPr fontId="6" type="noConversion"/>
  </si>
  <si>
    <t>Fenced 围栏 Stipa</t>
    <phoneticPr fontId="6" type="noConversion"/>
  </si>
  <si>
    <t>at the Duolun Restoration Ecology Research Station in Inner Mogolia, China.</t>
  </si>
  <si>
    <t>42°20ʹ N, 116°170ʹ E</t>
  </si>
  <si>
    <t>a semiarid, typical steppe</t>
  </si>
  <si>
    <t>a semiarid, typical steppe grassland</t>
  </si>
  <si>
    <t>an infrared gas analyzer (IRGA, LI-6400, LI-COR Biosciences, Lincoln, Nebraska, USA) attached to a transparent chamber (0.5 × 0.5 × 0.5 m) for measurement of CO2 and water fluxes.</t>
  </si>
  <si>
    <t>2015/6</t>
  </si>
  <si>
    <t xml:space="preserve">Fenced 围栏 Artemisa </t>
    <phoneticPr fontId="6" type="noConversion"/>
  </si>
  <si>
    <t>Fenced 围栏 Potentilla</t>
    <phoneticPr fontId="6" type="noConversion"/>
  </si>
  <si>
    <r>
      <t xml:space="preserve">Panama </t>
    </r>
    <r>
      <rPr>
        <sz val="11"/>
        <color theme="1"/>
        <rFont val="宋体"/>
        <family val="1"/>
        <scheme val="minor"/>
      </rPr>
      <t>́</t>
    </r>
  </si>
  <si>
    <r>
      <t xml:space="preserve">in pastures located near Sardinilla, Panama </t>
    </r>
    <r>
      <rPr>
        <sz val="11"/>
        <color theme="1"/>
        <rFont val="宋体"/>
        <family val="1"/>
        <scheme val="minor"/>
      </rPr>
      <t>́</t>
    </r>
    <phoneticPr fontId="6" type="noConversion"/>
  </si>
  <si>
    <t>9°E19′N, 79°E38′W</t>
    <phoneticPr fontId="6" type="noConversion"/>
  </si>
  <si>
    <t>70 m</t>
    <phoneticPr fontId="6" type="noConversion"/>
  </si>
  <si>
    <r>
      <t>33.1</t>
    </r>
    <r>
      <rPr>
        <sz val="11"/>
        <color theme="1"/>
        <rFont val="宋体"/>
        <family val="3"/>
        <charset val="134"/>
        <scheme val="minor"/>
      </rPr>
      <t xml:space="preserve"> </t>
    </r>
    <r>
      <rPr>
        <sz val="11"/>
        <color theme="1"/>
        <rFont val="宋体"/>
        <family val="3"/>
        <charset val="134"/>
        <scheme val="minor"/>
      </rPr>
      <t>°</t>
    </r>
    <r>
      <rPr>
        <sz val="11"/>
        <color theme="1"/>
        <rFont val="宋体"/>
        <family val="3"/>
        <charset val="134"/>
        <scheme val="minor"/>
      </rPr>
      <t>C</t>
    </r>
    <phoneticPr fontId="6" type="noConversion"/>
  </si>
  <si>
    <t>2351 mm</t>
  </si>
  <si>
    <t>1998–99</t>
    <phoneticPr fontId="6" type="noConversion"/>
  </si>
  <si>
    <t>The chamber was connected to a portable LCA-4 infra-red gas analyser (ADC Company, Hoddesdon, England) in a closed configuration.</t>
    <phoneticPr fontId="6" type="noConversion"/>
  </si>
  <si>
    <r>
      <t>1</t>
    </r>
    <r>
      <rPr>
        <sz val="11"/>
        <color theme="1"/>
        <rFont val="宋体"/>
        <family val="3"/>
        <charset val="134"/>
        <scheme val="minor"/>
      </rPr>
      <t>998/7</t>
    </r>
    <phoneticPr fontId="6" type="noConversion"/>
  </si>
  <si>
    <t>Panama ́</t>
  </si>
  <si>
    <t>in pastures located near Sardinilla, Panama ́</t>
  </si>
  <si>
    <t>9°E19′N, 79°E38′W</t>
  </si>
  <si>
    <t>70 m</t>
  </si>
  <si>
    <t>33.1 °C</t>
  </si>
  <si>
    <t>1998–99</t>
  </si>
  <si>
    <t>The chamber was connected to a portable LCA-4 infra-red gas analyser (ADC Company, Hoddesdon, England) in a closed configuration.</t>
  </si>
  <si>
    <r>
      <t>1</t>
    </r>
    <r>
      <rPr>
        <sz val="11"/>
        <color theme="1"/>
        <rFont val="宋体"/>
        <family val="3"/>
        <charset val="134"/>
        <scheme val="minor"/>
      </rPr>
      <t>998/8</t>
    </r>
    <phoneticPr fontId="6" type="noConversion"/>
  </si>
  <si>
    <r>
      <t>199</t>
    </r>
    <r>
      <rPr>
        <sz val="11"/>
        <color theme="1"/>
        <rFont val="宋体"/>
        <family val="3"/>
        <charset val="134"/>
        <scheme val="minor"/>
      </rPr>
      <t>9</t>
    </r>
    <r>
      <rPr>
        <sz val="11"/>
        <color theme="1"/>
        <rFont val="宋体"/>
        <family val="3"/>
        <charset val="134"/>
        <scheme val="minor"/>
      </rPr>
      <t>/7</t>
    </r>
    <phoneticPr fontId="6" type="noConversion"/>
  </si>
  <si>
    <t>1999/8</t>
    <phoneticPr fontId="6" type="noConversion"/>
  </si>
  <si>
    <t>Kenya</t>
  </si>
  <si>
    <r>
      <t>at Ruma National Park</t>
    </r>
    <r>
      <rPr>
        <sz val="11"/>
        <color theme="1"/>
        <rFont val="宋体"/>
        <family val="3"/>
        <charset val="134"/>
        <scheme val="minor"/>
      </rPr>
      <t xml:space="preserve"> i</t>
    </r>
    <r>
      <rPr>
        <sz val="11"/>
        <color theme="1"/>
        <rFont val="宋体"/>
        <family val="3"/>
        <charset val="134"/>
        <scheme val="minor"/>
      </rPr>
      <t>n Suba District, Nyanza Province, Kenya.</t>
    </r>
    <phoneticPr fontId="6" type="noConversion"/>
  </si>
  <si>
    <t>00° 350′S,34° 120′E</t>
    <phoneticPr fontId="6" type="noConversion"/>
  </si>
  <si>
    <t>1,400 m</t>
    <phoneticPr fontId="6" type="noConversion"/>
  </si>
  <si>
    <t>25°C</t>
  </si>
  <si>
    <t>1,200–1,600 mm</t>
    <phoneticPr fontId="6" type="noConversion"/>
  </si>
  <si>
    <t>a mix of small-scale cultivation and grassy pastureland.小规模种植与草牧场的混合。</t>
    <phoneticPr fontId="6" type="noConversion"/>
  </si>
  <si>
    <t>2008年3月以及2009年2月至3月</t>
  </si>
  <si>
    <t>closed gas exchange chambers as described by Li et al.</t>
    <phoneticPr fontId="6" type="noConversion"/>
  </si>
  <si>
    <r>
      <t>2</t>
    </r>
    <r>
      <rPr>
        <sz val="11"/>
        <color theme="1"/>
        <rFont val="宋体"/>
        <family val="3"/>
        <charset val="134"/>
        <scheme val="minor"/>
      </rPr>
      <t>008-2009</t>
    </r>
    <phoneticPr fontId="6" type="noConversion"/>
  </si>
  <si>
    <t>fenced/ungrazed</t>
    <phoneticPr fontId="6" type="noConversion"/>
  </si>
  <si>
    <t>at Ruma National Park in Suba District, Nyanza Province, Kenya.</t>
  </si>
  <si>
    <t>00° 350′S,34° 120′E</t>
  </si>
  <si>
    <t>1,400 m</t>
  </si>
  <si>
    <t>1,200–1,600 mm</t>
  </si>
  <si>
    <t>a mix of small-scale cultivation and grassy pastureland.小规模种植与草牧场的混合。</t>
  </si>
  <si>
    <t>closed gas exchange chambers as described by Li et al.</t>
  </si>
  <si>
    <t>fenced/ungrazed</t>
  </si>
  <si>
    <t>northern China</t>
  </si>
  <si>
    <t>The National Climate Observatory in Xilinhot (NCOX) was selected as the study area for the present study, in Inner Mongolia, northern China.</t>
    <phoneticPr fontId="6" type="noConversion"/>
  </si>
  <si>
    <t>44◦07′–44◦09′ N, 116◦19′–116◦20′ E</t>
    <phoneticPr fontId="6" type="noConversion"/>
  </si>
  <si>
    <t>1129 m</t>
  </si>
  <si>
    <t>2.4 ◦C</t>
  </si>
  <si>
    <t>281 mm</t>
  </si>
  <si>
    <t>a semi-arid continental climate</t>
  </si>
  <si>
    <r>
      <t>2013</t>
    </r>
    <r>
      <rPr>
        <sz val="8"/>
        <color rgb="FF222222"/>
        <rFont val="宋体"/>
        <family val="3"/>
        <charset val="134"/>
      </rPr>
      <t>年</t>
    </r>
    <r>
      <rPr>
        <sz val="8"/>
        <color rgb="FF222222"/>
        <rFont val="Arial"/>
        <family val="2"/>
      </rPr>
      <t>-2019</t>
    </r>
    <r>
      <rPr>
        <sz val="8"/>
        <color rgb="FF222222"/>
        <rFont val="宋体"/>
        <family val="3"/>
        <charset val="134"/>
      </rPr>
      <t>年</t>
    </r>
    <r>
      <rPr>
        <sz val="8"/>
        <color rgb="FF222222"/>
        <rFont val="Arial"/>
        <family val="2"/>
      </rPr>
      <t>8</t>
    </r>
    <r>
      <rPr>
        <sz val="8"/>
        <color rgb="FF222222"/>
        <rFont val="宋体"/>
        <family val="3"/>
        <charset val="134"/>
      </rPr>
      <t>月中旬</t>
    </r>
    <phoneticPr fontId="6" type="noConversion"/>
  </si>
  <si>
    <t>the static chamber</t>
  </si>
  <si>
    <r>
      <t>𝜇molCO2 m</t>
    </r>
    <r>
      <rPr>
        <vertAlign val="superscript"/>
        <sz val="11"/>
        <rFont val="宋体"/>
        <family val="3"/>
        <charset val="134"/>
        <scheme val="minor"/>
      </rPr>
      <t>−2</t>
    </r>
    <r>
      <rPr>
        <sz val="11"/>
        <rFont val="宋体"/>
        <family val="3"/>
        <charset val="134"/>
        <scheme val="minor"/>
      </rPr>
      <t xml:space="preserve"> s</t>
    </r>
    <r>
      <rPr>
        <vertAlign val="superscript"/>
        <sz val="11"/>
        <rFont val="宋体"/>
        <family val="3"/>
        <charset val="134"/>
        <scheme val="minor"/>
      </rPr>
      <t>−1</t>
    </r>
    <r>
      <rPr>
        <sz val="11"/>
        <color theme="1"/>
        <rFont val="宋体"/>
        <family val="2"/>
        <scheme val="minor"/>
      </rPr>
      <t/>
    </r>
    <phoneticPr fontId="6" type="noConversion"/>
  </si>
  <si>
    <t>8月中旬</t>
  </si>
  <si>
    <t>SG：放牧绵羊LG</t>
    <phoneticPr fontId="6" type="noConversion"/>
  </si>
  <si>
    <t>The National Climate Observatory in Xilinhot (NCOX) was selected as the study area for the present study, in Inner Mongolia, northern China.</t>
  </si>
  <si>
    <t>44◦07′–44◦09′ N, 116◦19′–116◦20′ E</t>
  </si>
  <si>
    <t>2013年-2019年8月中旬</t>
  </si>
  <si>
    <t>CG：放牧牛群MG</t>
    <phoneticPr fontId="6" type="noConversion"/>
  </si>
  <si>
    <r>
      <t>MG：绵羊和牛的混合放牧</t>
    </r>
    <r>
      <rPr>
        <sz val="11"/>
        <color theme="1"/>
        <rFont val="宋体"/>
        <family val="3"/>
        <charset val="134"/>
        <scheme val="minor"/>
      </rPr>
      <t>HG</t>
    </r>
    <phoneticPr fontId="6" type="noConversion"/>
  </si>
  <si>
    <t>China</t>
  </si>
  <si>
    <t>Lanzhou city, Gansu province, China</t>
    <phoneticPr fontId="6" type="noConversion"/>
  </si>
  <si>
    <r>
      <t>104°</t>
    </r>
    <r>
      <rPr>
        <sz val="11"/>
        <color theme="1"/>
        <rFont val="宋体"/>
        <family val="3"/>
        <charset val="134"/>
        <scheme val="minor"/>
      </rPr>
      <t>09′E，35</t>
    </r>
    <r>
      <rPr>
        <sz val="11"/>
        <color theme="1"/>
        <rFont val="宋体"/>
        <family val="3"/>
        <charset val="134"/>
        <scheme val="minor"/>
      </rPr>
      <t>°</t>
    </r>
    <r>
      <rPr>
        <sz val="11"/>
        <color theme="1"/>
        <rFont val="宋体"/>
        <family val="3"/>
        <charset val="134"/>
        <scheme val="minor"/>
      </rPr>
      <t>57′N</t>
    </r>
    <phoneticPr fontId="6" type="noConversion"/>
  </si>
  <si>
    <t>1966 m</t>
    <phoneticPr fontId="6" type="noConversion"/>
  </si>
  <si>
    <r>
      <t xml:space="preserve">7.4 </t>
    </r>
    <r>
      <rPr>
        <sz val="11"/>
        <color theme="1"/>
        <rFont val="宋体"/>
        <family val="3"/>
        <charset val="134"/>
        <scheme val="minor"/>
      </rPr>
      <t>°</t>
    </r>
    <r>
      <rPr>
        <sz val="11"/>
        <color theme="1"/>
        <rFont val="宋体"/>
        <family val="3"/>
        <charset val="134"/>
        <scheme val="minor"/>
      </rPr>
      <t>C,</t>
    </r>
    <phoneticPr fontId="6" type="noConversion"/>
  </si>
  <si>
    <t>383 mm</t>
    <phoneticPr fontId="6" type="noConversion"/>
  </si>
  <si>
    <t>a semi-arid continental temperate monsoon climate.</t>
    <phoneticPr fontId="6" type="noConversion"/>
  </si>
  <si>
    <t>a steppe grassland on the Loess Plateau</t>
    <phoneticPr fontId="6" type="noConversion"/>
  </si>
  <si>
    <r>
      <t xml:space="preserve">2012 </t>
    </r>
    <r>
      <rPr>
        <sz val="11"/>
        <color theme="1"/>
        <rFont val="宋体"/>
        <family val="3"/>
        <charset val="134"/>
        <scheme val="minor"/>
      </rPr>
      <t>-</t>
    </r>
    <r>
      <rPr>
        <sz val="11"/>
        <color theme="1"/>
        <rFont val="宋体"/>
        <family val="3"/>
        <charset val="134"/>
        <scheme val="minor"/>
      </rPr>
      <t xml:space="preserve"> 2013</t>
    </r>
    <phoneticPr fontId="6" type="noConversion"/>
  </si>
  <si>
    <t>静态箱法a static chamber method</t>
    <phoneticPr fontId="6" type="noConversion"/>
  </si>
  <si>
    <t>in the middle northeast of the Inner Mongolia Plateau</t>
    <phoneticPr fontId="6" type="noConversion"/>
  </si>
  <si>
    <t>120.3 °N, 45.1 °E</t>
    <phoneticPr fontId="6" type="noConversion"/>
  </si>
  <si>
    <t>656 m</t>
    <phoneticPr fontId="6" type="noConversion"/>
  </si>
  <si>
    <t xml:space="preserve">2.1 °C </t>
    <phoneticPr fontId="6" type="noConversion"/>
  </si>
  <si>
    <t xml:space="preserve"> 395 mm</t>
    <phoneticPr fontId="6" type="noConversion"/>
  </si>
  <si>
    <t>a temperate continental monsoon climate.</t>
    <phoneticPr fontId="6" type="noConversion"/>
  </si>
  <si>
    <t>meadow steppes</t>
    <phoneticPr fontId="6" type="noConversion"/>
  </si>
  <si>
    <r>
      <t>2</t>
    </r>
    <r>
      <rPr>
        <sz val="11"/>
        <color theme="1"/>
        <rFont val="宋体"/>
        <family val="3"/>
        <charset val="134"/>
        <scheme val="minor"/>
      </rPr>
      <t>012-2014</t>
    </r>
    <phoneticPr fontId="6" type="noConversion"/>
  </si>
  <si>
    <r>
      <t>N</t>
    </r>
    <r>
      <rPr>
        <sz val="11"/>
        <color theme="1"/>
        <rFont val="宋体"/>
        <family val="3"/>
        <charset val="134"/>
        <scheme val="minor"/>
      </rPr>
      <t>EP</t>
    </r>
    <phoneticPr fontId="6" type="noConversion"/>
  </si>
  <si>
    <r>
      <t>mg</t>
    </r>
    <r>
      <rPr>
        <sz val="11"/>
        <color theme="1"/>
        <rFont val="宋体"/>
        <family val="3"/>
        <charset val="134"/>
        <scheme val="minor"/>
      </rPr>
      <t xml:space="preserve"> </t>
    </r>
    <r>
      <rPr>
        <sz val="11"/>
        <color theme="1"/>
        <rFont val="宋体"/>
        <family val="3"/>
        <charset val="134"/>
        <scheme val="minor"/>
      </rPr>
      <t>CO2 m</t>
    </r>
    <r>
      <rPr>
        <vertAlign val="superscript"/>
        <sz val="11"/>
        <color theme="1"/>
        <rFont val="宋体"/>
        <family val="3"/>
        <charset val="134"/>
        <scheme val="minor"/>
      </rPr>
      <t>−2</t>
    </r>
    <r>
      <rPr>
        <sz val="11"/>
        <color theme="1"/>
        <rFont val="宋体"/>
        <family val="3"/>
        <charset val="134"/>
        <scheme val="minor"/>
      </rPr>
      <t xml:space="preserve"> h</t>
    </r>
    <r>
      <rPr>
        <vertAlign val="superscript"/>
        <sz val="11"/>
        <color theme="1"/>
        <rFont val="宋体"/>
        <family val="3"/>
        <charset val="134"/>
        <scheme val="minor"/>
      </rPr>
      <t>−1</t>
    </r>
    <phoneticPr fontId="6" type="noConversion"/>
  </si>
  <si>
    <t>NEP</t>
    <phoneticPr fontId="6" type="noConversion"/>
  </si>
  <si>
    <t>no grazing (NG)</t>
  </si>
  <si>
    <t>in the central part of the Inner Mongolia Plateau.</t>
    <phoneticPr fontId="6" type="noConversion"/>
  </si>
  <si>
    <t>116.7 °N, 43.6 °E</t>
    <phoneticPr fontId="6" type="noConversion"/>
  </si>
  <si>
    <t xml:space="preserve"> 1268 m ASL</t>
    <phoneticPr fontId="6" type="noConversion"/>
  </si>
  <si>
    <t>0.3 °C</t>
  </si>
  <si>
    <t>293 mm</t>
    <phoneticPr fontId="6" type="noConversion"/>
  </si>
  <si>
    <r>
      <t>typical</t>
    </r>
    <r>
      <rPr>
        <sz val="11"/>
        <color theme="1"/>
        <rFont val="宋体"/>
        <family val="3"/>
        <charset val="134"/>
        <scheme val="minor"/>
      </rPr>
      <t xml:space="preserve"> </t>
    </r>
    <r>
      <rPr>
        <sz val="11"/>
        <color theme="1"/>
        <rFont val="宋体"/>
        <family val="3"/>
        <charset val="134"/>
        <scheme val="minor"/>
      </rPr>
      <t>steppes</t>
    </r>
    <phoneticPr fontId="6" type="noConversion"/>
  </si>
  <si>
    <t>in the mid-southwest of the Inner Mongolia Plateau,</t>
    <phoneticPr fontId="6" type="noConversion"/>
  </si>
  <si>
    <t>111.9 N, 41.8 E</t>
    <phoneticPr fontId="6" type="noConversion"/>
  </si>
  <si>
    <t>1428 m ASL</t>
    <phoneticPr fontId="6" type="noConversion"/>
  </si>
  <si>
    <t>3.1 °C</t>
  </si>
  <si>
    <t>175 mm</t>
  </si>
  <si>
    <t>desert steppe</t>
  </si>
  <si>
    <t>at the southeastern edge of the Mongolian Plateau in China</t>
    <phoneticPr fontId="6" type="noConversion"/>
  </si>
  <si>
    <t>41°44′N, 115°46′E</t>
    <phoneticPr fontId="6" type="noConversion"/>
  </si>
  <si>
    <t>1380 m</t>
    <phoneticPr fontId="6" type="noConversion"/>
  </si>
  <si>
    <t>1°C</t>
    <phoneticPr fontId="6" type="noConversion"/>
  </si>
  <si>
    <t>380–400 mm</t>
  </si>
  <si>
    <t>a temperate steppe</t>
  </si>
  <si>
    <t>moderately grazed (MG)</t>
  </si>
  <si>
    <t>heavily grazed (HG)</t>
  </si>
  <si>
    <t>at the Haibei Alpine Meadow Ecosystem Research Station (HBAMERS) .Tibetan Plateau</t>
    <phoneticPr fontId="6" type="noConversion"/>
  </si>
  <si>
    <t>latitude 37° 37′N, longitude 101° 12′E</t>
  </si>
  <si>
    <t>3200 m</t>
  </si>
  <si>
    <t>6.8 °C</t>
  </si>
  <si>
    <r>
      <t>348</t>
    </r>
    <r>
      <rPr>
        <sz val="11"/>
        <color theme="1"/>
        <rFont val="宋体"/>
        <family val="3"/>
        <charset val="134"/>
        <scheme val="minor"/>
      </rPr>
      <t>mm</t>
    </r>
    <phoneticPr fontId="6" type="noConversion"/>
  </si>
  <si>
    <t xml:space="preserve"> Alpine Meadow</t>
  </si>
  <si>
    <r>
      <t>2</t>
    </r>
    <r>
      <rPr>
        <sz val="11"/>
        <color theme="1"/>
        <rFont val="宋体"/>
        <family val="3"/>
        <charset val="134"/>
        <scheme val="minor"/>
      </rPr>
      <t>008-2012</t>
    </r>
    <phoneticPr fontId="6" type="noConversion"/>
  </si>
  <si>
    <t>at the Haibei Alpine Meadow Ecosystem Research Station (HBAMERS) .Tibetan Plateau</t>
  </si>
  <si>
    <t>348mm</t>
  </si>
  <si>
    <t>2008-2012</t>
  </si>
  <si>
    <r>
      <t>2</t>
    </r>
    <r>
      <rPr>
        <sz val="11"/>
        <color theme="1"/>
        <rFont val="宋体"/>
        <family val="3"/>
        <charset val="134"/>
        <scheme val="minor"/>
      </rPr>
      <t>008-</t>
    </r>
    <r>
      <rPr>
        <sz val="11"/>
        <color theme="1"/>
        <rFont val="宋体"/>
        <family val="3"/>
        <charset val="134"/>
        <scheme val="minor"/>
      </rPr>
      <t>2012</t>
    </r>
    <phoneticPr fontId="6" type="noConversion"/>
  </si>
  <si>
    <t>at the Haibei Alpine Meadow Ecosystem Research Station (HBAMERS)</t>
    <phoneticPr fontId="6" type="noConversion"/>
  </si>
  <si>
    <r>
      <t xml:space="preserve">37°37′N </t>
    </r>
    <r>
      <rPr>
        <sz val="11"/>
        <color theme="1"/>
        <rFont val="宋体"/>
        <family val="3"/>
        <charset val="134"/>
        <scheme val="minor"/>
      </rPr>
      <t>,</t>
    </r>
    <r>
      <rPr>
        <sz val="11"/>
        <color theme="1"/>
        <rFont val="宋体"/>
        <family val="3"/>
        <charset val="134"/>
        <scheme val="minor"/>
      </rPr>
      <t>101°12′E</t>
    </r>
    <phoneticPr fontId="6" type="noConversion"/>
  </si>
  <si>
    <t>−0.6 °C</t>
  </si>
  <si>
    <t>540 mm</t>
  </si>
  <si>
    <t>in alpine grassland ecosystems</t>
    <phoneticPr fontId="6" type="noConversion"/>
  </si>
  <si>
    <r>
      <t>2</t>
    </r>
    <r>
      <rPr>
        <sz val="11"/>
        <color theme="1"/>
        <rFont val="宋体"/>
        <family val="3"/>
        <charset val="134"/>
        <scheme val="minor"/>
      </rPr>
      <t>008-2014</t>
    </r>
    <phoneticPr fontId="6" type="noConversion"/>
  </si>
  <si>
    <t>NBP(annual mean net biome carbon productivity )</t>
    <phoneticPr fontId="6" type="noConversion"/>
  </si>
  <si>
    <r>
      <t>g C m</t>
    </r>
    <r>
      <rPr>
        <vertAlign val="superscript"/>
        <sz val="11"/>
        <color theme="1"/>
        <rFont val="宋体"/>
        <family val="3"/>
        <charset val="134"/>
        <scheme val="minor"/>
      </rPr>
      <t>-2</t>
    </r>
    <r>
      <rPr>
        <sz val="11"/>
        <color theme="1"/>
        <rFont val="宋体"/>
        <family val="2"/>
        <scheme val="minor"/>
      </rPr>
      <t/>
    </r>
  </si>
  <si>
    <t>Summer grazing from 2008 to 2010</t>
    <phoneticPr fontId="6" type="noConversion"/>
  </si>
  <si>
    <t>NEP(annual mean net ecosystem carbon productivity )</t>
    <phoneticPr fontId="6" type="noConversion"/>
  </si>
  <si>
    <t>NBP</t>
  </si>
  <si>
    <t>2008-2014</t>
    <phoneticPr fontId="6" type="noConversion"/>
  </si>
  <si>
    <t>NEP</t>
  </si>
  <si>
    <t xml:space="preserve">China  </t>
  </si>
  <si>
    <t xml:space="preserve"> in the meadow grasslands on the Tibetan Plateau in Xihai, Haiyan County, Qinghai Province, China  </t>
    <phoneticPr fontId="6" type="noConversion"/>
  </si>
  <si>
    <t>100°510E, 36°570N</t>
    <phoneticPr fontId="6" type="noConversion"/>
  </si>
  <si>
    <t xml:space="preserve"> 3,140 m</t>
    <phoneticPr fontId="6" type="noConversion"/>
  </si>
  <si>
    <t>0.8 °C</t>
  </si>
  <si>
    <t>398.2 mm</t>
  </si>
  <si>
    <t xml:space="preserve"> a typical plateau-continental climate.</t>
    <phoneticPr fontId="6" type="noConversion"/>
  </si>
  <si>
    <t>Tibetan Plateau</t>
  </si>
  <si>
    <t>staticchamber method</t>
  </si>
  <si>
    <t>free-range grazing (FG)</t>
  </si>
  <si>
    <t xml:space="preserve">at the Maqin County of Qinghai province, southeastern Tibet Plateau </t>
    <phoneticPr fontId="6" type="noConversion"/>
  </si>
  <si>
    <t>34◦ 28′N, 100◦ 12′E</t>
    <phoneticPr fontId="6" type="noConversion"/>
  </si>
  <si>
    <t>4200 m above sea level</t>
    <phoneticPr fontId="6" type="noConversion"/>
  </si>
  <si>
    <t>513 mm</t>
    <phoneticPr fontId="6" type="noConversion"/>
  </si>
  <si>
    <t>dry meadow grassland</t>
  </si>
  <si>
    <t>slightly degraded (SLD)</t>
  </si>
  <si>
    <r>
      <t>2</t>
    </r>
    <r>
      <rPr>
        <sz val="11"/>
        <color theme="1"/>
        <rFont val="宋体"/>
        <family val="3"/>
        <charset val="134"/>
        <scheme val="minor"/>
      </rPr>
      <t>018</t>
    </r>
    <phoneticPr fontId="6" type="noConversion"/>
  </si>
  <si>
    <t>moderately degraded (MD)</t>
  </si>
  <si>
    <t>heavily degraded (HD)</t>
    <phoneticPr fontId="6" type="noConversion"/>
  </si>
  <si>
    <r>
      <t>2018</t>
    </r>
    <r>
      <rPr>
        <sz val="11"/>
        <color theme="1"/>
        <rFont val="宋体"/>
        <family val="3"/>
        <charset val="134"/>
        <scheme val="minor"/>
      </rPr>
      <t/>
    </r>
  </si>
  <si>
    <t>extremely degraded (ED)</t>
    <phoneticPr fontId="6" type="noConversion"/>
  </si>
  <si>
    <t>Mexico</t>
    <phoneticPr fontId="6" type="noConversion"/>
  </si>
  <si>
    <t>in Mexico</t>
    <phoneticPr fontId="6" type="noConversion"/>
  </si>
  <si>
    <r>
      <t>21◦45′32.42′′ N,</t>
    </r>
    <r>
      <rPr>
        <sz val="11"/>
        <color theme="1"/>
        <rFont val="宋体"/>
        <family val="3"/>
        <charset val="134"/>
        <scheme val="minor"/>
      </rPr>
      <t>101◦38</t>
    </r>
    <r>
      <rPr>
        <sz val="11"/>
        <color theme="1"/>
        <rFont val="宋体"/>
        <family val="3"/>
        <charset val="134"/>
        <scheme val="minor"/>
      </rPr>
      <t>′</t>
    </r>
    <r>
      <rPr>
        <sz val="11"/>
        <color theme="1"/>
        <rFont val="宋体"/>
        <family val="3"/>
        <charset val="134"/>
        <scheme val="minor"/>
      </rPr>
      <t>32.29</t>
    </r>
    <r>
      <rPr>
        <sz val="11"/>
        <color theme="1"/>
        <rFont val="宋体"/>
        <family val="3"/>
        <charset val="134"/>
        <scheme val="minor"/>
      </rPr>
      <t>′′</t>
    </r>
    <r>
      <rPr>
        <sz val="11"/>
        <color theme="1"/>
        <rFont val="宋体"/>
        <family val="3"/>
        <charset val="134"/>
        <scheme val="minor"/>
      </rPr>
      <t xml:space="preserve"> W</t>
    </r>
    <phoneticPr fontId="6" type="noConversion"/>
  </si>
  <si>
    <t>17.5 ± 0.5 ◦C</t>
    <phoneticPr fontId="6" type="noConversion"/>
  </si>
  <si>
    <t>424 ± 11 mm</t>
    <phoneticPr fontId="6" type="noConversion"/>
  </si>
  <si>
    <t>the shortgrass steppe ecosystem</t>
    <phoneticPr fontId="6" type="noConversion"/>
  </si>
  <si>
    <t>2008年10月至2009年9月</t>
    <phoneticPr fontId="6" type="noConversion"/>
  </si>
  <si>
    <r>
      <t>g C m</t>
    </r>
    <r>
      <rPr>
        <vertAlign val="superscript"/>
        <sz val="11"/>
        <color theme="1"/>
        <rFont val="宋体"/>
        <family val="3"/>
        <charset val="134"/>
        <scheme val="minor"/>
      </rPr>
      <t>-2</t>
    </r>
    <r>
      <rPr>
        <sz val="11"/>
        <color theme="1"/>
        <rFont val="宋体"/>
        <family val="3"/>
        <charset val="134"/>
        <scheme val="minor"/>
      </rPr>
      <t xml:space="preserve"> d</t>
    </r>
    <r>
      <rPr>
        <vertAlign val="superscript"/>
        <sz val="11"/>
        <color theme="1"/>
        <rFont val="宋体"/>
        <family val="3"/>
        <charset val="134"/>
        <scheme val="minor"/>
      </rPr>
      <t>-1</t>
    </r>
    <phoneticPr fontId="6" type="noConversion"/>
  </si>
  <si>
    <t>Exclosure</t>
  </si>
  <si>
    <t xml:space="preserve">  in Siziwang  Banner  at the comprehensive  experiment  and demonstration  center of  the Inner Mongolia  Academy of Agriculture  and Animal  Husbandry  Sciences,  China.  </t>
  </si>
  <si>
    <t xml:space="preserve"> 41°46′43′′ N, 111°53 ′42′′ E</t>
  </si>
  <si>
    <t xml:space="preserve"> 1456 m</t>
  </si>
  <si>
    <t>3.4°C</t>
  </si>
  <si>
    <t>221.7 mm</t>
  </si>
  <si>
    <t>desert  steppe</t>
  </si>
  <si>
    <t>2020年6 - 9月</t>
  </si>
  <si>
    <t>static chamber method</t>
  </si>
  <si>
    <r>
      <t>𝜇mol m</t>
    </r>
    <r>
      <rPr>
        <vertAlign val="superscript"/>
        <sz val="11"/>
        <color theme="1"/>
        <rFont val="宋体"/>
        <family val="3"/>
        <charset val="134"/>
        <scheme val="minor"/>
      </rPr>
      <t>−2</t>
    </r>
    <r>
      <rPr>
        <sz val="11"/>
        <color theme="1"/>
        <rFont val="宋体"/>
        <family val="3"/>
        <charset val="134"/>
        <scheme val="minor"/>
      </rPr>
      <t xml:space="preserve"> s</t>
    </r>
    <r>
      <rPr>
        <vertAlign val="superscript"/>
        <sz val="11"/>
        <color theme="1"/>
        <rFont val="宋体"/>
        <family val="3"/>
        <charset val="134"/>
        <scheme val="minor"/>
      </rPr>
      <t>−1</t>
    </r>
    <r>
      <rPr>
        <sz val="11"/>
        <color theme="1"/>
        <rFont val="宋体"/>
        <family val="2"/>
        <scheme val="minor"/>
      </rPr>
      <t/>
    </r>
    <phoneticPr fontId="6" type="noConversion"/>
  </si>
  <si>
    <t>LG</t>
  </si>
  <si>
    <t>MG</t>
  </si>
  <si>
    <t>HG</t>
  </si>
  <si>
    <t>青藏高原黄河源区东部河南蒙古族自治县</t>
  </si>
  <si>
    <t>３４°５２′５１′′ Ｎ，１０１°３２′８′′ Ｅ</t>
  </si>
  <si>
    <t>３５９０ ｍ</t>
  </si>
  <si>
    <t>0.0°C</t>
  </si>
  <si>
    <t>597.1-615.5mm</t>
  </si>
  <si>
    <t>高原大陆性气候</t>
  </si>
  <si>
    <t>高寒草甸</t>
  </si>
  <si>
    <t>2022年7–8月</t>
  </si>
  <si>
    <t>静态箱法</t>
  </si>
  <si>
    <r>
      <t>g m</t>
    </r>
    <r>
      <rPr>
        <vertAlign val="superscript"/>
        <sz val="11"/>
        <color theme="1"/>
        <rFont val="宋体"/>
        <family val="3"/>
        <charset val="134"/>
        <scheme val="minor"/>
      </rPr>
      <t>-2</t>
    </r>
    <r>
      <rPr>
        <sz val="11"/>
        <color theme="1"/>
        <rFont val="宋体"/>
        <family val="3"/>
        <charset val="134"/>
        <scheme val="minor"/>
      </rPr>
      <t xml:space="preserve"> h</t>
    </r>
    <r>
      <rPr>
        <vertAlign val="superscript"/>
        <sz val="11"/>
        <color theme="1"/>
        <rFont val="宋体"/>
        <family val="3"/>
        <charset val="134"/>
        <scheme val="minor"/>
      </rPr>
      <t>-1</t>
    </r>
    <r>
      <rPr>
        <sz val="11"/>
        <color theme="1"/>
        <rFont val="宋体"/>
        <family val="2"/>
        <scheme val="minor"/>
      </rPr>
      <t/>
    </r>
  </si>
  <si>
    <t>围封1年</t>
  </si>
  <si>
    <t>围封2年</t>
  </si>
  <si>
    <t>围封5年</t>
  </si>
  <si>
    <t>围封11年</t>
  </si>
  <si>
    <t>内蒙古自治区乌兰察布市内蒙古农牧业科学院四子王旗基地</t>
    <phoneticPr fontId="6" type="noConversion"/>
  </si>
  <si>
    <r>
      <t>41.47 N, 111.53</t>
    </r>
    <r>
      <rPr>
        <sz val="11"/>
        <color theme="1"/>
        <rFont val="宋体"/>
        <family val="3"/>
        <charset val="134"/>
        <scheme val="minor"/>
      </rPr>
      <t xml:space="preserve"> </t>
    </r>
    <r>
      <rPr>
        <sz val="11"/>
        <color theme="1"/>
        <rFont val="宋体"/>
        <family val="3"/>
        <charset val="134"/>
        <scheme val="minor"/>
      </rPr>
      <t>E</t>
    </r>
    <phoneticPr fontId="6" type="noConversion"/>
  </si>
  <si>
    <t xml:space="preserve"> 1 450 m</t>
    <phoneticPr fontId="6" type="noConversion"/>
  </si>
  <si>
    <t>288 mm</t>
    <phoneticPr fontId="6" type="noConversion"/>
  </si>
  <si>
    <t>中温带大陆性季风气候</t>
    <phoneticPr fontId="6" type="noConversion"/>
  </si>
  <si>
    <t>荒漠 草原生态系统</t>
    <phoneticPr fontId="6" type="noConversion"/>
  </si>
  <si>
    <t>2014–2016年生长季(5–10月)</t>
    <phoneticPr fontId="6" type="noConversion"/>
  </si>
  <si>
    <t>2014–2016年生长季(5–10月)</t>
  </si>
  <si>
    <t>CK</t>
  </si>
  <si>
    <t xml:space="preserve">LG 轻度放牧; </t>
    <phoneticPr fontId="6" type="noConversion"/>
  </si>
  <si>
    <t>内蒙古自治区乌兰察布市内蒙古农牧业科学院四子王旗基地</t>
  </si>
  <si>
    <t>41.47 N, 111.53 E</t>
  </si>
  <si>
    <t xml:space="preserve"> 1 450 m</t>
  </si>
  <si>
    <t>288 mm</t>
  </si>
  <si>
    <t>中温带大陆性季风气候</t>
  </si>
  <si>
    <t>荒漠 草原生态系统</t>
  </si>
  <si>
    <t>CK</t>
    <phoneticPr fontId="6" type="noConversion"/>
  </si>
  <si>
    <t>HG重度放牧</t>
    <phoneticPr fontId="6" type="noConversion"/>
  </si>
  <si>
    <t>海 北 站 位 于 青 海 省 海 北藏族自治州门源回族自治县境内的祁连山北支冷 龙岭东段南麓坡地，青海海北高寒草地生态系统国家野外科 学 观 测 研 究 站 （海 北 站 ）进 行</t>
  </si>
  <si>
    <t>３２００ｍ</t>
  </si>
  <si>
    <t xml:space="preserve"> －１．７°C</t>
  </si>
  <si>
    <t>５６０ｍｍ</t>
  </si>
  <si>
    <t>矮嵩草草甸</t>
  </si>
  <si>
    <t>2014-2015（5-9）</t>
  </si>
  <si>
    <r>
      <t>2014-2015（5</t>
    </r>
    <r>
      <rPr>
        <sz val="11"/>
        <color theme="1"/>
        <rFont val="宋体"/>
        <family val="3"/>
        <charset val="134"/>
        <scheme val="minor"/>
      </rPr>
      <t>)</t>
    </r>
    <phoneticPr fontId="6" type="noConversion"/>
  </si>
  <si>
    <r>
      <t>L</t>
    </r>
    <r>
      <rPr>
        <sz val="11"/>
        <color theme="1"/>
        <rFont val="宋体"/>
        <family val="3"/>
        <charset val="134"/>
        <scheme val="minor"/>
      </rPr>
      <t xml:space="preserve">G </t>
    </r>
    <r>
      <rPr>
        <sz val="11"/>
        <color theme="1"/>
        <rFont val="宋体"/>
        <family val="3"/>
        <charset val="134"/>
        <scheme val="minor"/>
      </rPr>
      <t>轻度放牧</t>
    </r>
    <r>
      <rPr>
        <sz val="11"/>
        <color theme="1"/>
        <rFont val="宋体"/>
        <family val="3"/>
        <charset val="134"/>
        <scheme val="minor"/>
      </rPr>
      <t xml:space="preserve"> </t>
    </r>
    <phoneticPr fontId="6" type="noConversion"/>
  </si>
  <si>
    <t>MG 中度放牧</t>
    <phoneticPr fontId="6" type="noConversion"/>
  </si>
  <si>
    <r>
      <t>2014-2015（6)</t>
    </r>
    <r>
      <rPr>
        <sz val="11"/>
        <color theme="1"/>
        <rFont val="宋体"/>
        <family val="3"/>
        <charset val="134"/>
        <scheme val="minor"/>
      </rPr>
      <t/>
    </r>
  </si>
  <si>
    <t>HG 重度放牧</t>
    <phoneticPr fontId="6" type="noConversion"/>
  </si>
  <si>
    <t>2014-2015（7)</t>
    <phoneticPr fontId="6" type="noConversion"/>
  </si>
  <si>
    <r>
      <t>2014-2015（7)</t>
    </r>
    <r>
      <rPr>
        <sz val="11"/>
        <color theme="1"/>
        <rFont val="宋体"/>
        <family val="3"/>
        <charset val="134"/>
        <scheme val="minor"/>
      </rPr>
      <t/>
    </r>
  </si>
  <si>
    <t>2014-2015（7)</t>
  </si>
  <si>
    <r>
      <t>2014-2015（8)</t>
    </r>
    <r>
      <rPr>
        <sz val="11"/>
        <color theme="1"/>
        <rFont val="宋体"/>
        <family val="3"/>
        <charset val="134"/>
        <scheme val="minor"/>
      </rPr>
      <t/>
    </r>
  </si>
  <si>
    <r>
      <t>2014-2015（9)</t>
    </r>
    <r>
      <rPr>
        <sz val="11"/>
        <color theme="1"/>
        <rFont val="宋体"/>
        <family val="3"/>
        <charset val="134"/>
        <scheme val="minor"/>
      </rPr>
      <t/>
    </r>
  </si>
  <si>
    <r>
      <t>MAT (</t>
    </r>
    <r>
      <rPr>
        <b/>
        <vertAlign val="superscript"/>
        <sz val="11"/>
        <color theme="1"/>
        <rFont val="Times New Roman"/>
        <family val="1"/>
      </rPr>
      <t>o</t>
    </r>
    <r>
      <rPr>
        <b/>
        <sz val="11"/>
        <color theme="1"/>
        <rFont val="Times New Roman"/>
        <family val="1"/>
      </rPr>
      <t>C)</t>
    </r>
  </si>
  <si>
    <t>climate</t>
    <phoneticPr fontId="6" type="noConversion"/>
  </si>
  <si>
    <t>Grass type</t>
    <phoneticPr fontId="6" type="noConversion"/>
  </si>
  <si>
    <t>Duration (month)</t>
    <phoneticPr fontId="6" type="noConversion"/>
  </si>
  <si>
    <t>Carbon flux determination method</t>
    <phoneticPr fontId="6" type="noConversion"/>
  </si>
  <si>
    <t>index</t>
    <phoneticPr fontId="6" type="noConversion"/>
  </si>
  <si>
    <t>Unit</t>
    <phoneticPr fontId="6" type="noConversion"/>
  </si>
  <si>
    <r>
      <t>Control</t>
    </r>
    <r>
      <rPr>
        <b/>
        <sz val="11"/>
        <color theme="1"/>
        <rFont val="宋体"/>
        <family val="3"/>
        <charset val="134"/>
      </rPr>
      <t/>
    </r>
    <phoneticPr fontId="6" type="noConversion"/>
  </si>
  <si>
    <t>Treatment</t>
    <phoneticPr fontId="6" type="noConversion"/>
  </si>
  <si>
    <t>USA</t>
  </si>
  <si>
    <t xml:space="preserve"> </t>
    <phoneticPr fontId="6" type="noConversion"/>
  </si>
  <si>
    <t>46◦ 46′ 12′′N, 100◦ 55′ 59′′W</t>
    <phoneticPr fontId="6" type="noConversion"/>
  </si>
  <si>
    <t>4 ◦C</t>
  </si>
  <si>
    <t>410 mm</t>
  </si>
  <si>
    <r>
      <t xml:space="preserve">a semiarid continental climate </t>
    </r>
    <r>
      <rPr>
        <sz val="9"/>
        <color rgb="FF000000"/>
        <rFont val="宋体"/>
        <family val="3"/>
        <charset val="134"/>
      </rPr>
      <t>半干旱大陆性气候</t>
    </r>
    <phoneticPr fontId="6" type="noConversion"/>
  </si>
  <si>
    <t>2003年10月21日至2006年10月24日</t>
  </si>
  <si>
    <r>
      <t>CO</t>
    </r>
    <r>
      <rPr>
        <sz val="8"/>
        <color theme="1"/>
        <rFont val="宋体"/>
        <family val="3"/>
        <charset val="134"/>
        <scheme val="minor"/>
      </rPr>
      <t>2</t>
    </r>
    <r>
      <rPr>
        <sz val="11"/>
        <color theme="1"/>
        <rFont val="宋体"/>
        <family val="3"/>
        <charset val="134"/>
        <scheme val="minor"/>
      </rPr>
      <t xml:space="preserve"> efflux</t>
    </r>
    <phoneticPr fontId="6" type="noConversion"/>
  </si>
  <si>
    <r>
      <t xml:space="preserve"> mg Cm</t>
    </r>
    <r>
      <rPr>
        <sz val="11"/>
        <color theme="1"/>
        <rFont val="宋体"/>
        <family val="3"/>
        <charset val="134"/>
      </rPr>
      <t>ˉ</t>
    </r>
    <r>
      <rPr>
        <sz val="11"/>
        <color theme="1"/>
        <rFont val="宋体"/>
        <family val="3"/>
        <charset val="134"/>
        <scheme val="minor"/>
      </rPr>
      <t>² hˉ1</t>
    </r>
    <phoneticPr fontId="6" type="noConversion"/>
  </si>
  <si>
    <t>Dec - Feb</t>
  </si>
  <si>
    <t>seeded forage pasture（CWP轻度）</t>
    <phoneticPr fontId="6" type="noConversion"/>
  </si>
  <si>
    <t>heavily grazed pasture (HGP)重度</t>
    <phoneticPr fontId="6" type="noConversion"/>
  </si>
  <si>
    <t>moderately grazed pasture (MGP适度)</t>
    <phoneticPr fontId="6" type="noConversion"/>
  </si>
  <si>
    <t>Mar - May</t>
  </si>
  <si>
    <t>seeded forage pasture（CWP）</t>
    <phoneticPr fontId="6" type="noConversion"/>
  </si>
  <si>
    <t>heavily grazed pasture (HGP)</t>
    <phoneticPr fontId="6" type="noConversion"/>
  </si>
  <si>
    <t>moderately grazed pasture (MGP)</t>
  </si>
  <si>
    <t>Jun - Aug</t>
  </si>
  <si>
    <t>Sep - Nov</t>
  </si>
  <si>
    <r>
      <t>C</t>
    </r>
    <r>
      <rPr>
        <sz val="11"/>
        <color theme="1"/>
        <rFont val="宋体"/>
        <family val="3"/>
        <charset val="134"/>
        <scheme val="minor"/>
      </rPr>
      <t>hina</t>
    </r>
    <phoneticPr fontId="6" type="noConversion"/>
  </si>
  <si>
    <t>the Jinqiang Valley of the Qilian Mountain ， in Gansu Province, northeast QTP</t>
    <phoneticPr fontId="6" type="noConversion"/>
  </si>
  <si>
    <t>37°11′11″N, 102°46′44″E</t>
    <phoneticPr fontId="6" type="noConversion"/>
  </si>
  <si>
    <t xml:space="preserve"> 3000 m </t>
    <phoneticPr fontId="6" type="noConversion"/>
  </si>
  <si>
    <t>−2.2 °C</t>
  </si>
  <si>
    <t>610 mm</t>
    <phoneticPr fontId="6" type="noConversion"/>
  </si>
  <si>
    <t>高寒草原草甸(AGM)</t>
    <phoneticPr fontId="6" type="noConversion"/>
  </si>
  <si>
    <t>soil CO2 flux</t>
    <phoneticPr fontId="6" type="noConversion"/>
  </si>
  <si>
    <r>
      <t xml:space="preserve"> mg Cm</t>
    </r>
    <r>
      <rPr>
        <sz val="11"/>
        <color theme="1"/>
        <rFont val="宋体"/>
        <family val="3"/>
        <charset val="134"/>
      </rPr>
      <t>ˉ</t>
    </r>
    <r>
      <rPr>
        <sz val="11"/>
        <color theme="1"/>
        <rFont val="宋体"/>
        <family val="3"/>
        <charset val="134"/>
        <scheme val="minor"/>
      </rPr>
      <t>² hˉ</t>
    </r>
    <r>
      <rPr>
        <vertAlign val="superscript"/>
        <sz val="11"/>
        <color theme="1"/>
        <rFont val="宋体"/>
        <family val="3"/>
        <charset val="134"/>
        <scheme val="minor"/>
      </rPr>
      <t>1</t>
    </r>
    <phoneticPr fontId="6" type="noConversion"/>
  </si>
  <si>
    <t>grazing excluded (GE)</t>
    <phoneticPr fontId="6" type="noConversion"/>
  </si>
  <si>
    <t xml:space="preserve">respiration (R) </t>
  </si>
  <si>
    <r>
      <t>2015/6/1-2015/</t>
    </r>
    <r>
      <rPr>
        <sz val="11"/>
        <color theme="1"/>
        <rFont val="宋体"/>
        <family val="3"/>
        <charset val="134"/>
        <scheme val="minor"/>
      </rPr>
      <t>10</t>
    </r>
    <r>
      <rPr>
        <sz val="11"/>
        <color theme="1"/>
        <rFont val="宋体"/>
        <family val="3"/>
        <charset val="134"/>
        <scheme val="minor"/>
      </rPr>
      <t>/1</t>
    </r>
    <r>
      <rPr>
        <sz val="11"/>
        <color theme="1"/>
        <rFont val="宋体"/>
        <family val="2"/>
        <scheme val="minor"/>
      </rPr>
      <t/>
    </r>
  </si>
  <si>
    <t>R</t>
    <phoneticPr fontId="6" type="noConversion"/>
  </si>
  <si>
    <t>ER</t>
    <phoneticPr fontId="6" type="noConversion"/>
  </si>
  <si>
    <t>control (CK)</t>
  </si>
  <si>
    <t>Aug in 2011</t>
  </si>
  <si>
    <t>Sep in 2011</t>
  </si>
  <si>
    <t xml:space="preserve">Jun.in 2012 </t>
  </si>
  <si>
    <t xml:space="preserve">Jul in 2012 </t>
  </si>
  <si>
    <t>Aug in 2012</t>
  </si>
  <si>
    <t>Sep in 2012</t>
  </si>
  <si>
    <t xml:space="preserve">Jun.in 2013 </t>
  </si>
  <si>
    <t xml:space="preserve">Jul in 2013 </t>
  </si>
  <si>
    <t>Aug in 2013</t>
  </si>
  <si>
    <t>Sep in 2013</t>
  </si>
  <si>
    <t>ER</t>
  </si>
  <si>
    <t>2012年( 5月1日至9月34日）</t>
  </si>
  <si>
    <t>free grazing</t>
    <phoneticPr fontId="6" type="noConversion"/>
  </si>
  <si>
    <t>free grazing</t>
  </si>
  <si>
    <t>Fenced 围栏 Stipa</t>
  </si>
  <si>
    <t xml:space="preserve">Fenced 围栏 Artemisa </t>
  </si>
  <si>
    <t>Fenced 围栏 Potentilla</t>
  </si>
  <si>
    <r>
      <t>2</t>
    </r>
    <r>
      <rPr>
        <sz val="11"/>
        <color theme="1"/>
        <rFont val="宋体"/>
        <family val="3"/>
        <charset val="134"/>
        <scheme val="minor"/>
      </rPr>
      <t>008-2009</t>
    </r>
    <r>
      <rPr>
        <sz val="11"/>
        <color theme="1"/>
        <rFont val="宋体"/>
        <family val="2"/>
        <scheme val="minor"/>
      </rPr>
      <t/>
    </r>
  </si>
  <si>
    <t>NG：不放牧</t>
    <phoneticPr fontId="6" type="noConversion"/>
  </si>
  <si>
    <r>
      <t>SG：放牧绵羊</t>
    </r>
    <r>
      <rPr>
        <sz val="11"/>
        <color theme="1"/>
        <rFont val="宋体"/>
        <family val="3"/>
        <charset val="134"/>
        <scheme val="minor"/>
      </rPr>
      <t>LG</t>
    </r>
    <phoneticPr fontId="6" type="noConversion"/>
  </si>
  <si>
    <r>
      <t>CG：放牧牛群</t>
    </r>
    <r>
      <rPr>
        <sz val="11"/>
        <color theme="1"/>
        <rFont val="宋体"/>
        <family val="3"/>
        <charset val="134"/>
        <scheme val="minor"/>
      </rPr>
      <t>MG</t>
    </r>
    <phoneticPr fontId="6" type="noConversion"/>
  </si>
  <si>
    <t>2012 - 2013</t>
  </si>
  <si>
    <r>
      <t>mg</t>
    </r>
    <r>
      <rPr>
        <sz val="11"/>
        <color theme="1"/>
        <rFont val="宋体"/>
        <family val="3"/>
        <charset val="134"/>
        <scheme val="minor"/>
      </rPr>
      <t xml:space="preserve"> </t>
    </r>
    <r>
      <rPr>
        <sz val="11"/>
        <color theme="1"/>
        <rFont val="宋体"/>
        <family val="3"/>
        <charset val="134"/>
        <scheme val="minor"/>
      </rPr>
      <t>CO2 m</t>
    </r>
    <r>
      <rPr>
        <vertAlign val="superscript"/>
        <sz val="11"/>
        <color theme="1"/>
        <rFont val="宋体"/>
        <family val="3"/>
        <charset val="134"/>
        <scheme val="minor"/>
      </rPr>
      <t>−2</t>
    </r>
    <r>
      <rPr>
        <sz val="11"/>
        <color theme="1"/>
        <rFont val="宋体"/>
        <family val="3"/>
        <charset val="134"/>
        <scheme val="minor"/>
      </rPr>
      <t xml:space="preserve"> h</t>
    </r>
    <r>
      <rPr>
        <vertAlign val="superscript"/>
        <sz val="11"/>
        <color theme="1"/>
        <rFont val="宋体"/>
        <family val="3"/>
        <charset val="134"/>
        <scheme val="minor"/>
      </rPr>
      <t>−1</t>
    </r>
    <r>
      <rPr>
        <sz val="11"/>
        <color theme="1"/>
        <rFont val="宋体"/>
        <family val="2"/>
        <scheme val="minor"/>
      </rPr>
      <t/>
    </r>
  </si>
  <si>
    <t>Re</t>
  </si>
  <si>
    <t>ungrazed (UG)</t>
  </si>
  <si>
    <t xml:space="preserve">NG </t>
    <phoneticPr fontId="6" type="noConversion"/>
  </si>
  <si>
    <t>Re(annual mean ecosystem respiration)</t>
    <phoneticPr fontId="6" type="noConversion"/>
  </si>
  <si>
    <t>no grazing</t>
    <phoneticPr fontId="6" type="noConversion"/>
  </si>
  <si>
    <t>winter grazing from 2011 to 2014.</t>
    <phoneticPr fontId="6" type="noConversion"/>
  </si>
  <si>
    <r>
      <t>E</t>
    </r>
    <r>
      <rPr>
        <sz val="11"/>
        <color theme="1"/>
        <rFont val="宋体"/>
        <family val="3"/>
        <charset val="134"/>
        <scheme val="minor"/>
      </rPr>
      <t>R</t>
    </r>
    <phoneticPr fontId="6" type="noConversion"/>
  </si>
  <si>
    <t>non-degraded (ND)</t>
    <phoneticPr fontId="6" type="noConversion"/>
  </si>
  <si>
    <t>heavily degraded (HD)</t>
  </si>
  <si>
    <t>extremely degraded (ED)</t>
  </si>
  <si>
    <t xml:space="preserve">Rplant (plant respiration) </t>
    <phoneticPr fontId="6" type="noConversion"/>
  </si>
  <si>
    <t>Rh (heterotrophic respiration)</t>
    <phoneticPr fontId="6" type="noConversion"/>
  </si>
  <si>
    <t>China</t>
    <phoneticPr fontId="6" type="noConversion"/>
  </si>
  <si>
    <t>an alpine steppe site , near the grassland station of Damxung County, in Xizang Autonomous Region (Tibet), China.</t>
    <phoneticPr fontId="6" type="noConversion"/>
  </si>
  <si>
    <t>30◦30′N, 91◦3′E</t>
    <phoneticPr fontId="6" type="noConversion"/>
  </si>
  <si>
    <t>4500 m)</t>
    <phoneticPr fontId="6" type="noConversion"/>
  </si>
  <si>
    <t>alpine steppe</t>
    <phoneticPr fontId="6" type="noConversion"/>
  </si>
  <si>
    <r>
      <t>2012 - 2013  (6</t>
    </r>
    <r>
      <rPr>
        <sz val="11"/>
        <color theme="1"/>
        <rFont val="宋体"/>
        <family val="3"/>
        <charset val="134"/>
        <scheme val="minor"/>
      </rPr>
      <t>–</t>
    </r>
    <r>
      <rPr>
        <sz val="11"/>
        <color theme="1"/>
        <rFont val="宋体"/>
        <family val="3"/>
        <charset val="134"/>
        <scheme val="minor"/>
      </rPr>
      <t>9</t>
    </r>
    <r>
      <rPr>
        <sz val="11"/>
        <color theme="1"/>
        <rFont val="宋体"/>
        <family val="3"/>
        <charset val="134"/>
        <scheme val="minor"/>
      </rPr>
      <t>)</t>
    </r>
    <phoneticPr fontId="6" type="noConversion"/>
  </si>
  <si>
    <t>2012(6–9)</t>
  </si>
  <si>
    <t>Fenced</t>
  </si>
  <si>
    <t>2013(6–9)</t>
  </si>
  <si>
    <t>an alpine meadow site</t>
    <phoneticPr fontId="6" type="noConversion"/>
  </si>
  <si>
    <t xml:space="preserve"> 30◦3′N, 91◦3′E,</t>
    <phoneticPr fontId="6" type="noConversion"/>
  </si>
  <si>
    <t>4800 m</t>
    <phoneticPr fontId="6" type="noConversion"/>
  </si>
  <si>
    <t>a swamp meadow site</t>
    <phoneticPr fontId="6" type="noConversion"/>
  </si>
  <si>
    <t xml:space="preserve"> 30◦28′N, 91◦3′E,</t>
    <phoneticPr fontId="6" type="noConversion"/>
  </si>
  <si>
    <t>4330 m</t>
    <phoneticPr fontId="6" type="noConversion"/>
  </si>
  <si>
    <t>swamp meadow</t>
  </si>
  <si>
    <r>
      <t>𝜇mol m</t>
    </r>
    <r>
      <rPr>
        <vertAlign val="superscript"/>
        <sz val="11"/>
        <color theme="1"/>
        <rFont val="宋体"/>
        <family val="3"/>
        <charset val="134"/>
        <scheme val="minor"/>
      </rPr>
      <t>−2</t>
    </r>
    <r>
      <rPr>
        <sz val="11"/>
        <color theme="1"/>
        <rFont val="宋体"/>
        <family val="3"/>
        <charset val="134"/>
        <scheme val="minor"/>
      </rPr>
      <t xml:space="preserve"> s</t>
    </r>
    <r>
      <rPr>
        <vertAlign val="superscript"/>
        <sz val="11"/>
        <color theme="1"/>
        <rFont val="宋体"/>
        <family val="3"/>
        <charset val="134"/>
        <scheme val="minor"/>
      </rPr>
      <t>−1</t>
    </r>
    <r>
      <rPr>
        <sz val="11"/>
        <color theme="1"/>
        <rFont val="宋体"/>
        <family val="2"/>
        <scheme val="minor"/>
      </rPr>
      <t/>
    </r>
  </si>
  <si>
    <t>on the central Tibetan Plateau.</t>
  </si>
  <si>
    <t>30 ° 30′~ 30 ° 32′N，91 ° 03′E</t>
  </si>
  <si>
    <t>4400–5100 m</t>
  </si>
  <si>
    <t>1.6 ◦C</t>
  </si>
  <si>
    <t>479 mm</t>
  </si>
  <si>
    <t>alpine meadows</t>
  </si>
  <si>
    <t>2012-2013</t>
  </si>
  <si>
    <t>RE</t>
    <phoneticPr fontId="6" type="noConversion"/>
  </si>
  <si>
    <r>
      <t>F</t>
    </r>
    <r>
      <rPr>
        <sz val="11"/>
        <color theme="1"/>
        <rFont val="宋体"/>
        <family val="3"/>
        <charset val="134"/>
        <scheme val="minor"/>
      </rPr>
      <t>enced</t>
    </r>
    <phoneticPr fontId="6" type="noConversion"/>
  </si>
  <si>
    <t>in the alpine meadow on the Tibetan plateau</t>
  </si>
  <si>
    <t>8.3 ◦C</t>
  </si>
  <si>
    <t>395.4 mm</t>
  </si>
  <si>
    <t>2006-2008</t>
  </si>
  <si>
    <r>
      <t>mg CO2 m</t>
    </r>
    <r>
      <rPr>
        <vertAlign val="superscript"/>
        <sz val="11"/>
        <color theme="1"/>
        <rFont val="宋体"/>
        <family val="3"/>
        <charset val="134"/>
        <scheme val="minor"/>
      </rPr>
      <t>−2</t>
    </r>
    <r>
      <rPr>
        <sz val="11"/>
        <color theme="1"/>
        <rFont val="宋体"/>
        <family val="3"/>
        <charset val="134"/>
        <scheme val="minor"/>
      </rPr>
      <t xml:space="preserve"> h</t>
    </r>
    <r>
      <rPr>
        <vertAlign val="superscript"/>
        <sz val="11"/>
        <color theme="1"/>
        <rFont val="宋体"/>
        <family val="3"/>
        <charset val="134"/>
        <scheme val="minor"/>
      </rPr>
      <t>−1</t>
    </r>
    <r>
      <rPr>
        <sz val="11"/>
        <color theme="1"/>
        <rFont val="宋体"/>
        <family val="2"/>
        <scheme val="minor"/>
      </rPr>
      <t/>
    </r>
    <phoneticPr fontId="6" type="noConversion"/>
  </si>
  <si>
    <t>NG</t>
  </si>
  <si>
    <r>
      <t>mg CO2 m</t>
    </r>
    <r>
      <rPr>
        <vertAlign val="superscript"/>
        <sz val="11"/>
        <color theme="1"/>
        <rFont val="宋体"/>
        <family val="3"/>
        <charset val="134"/>
        <scheme val="minor"/>
      </rPr>
      <t>−2</t>
    </r>
    <r>
      <rPr>
        <sz val="11"/>
        <color theme="1"/>
        <rFont val="宋体"/>
        <family val="3"/>
        <charset val="134"/>
        <scheme val="minor"/>
      </rPr>
      <t xml:space="preserve"> h</t>
    </r>
    <r>
      <rPr>
        <vertAlign val="superscript"/>
        <sz val="11"/>
        <color theme="1"/>
        <rFont val="宋体"/>
        <family val="3"/>
        <charset val="134"/>
        <scheme val="minor"/>
      </rPr>
      <t>−1</t>
    </r>
    <r>
      <rPr>
        <sz val="11"/>
        <color theme="1"/>
        <rFont val="宋体"/>
        <family val="2"/>
        <scheme val="minor"/>
      </rPr>
      <t/>
    </r>
  </si>
  <si>
    <t>2007/5</t>
    <phoneticPr fontId="6" type="noConversion"/>
  </si>
  <si>
    <t>2007/6</t>
  </si>
  <si>
    <t>2007/7</t>
  </si>
  <si>
    <t>2007/8</t>
  </si>
  <si>
    <t>2007/9</t>
  </si>
  <si>
    <t>2007/10</t>
  </si>
  <si>
    <t>2008/5</t>
    <phoneticPr fontId="6" type="noConversion"/>
  </si>
  <si>
    <t>2008/6</t>
  </si>
  <si>
    <t>2008/7</t>
  </si>
  <si>
    <t>2008/8</t>
  </si>
  <si>
    <t>2008/9</t>
  </si>
  <si>
    <t>2008/10</t>
  </si>
  <si>
    <t>ck正常放牧</t>
    <phoneticPr fontId="6" type="noConversion"/>
  </si>
  <si>
    <t xml:space="preserve">LG 轻度放牧; </t>
  </si>
  <si>
    <t>HG重度放牧</t>
  </si>
  <si>
    <r>
      <t>5</t>
    </r>
    <r>
      <rPr>
        <sz val="11"/>
        <color theme="1"/>
        <rFont val="宋体"/>
        <family val="3"/>
        <charset val="134"/>
        <scheme val="minor"/>
      </rPr>
      <t>60</t>
    </r>
    <r>
      <rPr>
        <sz val="11"/>
        <color theme="1"/>
        <rFont val="宋体"/>
        <family val="3"/>
        <charset val="134"/>
        <scheme val="minor"/>
      </rPr>
      <t xml:space="preserve"> mm</t>
    </r>
    <phoneticPr fontId="6" type="noConversion"/>
  </si>
  <si>
    <t>Grassland plant functional types</t>
    <phoneticPr fontId="6" type="noConversion"/>
  </si>
  <si>
    <t>growing season</t>
    <phoneticPr fontId="6" type="noConversion"/>
  </si>
  <si>
    <t>depth/cm</t>
  </si>
  <si>
    <r>
      <t>Vegetation at the experiment area is typical of Stipa breviflora desert steppe</t>
    </r>
    <r>
      <rPr>
        <sz val="11"/>
        <color theme="1"/>
        <rFont val="宋体"/>
        <family val="3"/>
        <charset val="134"/>
        <scheme val="minor"/>
      </rPr>
      <t>,and consists of perennial grasses (GR, e.g., Stipa breviflora and Cleistogenes songorica) and semi-shrubs (SS, e.g., Artemisia frigida), as well as some annual (AF) and perennial (PF) forbs.</t>
    </r>
    <phoneticPr fontId="6" type="noConversion"/>
  </si>
  <si>
    <t>GPP</t>
    <phoneticPr fontId="6" type="noConversion"/>
  </si>
  <si>
    <t>Plant communities are dominated by Kobresia pygmaea, Stipa purpurea, Androsace tapete and Leontopodium pusillum in the alpine steppe, which has been degraded from a Stipa purpurea steppe due to overgrazing in recent decades</t>
  </si>
  <si>
    <t>GEP</t>
  </si>
  <si>
    <t>2012年( 5月1日至9月35日）</t>
  </si>
  <si>
    <t>Elymus nutans Griseb, Kobresia setschwanensis Hand.-Mazz. and K. pygmaea Clarke</t>
    <phoneticPr fontId="6" type="noConversion"/>
  </si>
  <si>
    <t>GEP</t>
    <phoneticPr fontId="6" type="noConversion"/>
  </si>
  <si>
    <t>The grasslands in this area constitute an important part of the largest contiguous grassland biome in the Eurasian continent and are dominated by C3 grasses—Stipa krylovii Roshev., Agropyron cristatum (L.) Gaertn.; C4 grass—Cleistogenes squarrosa (Trin.) Keng.; and C3 forbs—Artemisia frigida Willd., Potentilla acaulis L., Allium bidentatum Fisch. ex Prokh</t>
    <phoneticPr fontId="6" type="noConversion"/>
  </si>
  <si>
    <r>
      <t>GEE =</t>
    </r>
    <r>
      <rPr>
        <sz val="11"/>
        <color theme="1"/>
        <rFont val="宋体"/>
        <family val="3"/>
        <charset val="134"/>
        <scheme val="minor"/>
      </rPr>
      <t>生态系统</t>
    </r>
    <r>
      <rPr>
        <sz val="11"/>
        <color theme="1"/>
        <rFont val="宋体"/>
        <family val="3"/>
        <charset val="134"/>
        <scheme val="minor"/>
      </rPr>
      <t>CO2</t>
    </r>
    <r>
      <rPr>
        <sz val="11"/>
        <color theme="1"/>
        <rFont val="宋体"/>
        <family val="3"/>
        <charset val="134"/>
        <scheme val="minor"/>
      </rPr>
      <t>交换总量</t>
    </r>
    <phoneticPr fontId="6" type="noConversion"/>
  </si>
  <si>
    <t>GEE</t>
    <phoneticPr fontId="6" type="noConversion"/>
  </si>
  <si>
    <t>The dominant species in the study area are Stipa grandis P. Smirn. and Leymus chinensis (Trin.) Tzvel, and additional main species are Agropyron cristatum (L.) Gaertn and Cleistogenes squarrosa (Trin.) Keng.</t>
    <phoneticPr fontId="6" type="noConversion"/>
  </si>
  <si>
    <t>5月至9月</t>
  </si>
  <si>
    <t>Vegetation is dominated by Leymus chinensis, Filifolium sibirricum, and Carex spp.</t>
    <phoneticPr fontId="6" type="noConversion"/>
  </si>
  <si>
    <t>Vegetation is dominated by Stipa grandis, Agropyron michnoi, Cleistogenes squarossa, and other bunchgrasses.</t>
    <phoneticPr fontId="6" type="noConversion"/>
  </si>
  <si>
    <t>Vegetation is dominated by Stipa breviflora, Artemisia frigida, Thymus serpyllum, and Caragana shrubs.</t>
    <phoneticPr fontId="6" type="noConversion"/>
  </si>
  <si>
    <t>is dominated by Leymus chinensis (Trin.) Tzvel, Stipa grandis P. Smirn., Phragmites communis (L.) Trin, Carex duriuscula C.A.M., Cleistogenes chinensis (Maxim.) Keng, Taraxacum mongolicum Hand.-Mazz., Artemisia frigida Willd. and Polygonum sibiricum Laxm.</t>
    <phoneticPr fontId="6" type="noConversion"/>
  </si>
  <si>
    <r>
      <t>G</t>
    </r>
    <r>
      <rPr>
        <sz val="11"/>
        <color theme="1"/>
        <rFont val="宋体"/>
        <family val="3"/>
        <charset val="134"/>
        <scheme val="minor"/>
      </rPr>
      <t>P</t>
    </r>
    <r>
      <rPr>
        <sz val="11"/>
        <color theme="1"/>
        <rFont val="宋体"/>
        <family val="3"/>
        <charset val="134"/>
        <scheme val="minor"/>
      </rPr>
      <t>P</t>
    </r>
    <phoneticPr fontId="6" type="noConversion"/>
  </si>
  <si>
    <t>the plant community is dominated by a mixture of graminoids and forbs, including Kobresia humilis, Festuca ovina, Elymus nutans, Poa pratensis, Carex scabrirostris, Scripus distigmaticus, Gentiana straminea, Gentiana farreri, Blysmus sinocompressus and Potentilla nivea</t>
    <phoneticPr fontId="6" type="noConversion"/>
  </si>
  <si>
    <t>GPP( gross primary productivity)</t>
    <phoneticPr fontId="6" type="noConversion"/>
  </si>
  <si>
    <t>GPP</t>
  </si>
  <si>
    <r>
      <t>G</t>
    </r>
    <r>
      <rPr>
        <sz val="11"/>
        <color theme="1"/>
        <rFont val="宋体"/>
        <family val="3"/>
        <charset val="134"/>
        <scheme val="minor"/>
      </rPr>
      <t>EP</t>
    </r>
    <phoneticPr fontId="6" type="noConversion"/>
  </si>
  <si>
    <r>
      <t>G</t>
    </r>
    <r>
      <rPr>
        <sz val="11"/>
        <color theme="1"/>
        <rFont val="宋体"/>
        <family val="3"/>
        <charset val="134"/>
        <scheme val="minor"/>
      </rPr>
      <t>PP</t>
    </r>
    <phoneticPr fontId="6" type="noConversion"/>
  </si>
  <si>
    <r>
      <t>g m</t>
    </r>
    <r>
      <rPr>
        <vertAlign val="superscript"/>
        <sz val="11"/>
        <color theme="1"/>
        <rFont val="宋体"/>
        <family val="3"/>
        <charset val="134"/>
        <scheme val="minor"/>
      </rPr>
      <t>-2</t>
    </r>
    <r>
      <rPr>
        <sz val="11"/>
        <color theme="1"/>
        <rFont val="宋体"/>
        <family val="3"/>
        <charset val="134"/>
        <scheme val="minor"/>
      </rPr>
      <t xml:space="preserve"> h</t>
    </r>
    <r>
      <rPr>
        <vertAlign val="superscript"/>
        <sz val="11"/>
        <color theme="1"/>
        <rFont val="宋体"/>
        <family val="3"/>
        <charset val="134"/>
        <scheme val="minor"/>
      </rPr>
      <t xml:space="preserve">-1 </t>
    </r>
    <phoneticPr fontId="6" type="noConversion"/>
  </si>
  <si>
    <t>Duration of grazing period (day/year) Grazing rate (sheep/ha) 
(sheep/ha)</t>
    <phoneticPr fontId="6" type="noConversion"/>
  </si>
  <si>
    <t>lnRR</t>
  </si>
  <si>
    <t>V</t>
  </si>
  <si>
    <t>SOC</t>
    <phoneticPr fontId="6" type="noConversion"/>
  </si>
  <si>
    <t xml:space="preserve">0–10 </t>
    <phoneticPr fontId="6" type="noConversion"/>
  </si>
  <si>
    <t xml:space="preserve">10–20 </t>
    <phoneticPr fontId="6" type="noConversion"/>
  </si>
  <si>
    <t>20–30</t>
    <phoneticPr fontId="6" type="noConversion"/>
  </si>
  <si>
    <t xml:space="preserve"> Northern China</t>
  </si>
  <si>
    <t>in Shaerqin town, Tumd Left Banner, Huhhot, Inner Mongolia, Northern China</t>
    <phoneticPr fontId="6" type="noConversion"/>
  </si>
  <si>
    <t>40° 34′ N, 111° 34′ E</t>
  </si>
  <si>
    <t xml:space="preserve"> 1055 m </t>
  </si>
  <si>
    <t xml:space="preserve"> 5.8–6.3℃</t>
  </si>
  <si>
    <t>350–450mm</t>
    <phoneticPr fontId="6" type="noConversion"/>
  </si>
  <si>
    <t>a typical semi-arid and temperate continental climate 半干旱和温带大陆性气候</t>
    <phoneticPr fontId="6" type="noConversion"/>
  </si>
  <si>
    <t>artificial grassland</t>
    <phoneticPr fontId="6" type="noConversion"/>
  </si>
  <si>
    <t>a mixture of Medicago sativa, Lespedeza floribunda, Leymus chinensis, Elmus dahuricus Turcz, and Bromus inermis Leyss</t>
  </si>
  <si>
    <r>
      <t>2</t>
    </r>
    <r>
      <rPr>
        <sz val="11"/>
        <color theme="1"/>
        <rFont val="宋体"/>
        <family val="3"/>
        <charset val="134"/>
        <scheme val="minor"/>
      </rPr>
      <t>012-2015</t>
    </r>
    <phoneticPr fontId="6" type="noConversion"/>
  </si>
  <si>
    <r>
      <t xml:space="preserve">a static opaque </t>
    </r>
    <r>
      <rPr>
        <sz val="11"/>
        <color theme="1"/>
        <rFont val="宋体"/>
        <family val="3"/>
        <charset val="134"/>
        <scheme val="minor"/>
      </rPr>
      <t>chamber and gas</t>
    </r>
    <r>
      <rPr>
        <sz val="11"/>
        <color theme="1"/>
        <rFont val="宋体"/>
        <family val="3"/>
        <charset val="134"/>
        <scheme val="minor"/>
      </rPr>
      <t> </t>
    </r>
    <r>
      <rPr>
        <sz val="11"/>
        <color theme="1"/>
        <rFont val="宋体"/>
        <family val="3"/>
        <charset val="134"/>
        <scheme val="minor"/>
      </rPr>
      <t xml:space="preserve"> chromatography technique </t>
    </r>
    <phoneticPr fontId="6" type="noConversion"/>
  </si>
  <si>
    <t xml:space="preserve">SOC 0–200 mm </t>
    <phoneticPr fontId="6" type="noConversion"/>
  </si>
  <si>
    <t>g/kg</t>
    <phoneticPr fontId="6" type="noConversion"/>
  </si>
  <si>
    <t>2012/7-2015/7</t>
  </si>
  <si>
    <t>ungrazed (UG)</t>
    <phoneticPr fontId="6" type="noConversion"/>
  </si>
  <si>
    <r>
      <t>C</t>
    </r>
    <r>
      <rPr>
        <sz val="11"/>
        <color theme="1"/>
        <rFont val="宋体"/>
        <family val="3"/>
        <charset val="134"/>
        <scheme val="minor"/>
      </rPr>
      <t>H4</t>
    </r>
    <phoneticPr fontId="6" type="noConversion"/>
  </si>
  <si>
    <t>SOC  0–60 cm</t>
    <phoneticPr fontId="6" type="noConversion"/>
  </si>
  <si>
    <r>
      <t>kg C</t>
    </r>
    <r>
      <rPr>
        <sz val="11"/>
        <color theme="1"/>
        <rFont val="宋体"/>
        <family val="3"/>
        <charset val="134"/>
        <scheme val="minor"/>
      </rPr>
      <t xml:space="preserve"> m</t>
    </r>
    <r>
      <rPr>
        <vertAlign val="superscript"/>
        <sz val="11"/>
        <color theme="1"/>
        <rFont val="宋体"/>
        <family val="3"/>
        <charset val="134"/>
        <scheme val="minor"/>
      </rPr>
      <t xml:space="preserve">-2 </t>
    </r>
    <r>
      <rPr>
        <sz val="11"/>
        <color theme="1"/>
        <rFont val="宋体"/>
        <family val="3"/>
        <charset val="134"/>
        <scheme val="minor"/>
      </rPr>
      <t/>
    </r>
    <phoneticPr fontId="6" type="noConversion"/>
  </si>
  <si>
    <t>Soil C</t>
    <phoneticPr fontId="6" type="noConversion"/>
  </si>
  <si>
    <t>%</t>
    <phoneticPr fontId="6" type="noConversion"/>
  </si>
  <si>
    <t>SOC = Soil organic carbon</t>
    <phoneticPr fontId="6" type="noConversion"/>
  </si>
  <si>
    <r>
      <t>g kg</t>
    </r>
    <r>
      <rPr>
        <vertAlign val="superscript"/>
        <sz val="11"/>
        <color theme="1"/>
        <rFont val="宋体"/>
        <family val="3"/>
        <charset val="134"/>
        <scheme val="minor"/>
      </rPr>
      <t>-1</t>
    </r>
    <phoneticPr fontId="6" type="noConversion"/>
  </si>
  <si>
    <r>
      <t>2</t>
    </r>
    <r>
      <rPr>
        <sz val="11"/>
        <color theme="1"/>
        <rFont val="宋体"/>
        <family val="3"/>
        <charset val="134"/>
        <scheme val="minor"/>
      </rPr>
      <t>012-2014</t>
    </r>
    <r>
      <rPr>
        <sz val="11"/>
        <color theme="1"/>
        <rFont val="宋体"/>
        <family val="2"/>
        <scheme val="minor"/>
      </rPr>
      <t/>
    </r>
  </si>
  <si>
    <t>SOC</t>
  </si>
  <si>
    <t>soil total carbon content</t>
    <phoneticPr fontId="6" type="noConversion"/>
  </si>
  <si>
    <r>
      <t>kg m</t>
    </r>
    <r>
      <rPr>
        <vertAlign val="superscript"/>
        <sz val="11"/>
        <color theme="1"/>
        <rFont val="宋体"/>
        <family val="3"/>
        <charset val="134"/>
        <scheme val="minor"/>
      </rPr>
      <t>-2</t>
    </r>
    <r>
      <rPr>
        <sz val="11"/>
        <color theme="1"/>
        <rFont val="宋体"/>
        <family val="2"/>
        <scheme val="minor"/>
      </rPr>
      <t/>
    </r>
    <phoneticPr fontId="6" type="noConversion"/>
  </si>
  <si>
    <r>
      <t>2012</t>
    </r>
    <r>
      <rPr>
        <sz val="11"/>
        <color theme="1"/>
        <rFont val="宋体"/>
        <family val="3"/>
        <charset val="134"/>
        <scheme val="minor"/>
      </rPr>
      <t>-2013</t>
    </r>
    <r>
      <rPr>
        <sz val="11"/>
        <color theme="1"/>
        <rFont val="宋体"/>
        <family val="3"/>
        <charset val="134"/>
        <scheme val="minor"/>
      </rPr>
      <t>(6–9)</t>
    </r>
    <phoneticPr fontId="6" type="noConversion"/>
  </si>
  <si>
    <t>an alpine meadow site</t>
  </si>
  <si>
    <t xml:space="preserve"> 30◦3′N, 91◦3′E,</t>
  </si>
  <si>
    <t>4800 m</t>
  </si>
  <si>
    <t>g/kg</t>
  </si>
  <si>
    <t>2012-2013(6–9)</t>
  </si>
  <si>
    <r>
      <t>S</t>
    </r>
    <r>
      <rPr>
        <sz val="11"/>
        <color theme="1"/>
        <rFont val="宋体"/>
        <family val="3"/>
        <charset val="134"/>
        <scheme val="minor"/>
      </rPr>
      <t>TC</t>
    </r>
    <phoneticPr fontId="6" type="noConversion"/>
  </si>
  <si>
    <t>4400 m</t>
    <phoneticPr fontId="6" type="noConversion"/>
  </si>
  <si>
    <t>4500 m</t>
    <phoneticPr fontId="6" type="noConversion"/>
  </si>
  <si>
    <t>4650 m</t>
    <phoneticPr fontId="6" type="noConversion"/>
  </si>
  <si>
    <t>4950 m</t>
    <phoneticPr fontId="6" type="noConversion"/>
  </si>
  <si>
    <t>5100 m</t>
  </si>
  <si>
    <t>4400 m</t>
  </si>
  <si>
    <t>4500 m</t>
  </si>
  <si>
    <t>4650 m</t>
  </si>
  <si>
    <t>4950 m</t>
  </si>
  <si>
    <t>土壤有机碳</t>
    <phoneticPr fontId="6" type="noConversion"/>
  </si>
  <si>
    <r>
      <t>g</t>
    </r>
    <r>
      <rPr>
        <sz val="11"/>
        <color theme="1"/>
        <rFont val="宋体"/>
        <family val="3"/>
        <charset val="134"/>
        <scheme val="minor"/>
      </rPr>
      <t>/kg</t>
    </r>
    <phoneticPr fontId="6" type="noConversion"/>
  </si>
  <si>
    <r>
      <t>NH</t>
    </r>
    <r>
      <rPr>
        <vertAlign val="subscript"/>
        <sz val="11"/>
        <color theme="1"/>
        <rFont val="宋体"/>
        <family val="3"/>
        <charset val="134"/>
        <scheme val="minor"/>
      </rPr>
      <t>4</t>
    </r>
    <r>
      <rPr>
        <sz val="11"/>
        <color theme="1"/>
        <rFont val="宋体"/>
        <family val="3"/>
        <charset val="134"/>
        <scheme val="minor"/>
      </rPr>
      <t xml:space="preserve"> </t>
    </r>
    <r>
      <rPr>
        <vertAlign val="superscript"/>
        <sz val="11"/>
        <color theme="1"/>
        <rFont val="宋体"/>
        <family val="3"/>
        <charset val="134"/>
        <scheme val="minor"/>
      </rPr>
      <t>+</t>
    </r>
    <r>
      <rPr>
        <sz val="11"/>
        <color theme="1"/>
        <rFont val="宋体"/>
        <family val="3"/>
        <charset val="134"/>
        <scheme val="minor"/>
      </rPr>
      <t/>
    </r>
    <phoneticPr fontId="6" type="noConversion"/>
  </si>
  <si>
    <r>
      <t xml:space="preserve"> (mg N kg</t>
    </r>
    <r>
      <rPr>
        <vertAlign val="superscript"/>
        <sz val="11"/>
        <color theme="1"/>
        <rFont val="宋体"/>
        <family val="3"/>
        <charset val="134"/>
        <scheme val="minor"/>
      </rPr>
      <t>−1</t>
    </r>
    <r>
      <rPr>
        <sz val="11"/>
        <color theme="1"/>
        <rFont val="宋体"/>
        <family val="3"/>
        <charset val="134"/>
        <scheme val="minor"/>
      </rPr>
      <t xml:space="preserve"> dry soil)</t>
    </r>
    <phoneticPr fontId="6" type="noConversion"/>
  </si>
  <si>
    <t>2012/7-2013/7</t>
  </si>
  <si>
    <r>
      <t>NH</t>
    </r>
    <r>
      <rPr>
        <vertAlign val="subscript"/>
        <sz val="11"/>
        <color theme="1"/>
        <rFont val="宋体"/>
        <family val="3"/>
        <charset val="134"/>
        <scheme val="minor"/>
      </rPr>
      <t>4</t>
    </r>
    <r>
      <rPr>
        <vertAlign val="superscript"/>
        <sz val="11"/>
        <color theme="1"/>
        <rFont val="宋体"/>
        <family val="3"/>
        <charset val="134"/>
        <scheme val="minor"/>
      </rPr>
      <t xml:space="preserve"> +</t>
    </r>
    <r>
      <rPr>
        <sz val="11"/>
        <color theme="1"/>
        <rFont val="宋体"/>
        <family val="3"/>
        <charset val="134"/>
        <scheme val="minor"/>
      </rPr>
      <t/>
    </r>
    <phoneticPr fontId="6" type="noConversion"/>
  </si>
  <si>
    <t>2013/7-2014/7</t>
  </si>
  <si>
    <t>2014/7-2015/7</t>
  </si>
  <si>
    <t>SAN 0–200 mm</t>
    <phoneticPr fontId="6" type="noConversion"/>
  </si>
  <si>
    <r>
      <t>soil</t>
    </r>
    <r>
      <rPr>
        <sz val="11"/>
        <color theme="1"/>
        <rFont val="宋体"/>
        <family val="3"/>
        <charset val="134"/>
        <scheme val="minor"/>
      </rPr>
      <t xml:space="preserve"> </t>
    </r>
    <r>
      <rPr>
        <sz val="11"/>
        <color theme="1"/>
        <rFont val="宋体"/>
        <family val="3"/>
        <charset val="134"/>
        <scheme val="minor"/>
      </rPr>
      <t>NH4+-N</t>
    </r>
    <phoneticPr fontId="6" type="noConversion"/>
  </si>
  <si>
    <r>
      <t xml:space="preserve"> mg N kg</t>
    </r>
    <r>
      <rPr>
        <vertAlign val="superscript"/>
        <sz val="11"/>
        <color theme="1"/>
        <rFont val="宋体"/>
        <family val="3"/>
        <charset val="134"/>
        <scheme val="minor"/>
      </rPr>
      <t xml:space="preserve">−1 </t>
    </r>
    <phoneticPr fontId="6" type="noConversion"/>
  </si>
  <si>
    <t>2012年( 5月1日至9月32日）</t>
  </si>
  <si>
    <t>SAN soil ammonium nitrogen 土壤铵态氮</t>
    <phoneticPr fontId="6" type="noConversion"/>
  </si>
  <si>
    <t>mg/kg</t>
    <phoneticPr fontId="6" type="noConversion"/>
  </si>
  <si>
    <t>SAN</t>
    <phoneticPr fontId="6" type="noConversion"/>
  </si>
  <si>
    <r>
      <t>NO</t>
    </r>
    <r>
      <rPr>
        <vertAlign val="subscript"/>
        <sz val="11"/>
        <color theme="1"/>
        <rFont val="宋体"/>
        <family val="3"/>
        <charset val="134"/>
        <scheme val="minor"/>
      </rPr>
      <t>3</t>
    </r>
    <r>
      <rPr>
        <vertAlign val="superscript"/>
        <sz val="11"/>
        <color theme="1"/>
        <rFont val="宋体"/>
        <family val="3"/>
        <charset val="134"/>
        <scheme val="minor"/>
      </rPr>
      <t xml:space="preserve"> −</t>
    </r>
    <phoneticPr fontId="6" type="noConversion"/>
  </si>
  <si>
    <r>
      <t>NO</t>
    </r>
    <r>
      <rPr>
        <vertAlign val="subscript"/>
        <sz val="11"/>
        <color theme="1"/>
        <rFont val="宋体"/>
        <family val="3"/>
        <charset val="134"/>
        <scheme val="minor"/>
      </rPr>
      <t>3 −</t>
    </r>
    <r>
      <rPr>
        <vertAlign val="superscript"/>
        <sz val="11"/>
        <color theme="1"/>
        <rFont val="宋体"/>
        <family val="3"/>
        <charset val="134"/>
        <scheme val="minor"/>
      </rPr>
      <t/>
    </r>
  </si>
  <si>
    <t xml:space="preserve"> (mg N kg−1 dry soil)</t>
  </si>
  <si>
    <t>soil NO3−-N</t>
    <phoneticPr fontId="6" type="noConversion"/>
  </si>
  <si>
    <t>2012年( 5月1日至9月31日）</t>
  </si>
  <si>
    <t>SNN soil nitrate nitrogen 土壤硝态氮</t>
    <phoneticPr fontId="6" type="noConversion"/>
  </si>
  <si>
    <t xml:space="preserve">SNN </t>
    <phoneticPr fontId="6" type="noConversion"/>
  </si>
  <si>
    <t>Soil N</t>
    <phoneticPr fontId="6" type="noConversion"/>
  </si>
  <si>
    <t>Total N</t>
  </si>
  <si>
    <t xml:space="preserve">soil total nitrogen content </t>
    <phoneticPr fontId="6" type="noConversion"/>
  </si>
  <si>
    <r>
      <t>kg m</t>
    </r>
    <r>
      <rPr>
        <vertAlign val="superscript"/>
        <sz val="11"/>
        <color theme="1"/>
        <rFont val="宋体"/>
        <family val="3"/>
        <charset val="134"/>
        <scheme val="minor"/>
      </rPr>
      <t>-2</t>
    </r>
    <r>
      <rPr>
        <sz val="11"/>
        <color theme="1"/>
        <rFont val="宋体"/>
        <family val="2"/>
        <scheme val="minor"/>
      </rPr>
      <t/>
    </r>
  </si>
  <si>
    <t>STN</t>
    <phoneticPr fontId="6" type="noConversion"/>
  </si>
  <si>
    <t>全氮</t>
    <phoneticPr fontId="6" type="noConversion"/>
  </si>
  <si>
    <t>SNC</t>
    <phoneticPr fontId="6" type="noConversion"/>
  </si>
  <si>
    <t>Soil temperature (50 mm)</t>
    <phoneticPr fontId="6" type="noConversion"/>
  </si>
  <si>
    <t>Soil temperature (50 mm)</t>
  </si>
  <si>
    <r>
      <t>1</t>
    </r>
    <r>
      <rPr>
        <sz val="11"/>
        <color theme="1"/>
        <rFont val="宋体"/>
        <family val="3"/>
        <charset val="134"/>
        <scheme val="minor"/>
      </rPr>
      <t>0cm</t>
    </r>
    <phoneticPr fontId="6" type="noConversion"/>
  </si>
  <si>
    <t>2018/5</t>
    <phoneticPr fontId="6" type="noConversion"/>
  </si>
  <si>
    <t>2018/6</t>
    <phoneticPr fontId="6" type="noConversion"/>
  </si>
  <si>
    <r>
      <t>10cm</t>
    </r>
    <r>
      <rPr>
        <sz val="11"/>
        <color theme="1"/>
        <rFont val="宋体"/>
        <family val="3"/>
        <charset val="134"/>
        <scheme val="minor"/>
      </rPr>
      <t/>
    </r>
  </si>
  <si>
    <t>2018/7</t>
    <phoneticPr fontId="6" type="noConversion"/>
  </si>
  <si>
    <t>2018/8</t>
    <phoneticPr fontId="6" type="noConversion"/>
  </si>
  <si>
    <t>2018/9</t>
    <phoneticPr fontId="6" type="noConversion"/>
  </si>
  <si>
    <r>
      <t>2</t>
    </r>
    <r>
      <rPr>
        <sz val="11"/>
        <color theme="1"/>
        <rFont val="宋体"/>
        <family val="3"/>
        <charset val="134"/>
        <scheme val="minor"/>
      </rPr>
      <t>0</t>
    </r>
    <r>
      <rPr>
        <sz val="11"/>
        <color theme="1"/>
        <rFont val="宋体"/>
        <family val="3"/>
        <charset val="134"/>
        <scheme val="minor"/>
      </rPr>
      <t>cm</t>
    </r>
    <phoneticPr fontId="6" type="noConversion"/>
  </si>
  <si>
    <r>
      <t>20cm</t>
    </r>
    <r>
      <rPr>
        <sz val="11"/>
        <color theme="1"/>
        <rFont val="宋体"/>
        <family val="3"/>
        <charset val="134"/>
        <scheme val="minor"/>
      </rPr>
      <t/>
    </r>
  </si>
  <si>
    <t>temperature</t>
    <phoneticPr fontId="6" type="noConversion"/>
  </si>
  <si>
    <t xml:space="preserve">Soil temp. </t>
    <phoneticPr fontId="6" type="noConversion"/>
  </si>
  <si>
    <t>°C</t>
    <phoneticPr fontId="6" type="noConversion"/>
  </si>
  <si>
    <t>The dominant species in the study area were Stipa bungeana Trin., Artemisia frigida Willd. and Leymus secalinus Tzvel.</t>
    <phoneticPr fontId="6" type="noConversion"/>
  </si>
  <si>
    <r>
      <t>5</t>
    </r>
    <r>
      <rPr>
        <sz val="11"/>
        <color theme="1"/>
        <rFont val="宋体"/>
        <family val="3"/>
        <charset val="134"/>
        <scheme val="minor"/>
      </rPr>
      <t>-9月</t>
    </r>
    <phoneticPr fontId="6" type="noConversion"/>
  </si>
  <si>
    <t>ST</t>
    <phoneticPr fontId="6" type="noConversion"/>
  </si>
  <si>
    <t>grazing exclusion (FG)</t>
  </si>
  <si>
    <t>ST soil temperature( at a depth of 10 cm)</t>
    <phoneticPr fontId="6" type="noConversion"/>
  </si>
  <si>
    <t>10 cm</t>
  </si>
  <si>
    <t xml:space="preserve">Annual mean soil temperature  </t>
    <phoneticPr fontId="6" type="noConversion"/>
  </si>
  <si>
    <t>10 cm depth</t>
  </si>
  <si>
    <t xml:space="preserve">Annual mean soil temperature  </t>
  </si>
  <si>
    <t>soil temperature (Ts, ◦C)</t>
    <phoneticPr fontId="6" type="noConversion"/>
  </si>
  <si>
    <t>◦C</t>
  </si>
  <si>
    <t>2012(6–9)</t>
    <phoneticPr fontId="6" type="noConversion"/>
  </si>
  <si>
    <t>soil temperature (Ts, ◦C)</t>
  </si>
  <si>
    <r>
      <t>201</t>
    </r>
    <r>
      <rPr>
        <sz val="11"/>
        <color theme="1"/>
        <rFont val="宋体"/>
        <family val="3"/>
        <charset val="134"/>
        <scheme val="minor"/>
      </rPr>
      <t>3</t>
    </r>
    <r>
      <rPr>
        <sz val="11"/>
        <color theme="1"/>
        <rFont val="宋体"/>
        <family val="3"/>
        <charset val="134"/>
        <scheme val="minor"/>
      </rPr>
      <t>(6–9)</t>
    </r>
    <phoneticPr fontId="6" type="noConversion"/>
  </si>
  <si>
    <t>青藏高原黄河源区东部河南蒙古族自治县</t>
    <phoneticPr fontId="6" type="noConversion"/>
  </si>
  <si>
    <t>３４°５２′５１′′ Ｎ，１０１°３２′８′′ Ｅ</t>
    <phoneticPr fontId="6" type="noConversion"/>
  </si>
  <si>
    <r>
      <t>0.0</t>
    </r>
    <r>
      <rPr>
        <sz val="11"/>
        <color theme="1"/>
        <rFont val="宋体"/>
        <family val="3"/>
        <charset val="134"/>
        <scheme val="minor"/>
      </rPr>
      <t>°C</t>
    </r>
    <phoneticPr fontId="6" type="noConversion"/>
  </si>
  <si>
    <t>597.1-615.5mm</t>
    <phoneticPr fontId="6" type="noConversion"/>
  </si>
  <si>
    <t>高原大陆性气候</t>
    <phoneticPr fontId="6" type="noConversion"/>
  </si>
  <si>
    <t>高寒草甸</t>
    <phoneticPr fontId="6" type="noConversion"/>
  </si>
  <si>
    <r>
      <t>20</t>
    </r>
    <r>
      <rPr>
        <sz val="11"/>
        <color theme="1"/>
        <rFont val="宋体"/>
        <family val="3"/>
        <charset val="134"/>
        <scheme val="minor"/>
      </rPr>
      <t>22</t>
    </r>
    <r>
      <rPr>
        <sz val="11"/>
        <color theme="1"/>
        <rFont val="宋体"/>
        <family val="3"/>
        <charset val="134"/>
        <scheme val="minor"/>
      </rPr>
      <t>年</t>
    </r>
    <r>
      <rPr>
        <sz val="11"/>
        <color theme="1"/>
        <rFont val="宋体"/>
        <family val="3"/>
        <charset val="134"/>
        <scheme val="minor"/>
      </rPr>
      <t>7</t>
    </r>
    <r>
      <rPr>
        <sz val="11"/>
        <color theme="1"/>
        <rFont val="宋体"/>
        <family val="3"/>
        <charset val="134"/>
        <scheme val="minor"/>
      </rPr>
      <t>–</t>
    </r>
    <r>
      <rPr>
        <sz val="11"/>
        <color theme="1"/>
        <rFont val="宋体"/>
        <family val="3"/>
        <charset val="134"/>
        <scheme val="minor"/>
      </rPr>
      <t>8</t>
    </r>
    <r>
      <rPr>
        <sz val="11"/>
        <color theme="1"/>
        <rFont val="宋体"/>
        <family val="3"/>
        <charset val="134"/>
        <scheme val="minor"/>
      </rPr>
      <t>月</t>
    </r>
    <phoneticPr fontId="6" type="noConversion"/>
  </si>
  <si>
    <r>
      <t>围封1</t>
    </r>
    <r>
      <rPr>
        <sz val="11"/>
        <color theme="1"/>
        <rFont val="宋体"/>
        <family val="3"/>
        <charset val="134"/>
        <scheme val="minor"/>
      </rPr>
      <t>年</t>
    </r>
    <phoneticPr fontId="6" type="noConversion"/>
  </si>
  <si>
    <t>围封2年</t>
    <phoneticPr fontId="6" type="noConversion"/>
  </si>
  <si>
    <t>围封5年</t>
    <phoneticPr fontId="6" type="noConversion"/>
  </si>
  <si>
    <t>围封11年</t>
    <phoneticPr fontId="6" type="noConversion"/>
  </si>
  <si>
    <t xml:space="preserve">SWC </t>
    <phoneticPr fontId="6" type="noConversion"/>
  </si>
  <si>
    <t>%</t>
  </si>
  <si>
    <t>grazing excluded (GE)禁牧</t>
    <phoneticPr fontId="6" type="noConversion"/>
  </si>
  <si>
    <t>Soil moisture (0–60 mm)</t>
    <phoneticPr fontId="6" type="noConversion"/>
  </si>
  <si>
    <t>WFPS%</t>
  </si>
  <si>
    <t>Soil moisture (0–60 mm)</t>
  </si>
  <si>
    <t>soil moisture (SM)土壤水分</t>
    <phoneticPr fontId="6" type="noConversion"/>
  </si>
  <si>
    <r>
      <t>v</t>
    </r>
    <r>
      <rPr>
        <sz val="11"/>
        <color theme="1"/>
        <rFont val="宋体"/>
        <family val="3"/>
        <charset val="134"/>
        <scheme val="minor"/>
      </rPr>
      <t xml:space="preserve">/v </t>
    </r>
    <r>
      <rPr>
        <sz val="11"/>
        <color theme="1"/>
        <rFont val="宋体"/>
        <family val="3"/>
        <charset val="134"/>
        <scheme val="minor"/>
      </rPr>
      <t>%</t>
    </r>
    <phoneticPr fontId="6" type="noConversion"/>
  </si>
  <si>
    <t>SM</t>
    <phoneticPr fontId="6" type="noConversion"/>
  </si>
  <si>
    <r>
      <t xml:space="preserve">soil </t>
    </r>
    <r>
      <rPr>
        <sz val="11"/>
        <color theme="1"/>
        <rFont val="宋体"/>
        <family val="3"/>
        <charset val="134"/>
        <scheme val="minor"/>
      </rPr>
      <t>moisture</t>
    </r>
    <phoneticPr fontId="6" type="noConversion"/>
  </si>
  <si>
    <t>10cm</t>
  </si>
  <si>
    <t>20cm</t>
  </si>
  <si>
    <t>moisture</t>
    <phoneticPr fontId="6" type="noConversion"/>
  </si>
  <si>
    <t>SWC</t>
    <phoneticPr fontId="6" type="noConversion"/>
  </si>
  <si>
    <r>
      <t>SM soil moisture(</t>
    </r>
    <r>
      <rPr>
        <sz val="11"/>
        <color theme="1"/>
        <rFont val="宋体"/>
        <family val="3"/>
        <charset val="134"/>
        <scheme val="minor"/>
      </rPr>
      <t xml:space="preserve"> at a depth of 10 cm</t>
    </r>
    <r>
      <rPr>
        <sz val="11"/>
        <color theme="1"/>
        <rFont val="宋体"/>
        <family val="3"/>
        <charset val="134"/>
        <scheme val="minor"/>
      </rPr>
      <t>)</t>
    </r>
    <phoneticPr fontId="6" type="noConversion"/>
  </si>
  <si>
    <t>seasonal mean soil moisture</t>
  </si>
  <si>
    <t xml:space="preserve">Soil water content </t>
    <phoneticPr fontId="6" type="noConversion"/>
  </si>
  <si>
    <t>moisture (Ms, v/v%)</t>
    <phoneticPr fontId="6" type="noConversion"/>
  </si>
  <si>
    <t>v/v%</t>
  </si>
  <si>
    <r>
      <t>2012 - 2013  (6</t>
    </r>
    <r>
      <rPr>
        <sz val="11"/>
        <color theme="1"/>
        <rFont val="宋体"/>
        <family val="3"/>
        <charset val="134"/>
        <scheme val="minor"/>
      </rPr>
      <t>–</t>
    </r>
    <r>
      <rPr>
        <sz val="11"/>
        <color theme="1"/>
        <rFont val="宋体"/>
        <family val="3"/>
        <charset val="134"/>
        <scheme val="minor"/>
      </rPr>
      <t>9</t>
    </r>
    <r>
      <rPr>
        <sz val="11"/>
        <color theme="1"/>
        <rFont val="宋体"/>
        <family val="3"/>
        <charset val="134"/>
        <scheme val="minor"/>
      </rPr>
      <t>)</t>
    </r>
  </si>
  <si>
    <t>moisture (Ms, v/v%)</t>
  </si>
  <si>
    <t>aboveground biomass (AGB)地上生物量</t>
    <phoneticPr fontId="6" type="noConversion"/>
  </si>
  <si>
    <t>AGB</t>
  </si>
  <si>
    <r>
      <t>g</t>
    </r>
    <r>
      <rPr>
        <sz val="11"/>
        <color theme="1"/>
        <rFont val="宋体"/>
        <family val="3"/>
        <charset val="134"/>
        <scheme val="minor"/>
      </rPr>
      <t>/m</t>
    </r>
    <r>
      <rPr>
        <vertAlign val="superscript"/>
        <sz val="11"/>
        <color theme="1"/>
        <rFont val="宋体"/>
        <family val="3"/>
        <charset val="134"/>
        <scheme val="minor"/>
      </rPr>
      <t>2</t>
    </r>
    <phoneticPr fontId="6" type="noConversion"/>
  </si>
  <si>
    <r>
      <t>g</t>
    </r>
    <r>
      <rPr>
        <sz val="11"/>
        <color theme="1"/>
        <rFont val="宋体"/>
        <family val="3"/>
        <charset val="134"/>
        <scheme val="minor"/>
      </rPr>
      <t>/m</t>
    </r>
    <r>
      <rPr>
        <vertAlign val="superscript"/>
        <sz val="11"/>
        <color theme="1"/>
        <rFont val="宋体"/>
        <family val="3"/>
        <charset val="134"/>
        <scheme val="minor"/>
      </rPr>
      <t>2</t>
    </r>
    <r>
      <rPr>
        <sz val="11"/>
        <color theme="1"/>
        <rFont val="宋体"/>
        <family val="2"/>
        <scheme val="minor"/>
      </rPr>
      <t/>
    </r>
  </si>
  <si>
    <t>AGB</t>
    <phoneticPr fontId="6" type="noConversion"/>
  </si>
  <si>
    <t>Grazed放牧</t>
    <phoneticPr fontId="6" type="noConversion"/>
  </si>
  <si>
    <t>Fenced 围栏/禁牧</t>
    <phoneticPr fontId="6" type="noConversion"/>
  </si>
  <si>
    <r>
      <t>A</t>
    </r>
    <r>
      <rPr>
        <sz val="11"/>
        <color theme="1"/>
        <rFont val="宋体"/>
        <family val="3"/>
        <charset val="134"/>
        <scheme val="minor"/>
      </rPr>
      <t>GB</t>
    </r>
    <phoneticPr fontId="6" type="noConversion"/>
  </si>
  <si>
    <r>
      <t>g/m</t>
    </r>
    <r>
      <rPr>
        <vertAlign val="superscript"/>
        <sz val="11"/>
        <color theme="1"/>
        <rFont val="宋体"/>
        <family val="3"/>
        <charset val="134"/>
        <scheme val="minor"/>
      </rPr>
      <t>2</t>
    </r>
    <phoneticPr fontId="6" type="noConversion"/>
  </si>
  <si>
    <r>
      <t>now dominated by C4 grasses</t>
    </r>
    <r>
      <rPr>
        <sz val="11"/>
        <color theme="1"/>
        <rFont val="宋体"/>
        <family val="3"/>
        <charset val="134"/>
        <scheme val="minor"/>
      </rPr>
      <t xml:space="preserve"> with Ischaemum indicum (rotana) being the most important.</t>
    </r>
    <phoneticPr fontId="6" type="noConversion"/>
  </si>
  <si>
    <t>ungrazed</t>
    <phoneticPr fontId="6" type="noConversion"/>
  </si>
  <si>
    <r>
      <t>g m</t>
    </r>
    <r>
      <rPr>
        <vertAlign val="superscript"/>
        <sz val="11"/>
        <color theme="1"/>
        <rFont val="宋体"/>
        <family val="3"/>
        <charset val="134"/>
        <scheme val="minor"/>
      </rPr>
      <t>-2</t>
    </r>
    <r>
      <rPr>
        <sz val="11"/>
        <color theme="1"/>
        <rFont val="宋体"/>
        <family val="2"/>
        <scheme val="minor"/>
      </rPr>
      <t/>
    </r>
    <phoneticPr fontId="6" type="noConversion"/>
  </si>
  <si>
    <r>
      <t>g m</t>
    </r>
    <r>
      <rPr>
        <vertAlign val="superscript"/>
        <sz val="11"/>
        <color theme="1"/>
        <rFont val="宋体"/>
        <family val="3"/>
        <charset val="134"/>
        <scheme val="minor"/>
      </rPr>
      <t>-2</t>
    </r>
    <r>
      <rPr>
        <sz val="11"/>
        <color theme="1"/>
        <rFont val="宋体"/>
        <family val="2"/>
        <scheme val="minor"/>
      </rPr>
      <t/>
    </r>
  </si>
  <si>
    <r>
      <t>2</t>
    </r>
    <r>
      <rPr>
        <sz val="11"/>
        <color theme="1"/>
        <rFont val="宋体"/>
        <family val="3"/>
        <charset val="134"/>
        <scheme val="minor"/>
      </rPr>
      <t>012-5</t>
    </r>
    <phoneticPr fontId="6" type="noConversion"/>
  </si>
  <si>
    <r>
      <t>2</t>
    </r>
    <r>
      <rPr>
        <sz val="11"/>
        <color theme="1"/>
        <rFont val="宋体"/>
        <family val="3"/>
        <charset val="134"/>
        <scheme val="minor"/>
      </rPr>
      <t>012-6</t>
    </r>
    <r>
      <rPr>
        <sz val="11"/>
        <color theme="1"/>
        <rFont val="宋体"/>
        <family val="2"/>
        <scheme val="minor"/>
      </rPr>
      <t/>
    </r>
  </si>
  <si>
    <r>
      <t>2</t>
    </r>
    <r>
      <rPr>
        <sz val="11"/>
        <color theme="1"/>
        <rFont val="宋体"/>
        <family val="3"/>
        <charset val="134"/>
        <scheme val="minor"/>
      </rPr>
      <t>012-7</t>
    </r>
    <r>
      <rPr>
        <sz val="11"/>
        <color theme="1"/>
        <rFont val="宋体"/>
        <family val="2"/>
        <scheme val="minor"/>
      </rPr>
      <t/>
    </r>
  </si>
  <si>
    <r>
      <t>2</t>
    </r>
    <r>
      <rPr>
        <sz val="11"/>
        <color theme="1"/>
        <rFont val="宋体"/>
        <family val="3"/>
        <charset val="134"/>
        <scheme val="minor"/>
      </rPr>
      <t>012-8</t>
    </r>
    <r>
      <rPr>
        <sz val="11"/>
        <color theme="1"/>
        <rFont val="宋体"/>
        <family val="2"/>
        <scheme val="minor"/>
      </rPr>
      <t/>
    </r>
  </si>
  <si>
    <r>
      <t>2</t>
    </r>
    <r>
      <rPr>
        <sz val="11"/>
        <color theme="1"/>
        <rFont val="宋体"/>
        <family val="3"/>
        <charset val="134"/>
        <scheme val="minor"/>
      </rPr>
      <t>012-9</t>
    </r>
    <r>
      <rPr>
        <sz val="11"/>
        <color theme="1"/>
        <rFont val="宋体"/>
        <family val="2"/>
        <scheme val="minor"/>
      </rPr>
      <t/>
    </r>
  </si>
  <si>
    <t>2013-5</t>
    <phoneticPr fontId="6" type="noConversion"/>
  </si>
  <si>
    <t>2013-6</t>
    <phoneticPr fontId="6" type="noConversion"/>
  </si>
  <si>
    <t>2013-7</t>
  </si>
  <si>
    <t>2013-8</t>
  </si>
  <si>
    <t>2013-9</t>
  </si>
  <si>
    <t>ABG</t>
    <phoneticPr fontId="6" type="noConversion"/>
  </si>
  <si>
    <r>
      <t>g m</t>
    </r>
    <r>
      <rPr>
        <vertAlign val="superscript"/>
        <sz val="11"/>
        <color theme="1"/>
        <rFont val="宋体"/>
        <family val="3"/>
        <charset val="134"/>
        <scheme val="minor"/>
      </rPr>
      <t>-2</t>
    </r>
    <phoneticPr fontId="6" type="noConversion"/>
  </si>
  <si>
    <t>ABG</t>
  </si>
  <si>
    <r>
      <t>2012</t>
    </r>
    <r>
      <rPr>
        <sz val="11"/>
        <color theme="1"/>
        <rFont val="宋体"/>
        <family val="3"/>
        <charset val="134"/>
        <scheme val="minor"/>
      </rPr>
      <t>/5</t>
    </r>
    <phoneticPr fontId="6" type="noConversion"/>
  </si>
  <si>
    <r>
      <t>2012</t>
    </r>
    <r>
      <rPr>
        <sz val="11"/>
        <color theme="1"/>
        <rFont val="宋体"/>
        <family val="3"/>
        <charset val="134"/>
        <scheme val="minor"/>
      </rPr>
      <t>/6</t>
    </r>
    <phoneticPr fontId="6" type="noConversion"/>
  </si>
  <si>
    <t>2012/8</t>
    <phoneticPr fontId="6" type="noConversion"/>
  </si>
  <si>
    <t>aboveground biomass</t>
    <phoneticPr fontId="6" type="noConversion"/>
  </si>
  <si>
    <t>g m-2</t>
  </si>
  <si>
    <t xml:space="preserve">  in Siziwang  Banner  at the comprehensive  experiment  and demonstration  center of  the Inner Mongolia  Academy of Agriculture  and Animal  Husbandry  Sciences,  China.  </t>
    <phoneticPr fontId="6" type="noConversion"/>
  </si>
  <si>
    <t xml:space="preserve"> 41°46′43′′ N, 111°53 ′42′′ E</t>
    <phoneticPr fontId="6" type="noConversion"/>
  </si>
  <si>
    <t xml:space="preserve"> 1456 m</t>
    <phoneticPr fontId="6" type="noConversion"/>
  </si>
  <si>
    <t>3.4°C</t>
    <phoneticPr fontId="6" type="noConversion"/>
  </si>
  <si>
    <t>221.7 mm</t>
    <phoneticPr fontId="6" type="noConversion"/>
  </si>
  <si>
    <t>desert  steppe</t>
    <phoneticPr fontId="6" type="noConversion"/>
  </si>
  <si>
    <t>2020年6 - 9月</t>
    <phoneticPr fontId="6" type="noConversion"/>
  </si>
  <si>
    <t>static chamber method</t>
    <phoneticPr fontId="6" type="noConversion"/>
  </si>
  <si>
    <r>
      <t>L</t>
    </r>
    <r>
      <rPr>
        <sz val="11"/>
        <color theme="1"/>
        <rFont val="宋体"/>
        <family val="3"/>
        <charset val="134"/>
        <scheme val="minor"/>
      </rPr>
      <t>G</t>
    </r>
    <phoneticPr fontId="6" type="noConversion"/>
  </si>
  <si>
    <t>MG</t>
    <phoneticPr fontId="6" type="noConversion"/>
  </si>
  <si>
    <t>HG</t>
    <phoneticPr fontId="6" type="noConversion"/>
  </si>
  <si>
    <t>on the central Tibetan Plateau.</t>
    <phoneticPr fontId="6" type="noConversion"/>
  </si>
  <si>
    <t>30 ° 30′~ 30 ° 32′N，91 ° 03′E</t>
    <phoneticPr fontId="6" type="noConversion"/>
  </si>
  <si>
    <t>4400–5100 m</t>
    <phoneticPr fontId="6" type="noConversion"/>
  </si>
  <si>
    <t>alpine meadows</t>
    <phoneticPr fontId="6" type="noConversion"/>
  </si>
  <si>
    <r>
      <t>2</t>
    </r>
    <r>
      <rPr>
        <sz val="11"/>
        <color theme="1"/>
        <rFont val="宋体"/>
        <family val="3"/>
        <charset val="134"/>
        <scheme val="minor"/>
      </rPr>
      <t>012-2013</t>
    </r>
    <phoneticPr fontId="6" type="noConversion"/>
  </si>
  <si>
    <t>in the alpine meadow on the Tibetan plateau</t>
    <phoneticPr fontId="6" type="noConversion"/>
  </si>
  <si>
    <r>
      <t>8</t>
    </r>
    <r>
      <rPr>
        <sz val="11"/>
        <color theme="1"/>
        <rFont val="宋体"/>
        <family val="3"/>
        <charset val="134"/>
        <scheme val="minor"/>
      </rPr>
      <t>.3</t>
    </r>
    <r>
      <rPr>
        <sz val="11"/>
        <color theme="1"/>
        <rFont val="宋体"/>
        <family val="3"/>
        <charset val="134"/>
        <scheme val="minor"/>
      </rPr>
      <t xml:space="preserve"> ◦C</t>
    </r>
    <phoneticPr fontId="6" type="noConversion"/>
  </si>
  <si>
    <r>
      <t xml:space="preserve">395.4 </t>
    </r>
    <r>
      <rPr>
        <sz val="11"/>
        <color theme="1"/>
        <rFont val="宋体"/>
        <family val="3"/>
        <charset val="134"/>
        <scheme val="minor"/>
      </rPr>
      <t>mm</t>
    </r>
    <phoneticPr fontId="6" type="noConversion"/>
  </si>
  <si>
    <r>
      <t>N</t>
    </r>
    <r>
      <rPr>
        <sz val="11"/>
        <color theme="1"/>
        <rFont val="宋体"/>
        <family val="3"/>
        <charset val="134"/>
        <scheme val="minor"/>
      </rPr>
      <t>G</t>
    </r>
    <phoneticPr fontId="6" type="noConversion"/>
  </si>
  <si>
    <r>
      <t>海 北 站 位 于 青 海 省 海 北藏族自治州门源回族自治县境内的祁连山北支冷 龙岭东段南麓坡地，青海海北高寒草地生态系统国家野外科</t>
    </r>
    <r>
      <rPr>
        <sz val="11"/>
        <color theme="1"/>
        <rFont val="宋体"/>
        <family val="3"/>
        <charset val="134"/>
        <scheme val="minor"/>
      </rPr>
      <t xml:space="preserve"> </t>
    </r>
    <r>
      <rPr>
        <sz val="11"/>
        <color theme="1"/>
        <rFont val="宋体"/>
        <family val="3"/>
        <charset val="134"/>
        <scheme val="minor"/>
      </rPr>
      <t>学</t>
    </r>
    <r>
      <rPr>
        <sz val="11"/>
        <color theme="1"/>
        <rFont val="宋体"/>
        <family val="3"/>
        <charset val="134"/>
        <scheme val="minor"/>
      </rPr>
      <t xml:space="preserve"> </t>
    </r>
    <r>
      <rPr>
        <sz val="11"/>
        <color theme="1"/>
        <rFont val="宋体"/>
        <family val="3"/>
        <charset val="134"/>
        <scheme val="minor"/>
      </rPr>
      <t>观</t>
    </r>
    <r>
      <rPr>
        <sz val="11"/>
        <color theme="1"/>
        <rFont val="宋体"/>
        <family val="3"/>
        <charset val="134"/>
        <scheme val="minor"/>
      </rPr>
      <t xml:space="preserve"> </t>
    </r>
    <r>
      <rPr>
        <sz val="11"/>
        <color theme="1"/>
        <rFont val="宋体"/>
        <family val="3"/>
        <charset val="134"/>
        <scheme val="minor"/>
      </rPr>
      <t>测</t>
    </r>
    <r>
      <rPr>
        <sz val="11"/>
        <color theme="1"/>
        <rFont val="宋体"/>
        <family val="3"/>
        <charset val="134"/>
        <scheme val="minor"/>
      </rPr>
      <t xml:space="preserve"> </t>
    </r>
    <r>
      <rPr>
        <sz val="11"/>
        <color theme="1"/>
        <rFont val="宋体"/>
        <family val="3"/>
        <charset val="134"/>
        <scheme val="minor"/>
      </rPr>
      <t>研</t>
    </r>
    <r>
      <rPr>
        <sz val="11"/>
        <color theme="1"/>
        <rFont val="宋体"/>
        <family val="3"/>
        <charset val="134"/>
        <scheme val="minor"/>
      </rPr>
      <t xml:space="preserve"> </t>
    </r>
    <r>
      <rPr>
        <sz val="11"/>
        <color theme="1"/>
        <rFont val="宋体"/>
        <family val="3"/>
        <charset val="134"/>
        <scheme val="minor"/>
      </rPr>
      <t>究</t>
    </r>
    <r>
      <rPr>
        <sz val="11"/>
        <color theme="1"/>
        <rFont val="宋体"/>
        <family val="3"/>
        <charset val="134"/>
        <scheme val="minor"/>
      </rPr>
      <t xml:space="preserve"> </t>
    </r>
    <r>
      <rPr>
        <sz val="11"/>
        <color theme="1"/>
        <rFont val="宋体"/>
        <family val="3"/>
        <charset val="134"/>
        <scheme val="minor"/>
      </rPr>
      <t>站</t>
    </r>
    <r>
      <rPr>
        <sz val="11"/>
        <color theme="1"/>
        <rFont val="宋体"/>
        <family val="3"/>
        <charset val="134"/>
        <scheme val="minor"/>
      </rPr>
      <t xml:space="preserve"> </t>
    </r>
    <r>
      <rPr>
        <sz val="11"/>
        <color theme="1"/>
        <rFont val="宋体"/>
        <family val="3"/>
        <charset val="134"/>
        <scheme val="minor"/>
      </rPr>
      <t>（海</t>
    </r>
    <r>
      <rPr>
        <sz val="11"/>
        <color theme="1"/>
        <rFont val="宋体"/>
        <family val="3"/>
        <charset val="134"/>
        <scheme val="minor"/>
      </rPr>
      <t xml:space="preserve"> </t>
    </r>
    <r>
      <rPr>
        <sz val="11"/>
        <color theme="1"/>
        <rFont val="宋体"/>
        <family val="3"/>
        <charset val="134"/>
        <scheme val="minor"/>
      </rPr>
      <t>北</t>
    </r>
    <r>
      <rPr>
        <sz val="11"/>
        <color theme="1"/>
        <rFont val="宋体"/>
        <family val="3"/>
        <charset val="134"/>
        <scheme val="minor"/>
      </rPr>
      <t xml:space="preserve"> </t>
    </r>
    <r>
      <rPr>
        <sz val="11"/>
        <color theme="1"/>
        <rFont val="宋体"/>
        <family val="3"/>
        <charset val="134"/>
        <scheme val="minor"/>
      </rPr>
      <t>站</t>
    </r>
    <r>
      <rPr>
        <sz val="11"/>
        <color theme="1"/>
        <rFont val="宋体"/>
        <family val="3"/>
        <charset val="134"/>
        <scheme val="minor"/>
      </rPr>
      <t xml:space="preserve"> </t>
    </r>
    <r>
      <rPr>
        <sz val="11"/>
        <color theme="1"/>
        <rFont val="宋体"/>
        <family val="3"/>
        <charset val="134"/>
        <scheme val="minor"/>
      </rPr>
      <t>）进</t>
    </r>
    <r>
      <rPr>
        <sz val="11"/>
        <color theme="1"/>
        <rFont val="宋体"/>
        <family val="3"/>
        <charset val="134"/>
        <scheme val="minor"/>
      </rPr>
      <t xml:space="preserve"> </t>
    </r>
    <r>
      <rPr>
        <sz val="11"/>
        <color theme="1"/>
        <rFont val="宋体"/>
        <family val="3"/>
        <charset val="134"/>
        <scheme val="minor"/>
      </rPr>
      <t>行</t>
    </r>
    <phoneticPr fontId="6" type="noConversion"/>
  </si>
  <si>
    <t>３２００ｍ</t>
    <phoneticPr fontId="6" type="noConversion"/>
  </si>
  <si>
    <r>
      <t>2</t>
    </r>
    <r>
      <rPr>
        <sz val="11"/>
        <color theme="1"/>
        <rFont val="宋体"/>
        <family val="3"/>
        <charset val="134"/>
        <scheme val="minor"/>
      </rPr>
      <t>014-2015（5-9）</t>
    </r>
    <phoneticPr fontId="6" type="noConversion"/>
  </si>
  <si>
    <t>Biomass of green plant</t>
    <phoneticPr fontId="6" type="noConversion"/>
  </si>
  <si>
    <t>g/m2</t>
    <phoneticPr fontId="6" type="noConversion"/>
  </si>
  <si>
    <t>禁 牧 （对 照，ＣＫ）</t>
    <phoneticPr fontId="6" type="noConversion"/>
  </si>
  <si>
    <t>轻度 放 牧 （ＬＧ，４．５ 只 羊／ｈｍ２）</t>
  </si>
  <si>
    <t>中 度 放 牧 （ＭＧ，７．５ 只 羊／ｈｍ２）</t>
  </si>
  <si>
    <t>g/m2</t>
  </si>
  <si>
    <t>重 度 放 牧 （ＨＧ，１５ 只 羊／ｈｍ２）</t>
  </si>
  <si>
    <t>Biomass of withered plant</t>
    <phoneticPr fontId="6" type="noConversion"/>
  </si>
  <si>
    <t>BGB</t>
    <phoneticPr fontId="6" type="noConversion"/>
  </si>
  <si>
    <t>2012年( 5月1日至9月30日）</t>
  </si>
  <si>
    <t>SG：放牧绵羊</t>
  </si>
  <si>
    <t>CG：放牧牛群</t>
  </si>
  <si>
    <t>MG：绵羊和牛的混合放牧</t>
  </si>
  <si>
    <t>BGB</t>
  </si>
  <si>
    <r>
      <t>g 25cm</t>
    </r>
    <r>
      <rPr>
        <vertAlign val="superscript"/>
        <sz val="11"/>
        <color theme="1"/>
        <rFont val="宋体"/>
        <family val="3"/>
        <charset val="134"/>
        <scheme val="minor"/>
      </rPr>
      <t>-2</t>
    </r>
    <r>
      <rPr>
        <sz val="11"/>
        <color theme="1"/>
        <rFont val="宋体"/>
        <family val="2"/>
        <scheme val="minor"/>
      </rPr>
      <t/>
    </r>
    <phoneticPr fontId="6" type="noConversion"/>
  </si>
  <si>
    <t>pH</t>
    <phoneticPr fontId="6" type="noConversion"/>
  </si>
  <si>
    <t>Soil PH</t>
    <phoneticPr fontId="6" type="noConversion"/>
  </si>
  <si>
    <t>pH</t>
  </si>
  <si>
    <t>at the Grassland Ecosystem Experimental Station (44u309–44u459N, 123u319–123u569E) of the Northeast Normal University in Jilin Province.</t>
    <phoneticPr fontId="6" type="noConversion"/>
  </si>
  <si>
    <t>44°30′-44°45′N, 123°31′-123°56′E</t>
  </si>
  <si>
    <r>
      <t xml:space="preserve"> 6.4°</t>
    </r>
    <r>
      <rPr>
        <sz val="11"/>
        <color theme="1"/>
        <rFont val="宋体"/>
        <family val="3"/>
        <charset val="134"/>
        <scheme val="minor"/>
      </rPr>
      <t>C</t>
    </r>
    <r>
      <rPr>
        <sz val="11"/>
        <color theme="1"/>
        <rFont val="宋体"/>
        <family val="3"/>
        <charset val="134"/>
        <scheme val="minor"/>
      </rPr>
      <t>,</t>
    </r>
    <phoneticPr fontId="6" type="noConversion"/>
  </si>
  <si>
    <t>471 mm</t>
  </si>
  <si>
    <t xml:space="preserve">Songnen grassland
松嫩草原
</t>
    <phoneticPr fontId="6" type="noConversion"/>
  </si>
  <si>
    <t>2006年6月至2009年10月</t>
  </si>
  <si>
    <r>
      <t>𝜇molCO2 m</t>
    </r>
    <r>
      <rPr>
        <vertAlign val="superscript"/>
        <sz val="11"/>
        <color theme="1"/>
        <rFont val="宋体"/>
        <family val="3"/>
        <charset val="134"/>
        <scheme val="minor"/>
      </rPr>
      <t>−2</t>
    </r>
    <r>
      <rPr>
        <sz val="11"/>
        <color theme="1"/>
        <rFont val="宋体"/>
        <family val="3"/>
        <charset val="134"/>
        <scheme val="minor"/>
      </rPr>
      <t xml:space="preserve"> s</t>
    </r>
    <r>
      <rPr>
        <vertAlign val="superscript"/>
        <sz val="11"/>
        <color theme="1"/>
        <rFont val="宋体"/>
        <family val="3"/>
        <charset val="134"/>
        <scheme val="minor"/>
      </rPr>
      <t>−1</t>
    </r>
    <phoneticPr fontId="6" type="noConversion"/>
  </si>
  <si>
    <r>
      <t>C</t>
    </r>
    <r>
      <rPr>
        <sz val="11"/>
        <color theme="1"/>
        <rFont val="宋体"/>
        <family val="3"/>
        <charset val="134"/>
        <scheme val="minor"/>
      </rPr>
      <t>K</t>
    </r>
    <phoneticPr fontId="6" type="noConversion"/>
  </si>
  <si>
    <t xml:space="preserve"> N addition</t>
  </si>
  <si>
    <t>硝酸铵( NH4NO3 )</t>
    <phoneticPr fontId="6" type="noConversion"/>
  </si>
  <si>
    <t>at the Grassland Ecosystem Experimental Station (44u309–44u459N, 123u319–123u569E) of the Northeast Normal University in Jilin Province.</t>
  </si>
  <si>
    <t xml:space="preserve"> 6.4°C,</t>
  </si>
  <si>
    <t xml:space="preserve">Songnen grassland
松嫩草原
</t>
  </si>
  <si>
    <r>
      <t>in the Inner Mongolia Grassland Ecosystem Research Station, Institute of Botany, the Chinese Academy of Sciences</t>
    </r>
    <r>
      <rPr>
        <sz val="11"/>
        <color theme="1"/>
        <rFont val="宋体"/>
        <family val="3"/>
        <charset val="134"/>
        <scheme val="minor"/>
      </rPr>
      <t xml:space="preserve"> </t>
    </r>
    <r>
      <rPr>
        <sz val="11"/>
        <color theme="1"/>
        <rFont val="宋体"/>
        <family val="3"/>
        <charset val="134"/>
        <scheme val="minor"/>
      </rPr>
      <t xml:space="preserve"> </t>
    </r>
    <phoneticPr fontId="6" type="noConversion"/>
  </si>
  <si>
    <t>43°33′N, 116°40′E</t>
    <phoneticPr fontId="6" type="noConversion"/>
  </si>
  <si>
    <t xml:space="preserve">1251 m </t>
    <phoneticPr fontId="6" type="noConversion"/>
  </si>
  <si>
    <t>0.4 °C</t>
    <phoneticPr fontId="6" type="noConversion"/>
  </si>
  <si>
    <t>333.3 mm</t>
  </si>
  <si>
    <t>a typical steppe</t>
    <phoneticPr fontId="6" type="noConversion"/>
  </si>
  <si>
    <r>
      <t>2011</t>
    </r>
    <r>
      <rPr>
        <sz val="11"/>
        <color theme="1"/>
        <rFont val="宋体"/>
        <family val="3"/>
        <charset val="134"/>
        <scheme val="minor"/>
      </rPr>
      <t>-</t>
    </r>
    <r>
      <rPr>
        <sz val="11"/>
        <color theme="1"/>
        <rFont val="宋体"/>
        <family val="3"/>
        <charset val="134"/>
        <scheme val="minor"/>
      </rPr>
      <t>2013</t>
    </r>
    <phoneticPr fontId="6" type="noConversion"/>
  </si>
  <si>
    <t>an infrared gas analyzer (IRGA; LI-840, LI-COR Inc., Lincoln, NE, USA) with a transparent chamber (0.5 × 0.5 × 0.5 m)</t>
    <phoneticPr fontId="6" type="noConversion"/>
  </si>
  <si>
    <r>
      <t>2</t>
    </r>
    <r>
      <rPr>
        <sz val="11"/>
        <color theme="1"/>
        <rFont val="宋体"/>
        <family val="3"/>
        <charset val="134"/>
        <scheme val="minor"/>
      </rPr>
      <t>011/5-2011/10</t>
    </r>
    <phoneticPr fontId="6" type="noConversion"/>
  </si>
  <si>
    <t>nitrogen addition (N)</t>
  </si>
  <si>
    <r>
      <t>尿素 Urea (CO(NH</t>
    </r>
    <r>
      <rPr>
        <sz val="8"/>
        <color theme="1"/>
        <rFont val="宋体"/>
        <family val="3"/>
        <charset val="134"/>
        <scheme val="minor"/>
      </rPr>
      <t>2</t>
    </r>
    <r>
      <rPr>
        <sz val="11"/>
        <color theme="1"/>
        <rFont val="宋体"/>
        <family val="3"/>
        <charset val="134"/>
        <scheme val="minor"/>
      </rPr>
      <t>)</t>
    </r>
    <r>
      <rPr>
        <sz val="8"/>
        <color theme="1"/>
        <rFont val="宋体"/>
        <family val="3"/>
        <charset val="134"/>
        <scheme val="minor"/>
      </rPr>
      <t>2</t>
    </r>
    <r>
      <rPr>
        <sz val="11"/>
        <color theme="1"/>
        <rFont val="宋体"/>
        <family val="3"/>
        <charset val="134"/>
        <scheme val="minor"/>
      </rPr>
      <t>)</t>
    </r>
    <phoneticPr fontId="6" type="noConversion"/>
  </si>
  <si>
    <t xml:space="preserve">in the Inner Mongolia Grassland Ecosystem Research Station, Institute of Botany, the Chinese Academy of Sciences  </t>
  </si>
  <si>
    <t>43°33′N, 116°40′E</t>
  </si>
  <si>
    <t xml:space="preserve">1251 m </t>
  </si>
  <si>
    <t>0.4 °C</t>
  </si>
  <si>
    <t>a typical steppe</t>
  </si>
  <si>
    <t>2011-2013</t>
  </si>
  <si>
    <t>an infrared gas analyzer (IRGA; LI-840, LI-COR Inc., Lincoln, NE, USA) with a transparent chamber (0.5 × 0.5 × 0.5 m)</t>
  </si>
  <si>
    <r>
      <t>2012</t>
    </r>
    <r>
      <rPr>
        <sz val="11"/>
        <color theme="1"/>
        <rFont val="宋体"/>
        <family val="3"/>
        <charset val="134"/>
        <scheme val="minor"/>
      </rPr>
      <t>/5-201</t>
    </r>
    <r>
      <rPr>
        <sz val="11"/>
        <color theme="1"/>
        <rFont val="宋体"/>
        <family val="3"/>
        <charset val="134"/>
        <scheme val="minor"/>
      </rPr>
      <t>2</t>
    </r>
    <r>
      <rPr>
        <sz val="11"/>
        <color theme="1"/>
        <rFont val="宋体"/>
        <family val="3"/>
        <charset val="134"/>
        <scheme val="minor"/>
      </rPr>
      <t>/10</t>
    </r>
    <phoneticPr fontId="6" type="noConversion"/>
  </si>
  <si>
    <r>
      <t>2013</t>
    </r>
    <r>
      <rPr>
        <sz val="11"/>
        <color theme="1"/>
        <rFont val="宋体"/>
        <family val="3"/>
        <charset val="134"/>
        <scheme val="minor"/>
      </rPr>
      <t>/5-201</t>
    </r>
    <r>
      <rPr>
        <sz val="11"/>
        <color theme="1"/>
        <rFont val="宋体"/>
        <family val="3"/>
        <charset val="134"/>
        <scheme val="minor"/>
      </rPr>
      <t>3</t>
    </r>
    <r>
      <rPr>
        <sz val="11"/>
        <color theme="1"/>
        <rFont val="宋体"/>
        <family val="3"/>
        <charset val="134"/>
        <scheme val="minor"/>
      </rPr>
      <t>/10</t>
    </r>
    <phoneticPr fontId="6" type="noConversion"/>
  </si>
  <si>
    <t xml:space="preserve"> in a typical Kobresia pygmaea meadow in Naqu, northern Tibet, China .</t>
    <phoneticPr fontId="6" type="noConversion"/>
  </si>
  <si>
    <t>31°38.513′ N, 92°0.921′ E</t>
    <phoneticPr fontId="6" type="noConversion"/>
  </si>
  <si>
    <t xml:space="preserve"> 4600 m </t>
  </si>
  <si>
    <t xml:space="preserve">−1.2 °C  </t>
    <phoneticPr fontId="6" type="noConversion"/>
  </si>
  <si>
    <t>436  mm</t>
  </si>
  <si>
    <t>plateau subfrigid monsoon climate, with no absolute frost-free period throughout the year</t>
    <phoneticPr fontId="6" type="noConversion"/>
  </si>
  <si>
    <r>
      <t>alpine meadow青</t>
    </r>
    <r>
      <rPr>
        <sz val="11"/>
        <color theme="1"/>
        <rFont val="宋体"/>
        <family val="3"/>
        <charset val="134"/>
        <scheme val="minor"/>
      </rPr>
      <t xml:space="preserve"> </t>
    </r>
    <r>
      <rPr>
        <sz val="11"/>
        <color theme="1"/>
        <rFont val="宋体"/>
        <family val="3"/>
        <charset val="134"/>
        <scheme val="minor"/>
      </rPr>
      <t>藏高原高寒草甸</t>
    </r>
    <phoneticPr fontId="6" type="noConversion"/>
  </si>
  <si>
    <r>
      <t>2</t>
    </r>
    <r>
      <rPr>
        <sz val="11"/>
        <color theme="1"/>
        <rFont val="宋体"/>
        <family val="3"/>
        <charset val="134"/>
        <scheme val="minor"/>
      </rPr>
      <t>015-2018</t>
    </r>
    <phoneticPr fontId="6" type="noConversion"/>
  </si>
  <si>
    <t>an infrared gas analyzer (IRGA; LI-6400, LiCor Inc.) with a transparent chamber (0.3  × 0.3  × 0.3 m3).</t>
    <phoneticPr fontId="6" type="noConversion"/>
  </si>
  <si>
    <t>control (Ctrl)</t>
  </si>
  <si>
    <t xml:space="preserve"> N addition (N)</t>
  </si>
  <si>
    <t>液态形式 liquid</t>
    <phoneticPr fontId="6" type="noConversion"/>
  </si>
  <si>
    <t xml:space="preserve"> in a typical Kobresia pygmaea meadow in Naqu, northern Tibet, China .</t>
  </si>
  <si>
    <t>31°38.513′ N, 92°0.921′ E</t>
  </si>
  <si>
    <t xml:space="preserve">−1.2 °C  </t>
  </si>
  <si>
    <t>plateau subfrigid monsoon climate, with no absolute frost-free period throughout the year</t>
  </si>
  <si>
    <t>alpine meadow</t>
  </si>
  <si>
    <t>2015-2018</t>
  </si>
  <si>
    <t>an infrared gas analyzer (IRGA; LI-6400, LiCor Inc.) with a transparent chamber (0.3  × 0.3  × 0.3 m3).</t>
  </si>
  <si>
    <t xml:space="preserve"> at the Research Station of the Loess Plateau Grassland Ecosystem in Youyu, Shanxi Province, China</t>
    <phoneticPr fontId="6" type="noConversion"/>
  </si>
  <si>
    <t>39°59′N, 112°19′E</t>
    <phoneticPr fontId="6" type="noConversion"/>
  </si>
  <si>
    <t>1348 m</t>
    <phoneticPr fontId="6" type="noConversion"/>
  </si>
  <si>
    <t>4.6 °C</t>
  </si>
  <si>
    <t>425 mm</t>
  </si>
  <si>
    <t xml:space="preserve"> 2018 - 2021年</t>
  </si>
  <si>
    <t>an infrared gas analyzer (LI-840, LICOR, USA)</t>
    <phoneticPr fontId="6" type="noConversion"/>
  </si>
  <si>
    <t xml:space="preserve"> 2018 - 2021</t>
    <phoneticPr fontId="6" type="noConversion"/>
  </si>
  <si>
    <t>N addition (N)</t>
  </si>
  <si>
    <t>located in the Xilin River Basin, Inner Mongolia Autonomous Region, China</t>
    <phoneticPr fontId="6" type="noConversion"/>
  </si>
  <si>
    <t>116°42′E, 43°38′N</t>
    <phoneticPr fontId="6" type="noConversion"/>
  </si>
  <si>
    <t>0_x0002_3 °C</t>
  </si>
  <si>
    <t>340 mm</t>
  </si>
  <si>
    <t xml:space="preserve">in a permanent fenced site, </t>
    <phoneticPr fontId="6" type="noConversion"/>
  </si>
  <si>
    <t>an infrared gas analyzer (LI840; LI-COR Inc., Lincoln, NE, USA),</t>
    <phoneticPr fontId="6" type="noConversion"/>
  </si>
  <si>
    <r>
      <t xml:space="preserve">N addition (0 </t>
    </r>
    <r>
      <rPr>
        <sz val="11"/>
        <color theme="1"/>
        <rFont val="宋体"/>
        <family val="3"/>
        <charset val="134"/>
        <scheme val="minor"/>
      </rPr>
      <t>g</t>
    </r>
    <r>
      <rPr>
        <sz val="11"/>
        <color theme="1"/>
        <rFont val="宋体"/>
        <family val="3"/>
        <charset val="134"/>
        <scheme val="minor"/>
      </rPr>
      <t xml:space="preserve"> </t>
    </r>
    <r>
      <rPr>
        <sz val="11"/>
        <color theme="1"/>
        <rFont val="宋体"/>
        <family val="3"/>
        <charset val="134"/>
        <scheme val="minor"/>
      </rPr>
      <t>N</t>
    </r>
    <r>
      <rPr>
        <sz val="11"/>
        <color theme="1"/>
        <rFont val="宋体"/>
        <family val="3"/>
        <charset val="134"/>
        <scheme val="minor"/>
      </rPr>
      <t xml:space="preserve"> </t>
    </r>
    <r>
      <rPr>
        <sz val="11"/>
        <color theme="1"/>
        <rFont val="宋体"/>
        <family val="3"/>
        <charset val="134"/>
        <scheme val="minor"/>
      </rPr>
      <t>m</t>
    </r>
    <r>
      <rPr>
        <vertAlign val="superscript"/>
        <sz val="11"/>
        <color theme="1"/>
        <rFont val="宋体"/>
        <family val="3"/>
        <charset val="134"/>
        <scheme val="minor"/>
      </rPr>
      <t>−2</t>
    </r>
    <r>
      <rPr>
        <sz val="11"/>
        <color theme="1"/>
        <rFont val="宋体"/>
        <family val="3"/>
        <charset val="134"/>
        <scheme val="minor"/>
      </rPr>
      <t xml:space="preserve"> year</t>
    </r>
    <r>
      <rPr>
        <vertAlign val="superscript"/>
        <sz val="11"/>
        <color theme="1"/>
        <rFont val="宋体"/>
        <family val="3"/>
        <charset val="134"/>
        <scheme val="minor"/>
      </rPr>
      <t>-1</t>
    </r>
    <r>
      <rPr>
        <sz val="11"/>
        <color theme="1"/>
        <rFont val="宋体"/>
        <family val="3"/>
        <charset val="134"/>
        <scheme val="minor"/>
      </rPr>
      <t>)</t>
    </r>
    <phoneticPr fontId="6" type="noConversion"/>
  </si>
  <si>
    <t>硝酸铵( NH4NO3 )</t>
  </si>
  <si>
    <t>located in the Xilin River Basin, Inner Mongolia Autonomous Region, China</t>
  </si>
  <si>
    <t>116°42′E, 43°38′N</t>
  </si>
  <si>
    <t xml:space="preserve">in a permanent fenced site, </t>
  </si>
  <si>
    <t>an infrared gas analyzer (LI840; LI-COR Inc., Lincoln, NE, USA),</t>
  </si>
  <si>
    <r>
      <t xml:space="preserve">N addition (1.75 </t>
    </r>
    <r>
      <rPr>
        <sz val="11"/>
        <color theme="1"/>
        <rFont val="宋体"/>
        <family val="3"/>
        <charset val="134"/>
        <scheme val="minor"/>
      </rPr>
      <t>g</t>
    </r>
    <r>
      <rPr>
        <sz val="11"/>
        <color theme="1"/>
        <rFont val="宋体"/>
        <family val="3"/>
        <charset val="134"/>
        <scheme val="minor"/>
      </rPr>
      <t xml:space="preserve"> </t>
    </r>
    <r>
      <rPr>
        <sz val="11"/>
        <color theme="1"/>
        <rFont val="宋体"/>
        <family val="3"/>
        <charset val="134"/>
        <scheme val="minor"/>
      </rPr>
      <t>N</t>
    </r>
    <r>
      <rPr>
        <sz val="11"/>
        <color theme="1"/>
        <rFont val="宋体"/>
        <family val="3"/>
        <charset val="134"/>
        <scheme val="minor"/>
      </rPr>
      <t xml:space="preserve"> </t>
    </r>
    <r>
      <rPr>
        <sz val="11"/>
        <color theme="1"/>
        <rFont val="宋体"/>
        <family val="3"/>
        <charset val="134"/>
        <scheme val="minor"/>
      </rPr>
      <t>m</t>
    </r>
    <r>
      <rPr>
        <vertAlign val="superscript"/>
        <sz val="11"/>
        <color theme="1"/>
        <rFont val="宋体"/>
        <family val="3"/>
        <charset val="134"/>
        <scheme val="minor"/>
      </rPr>
      <t>−2</t>
    </r>
    <r>
      <rPr>
        <sz val="11"/>
        <color theme="1"/>
        <rFont val="宋体"/>
        <family val="3"/>
        <charset val="134"/>
        <scheme val="minor"/>
      </rPr>
      <t xml:space="preserve"> year</t>
    </r>
    <r>
      <rPr>
        <vertAlign val="superscript"/>
        <sz val="11"/>
        <color theme="1"/>
        <rFont val="宋体"/>
        <family val="3"/>
        <charset val="134"/>
        <scheme val="minor"/>
      </rPr>
      <t>-1</t>
    </r>
    <r>
      <rPr>
        <sz val="11"/>
        <color theme="1"/>
        <rFont val="宋体"/>
        <family val="3"/>
        <charset val="134"/>
        <scheme val="minor"/>
      </rPr>
      <t>)</t>
    </r>
    <phoneticPr fontId="6" type="noConversion"/>
  </si>
  <si>
    <r>
      <t xml:space="preserve">N addition (5.25 </t>
    </r>
    <r>
      <rPr>
        <sz val="11"/>
        <color theme="1"/>
        <rFont val="宋体"/>
        <family val="3"/>
        <charset val="134"/>
        <scheme val="minor"/>
      </rPr>
      <t>g</t>
    </r>
    <r>
      <rPr>
        <sz val="11"/>
        <color theme="1"/>
        <rFont val="宋体"/>
        <family val="3"/>
        <charset val="134"/>
        <scheme val="minor"/>
      </rPr>
      <t xml:space="preserve"> </t>
    </r>
    <r>
      <rPr>
        <sz val="11"/>
        <color theme="1"/>
        <rFont val="宋体"/>
        <family val="3"/>
        <charset val="134"/>
        <scheme val="minor"/>
      </rPr>
      <t>N</t>
    </r>
    <r>
      <rPr>
        <sz val="11"/>
        <color theme="1"/>
        <rFont val="宋体"/>
        <family val="3"/>
        <charset val="134"/>
        <scheme val="minor"/>
      </rPr>
      <t xml:space="preserve"> </t>
    </r>
    <r>
      <rPr>
        <sz val="11"/>
        <color theme="1"/>
        <rFont val="宋体"/>
        <family val="3"/>
        <charset val="134"/>
        <scheme val="minor"/>
      </rPr>
      <t>m</t>
    </r>
    <r>
      <rPr>
        <vertAlign val="superscript"/>
        <sz val="11"/>
        <color theme="1"/>
        <rFont val="宋体"/>
        <family val="3"/>
        <charset val="134"/>
        <scheme val="minor"/>
      </rPr>
      <t>−2</t>
    </r>
    <r>
      <rPr>
        <sz val="11"/>
        <color theme="1"/>
        <rFont val="宋体"/>
        <family val="3"/>
        <charset val="134"/>
        <scheme val="minor"/>
      </rPr>
      <t xml:space="preserve"> year</t>
    </r>
    <r>
      <rPr>
        <vertAlign val="superscript"/>
        <sz val="11"/>
        <color theme="1"/>
        <rFont val="宋体"/>
        <family val="3"/>
        <charset val="134"/>
        <scheme val="minor"/>
      </rPr>
      <t>-1</t>
    </r>
    <r>
      <rPr>
        <sz val="11"/>
        <color theme="1"/>
        <rFont val="宋体"/>
        <family val="3"/>
        <charset val="134"/>
        <scheme val="minor"/>
      </rPr>
      <t>)</t>
    </r>
    <phoneticPr fontId="6" type="noConversion"/>
  </si>
  <si>
    <r>
      <t xml:space="preserve">N addition (10.5 </t>
    </r>
    <r>
      <rPr>
        <sz val="11"/>
        <color theme="1"/>
        <rFont val="宋体"/>
        <family val="3"/>
        <charset val="134"/>
        <scheme val="minor"/>
      </rPr>
      <t>g</t>
    </r>
    <r>
      <rPr>
        <sz val="11"/>
        <color theme="1"/>
        <rFont val="宋体"/>
        <family val="3"/>
        <charset val="134"/>
        <scheme val="minor"/>
      </rPr>
      <t xml:space="preserve"> </t>
    </r>
    <r>
      <rPr>
        <sz val="11"/>
        <color theme="1"/>
        <rFont val="宋体"/>
        <family val="3"/>
        <charset val="134"/>
        <scheme val="minor"/>
      </rPr>
      <t>N</t>
    </r>
    <r>
      <rPr>
        <sz val="11"/>
        <color theme="1"/>
        <rFont val="宋体"/>
        <family val="3"/>
        <charset val="134"/>
        <scheme val="minor"/>
      </rPr>
      <t xml:space="preserve"> </t>
    </r>
    <r>
      <rPr>
        <sz val="11"/>
        <color theme="1"/>
        <rFont val="宋体"/>
        <family val="3"/>
        <charset val="134"/>
        <scheme val="minor"/>
      </rPr>
      <t>m</t>
    </r>
    <r>
      <rPr>
        <vertAlign val="superscript"/>
        <sz val="11"/>
        <color theme="1"/>
        <rFont val="宋体"/>
        <family val="3"/>
        <charset val="134"/>
        <scheme val="minor"/>
      </rPr>
      <t>−2</t>
    </r>
    <r>
      <rPr>
        <sz val="11"/>
        <color theme="1"/>
        <rFont val="宋体"/>
        <family val="3"/>
        <charset val="134"/>
        <scheme val="minor"/>
      </rPr>
      <t xml:space="preserve"> year</t>
    </r>
    <r>
      <rPr>
        <vertAlign val="superscript"/>
        <sz val="11"/>
        <color theme="1"/>
        <rFont val="宋体"/>
        <family val="3"/>
        <charset val="134"/>
        <scheme val="minor"/>
      </rPr>
      <t>-1</t>
    </r>
    <r>
      <rPr>
        <sz val="11"/>
        <color theme="1"/>
        <rFont val="宋体"/>
        <family val="3"/>
        <charset val="134"/>
        <scheme val="minor"/>
      </rPr>
      <t>)</t>
    </r>
    <phoneticPr fontId="6" type="noConversion"/>
  </si>
  <si>
    <r>
      <t xml:space="preserve">N addition (17.5 </t>
    </r>
    <r>
      <rPr>
        <sz val="11"/>
        <color theme="1"/>
        <rFont val="宋体"/>
        <family val="3"/>
        <charset val="134"/>
        <scheme val="minor"/>
      </rPr>
      <t>g</t>
    </r>
    <r>
      <rPr>
        <sz val="11"/>
        <color theme="1"/>
        <rFont val="宋体"/>
        <family val="3"/>
        <charset val="134"/>
        <scheme val="minor"/>
      </rPr>
      <t xml:space="preserve"> </t>
    </r>
    <r>
      <rPr>
        <sz val="11"/>
        <color theme="1"/>
        <rFont val="宋体"/>
        <family val="3"/>
        <charset val="134"/>
        <scheme val="minor"/>
      </rPr>
      <t>N</t>
    </r>
    <r>
      <rPr>
        <sz val="11"/>
        <color theme="1"/>
        <rFont val="宋体"/>
        <family val="3"/>
        <charset val="134"/>
        <scheme val="minor"/>
      </rPr>
      <t xml:space="preserve"> </t>
    </r>
    <r>
      <rPr>
        <sz val="11"/>
        <color theme="1"/>
        <rFont val="宋体"/>
        <family val="3"/>
        <charset val="134"/>
        <scheme val="minor"/>
      </rPr>
      <t>m</t>
    </r>
    <r>
      <rPr>
        <vertAlign val="superscript"/>
        <sz val="11"/>
        <color theme="1"/>
        <rFont val="宋体"/>
        <family val="3"/>
        <charset val="134"/>
        <scheme val="minor"/>
      </rPr>
      <t>−2</t>
    </r>
    <r>
      <rPr>
        <sz val="11"/>
        <color theme="1"/>
        <rFont val="宋体"/>
        <family val="3"/>
        <charset val="134"/>
        <scheme val="minor"/>
      </rPr>
      <t xml:space="preserve"> year</t>
    </r>
    <r>
      <rPr>
        <vertAlign val="superscript"/>
        <sz val="11"/>
        <color theme="1"/>
        <rFont val="宋体"/>
        <family val="3"/>
        <charset val="134"/>
        <scheme val="minor"/>
      </rPr>
      <t>-1</t>
    </r>
    <r>
      <rPr>
        <sz val="11"/>
        <color theme="1"/>
        <rFont val="宋体"/>
        <family val="3"/>
        <charset val="134"/>
        <scheme val="minor"/>
      </rPr>
      <t>)</t>
    </r>
    <phoneticPr fontId="6" type="noConversion"/>
  </si>
  <si>
    <r>
      <t xml:space="preserve">N addition (28.0 </t>
    </r>
    <r>
      <rPr>
        <sz val="11"/>
        <color theme="1"/>
        <rFont val="宋体"/>
        <family val="3"/>
        <charset val="134"/>
        <scheme val="minor"/>
      </rPr>
      <t>g</t>
    </r>
    <r>
      <rPr>
        <sz val="11"/>
        <color theme="1"/>
        <rFont val="宋体"/>
        <family val="3"/>
        <charset val="134"/>
        <scheme val="minor"/>
      </rPr>
      <t xml:space="preserve"> </t>
    </r>
    <r>
      <rPr>
        <sz val="11"/>
        <color theme="1"/>
        <rFont val="宋体"/>
        <family val="3"/>
        <charset val="134"/>
        <scheme val="minor"/>
      </rPr>
      <t>N</t>
    </r>
    <r>
      <rPr>
        <sz val="11"/>
        <color theme="1"/>
        <rFont val="宋体"/>
        <family val="3"/>
        <charset val="134"/>
        <scheme val="minor"/>
      </rPr>
      <t xml:space="preserve"> </t>
    </r>
    <r>
      <rPr>
        <sz val="11"/>
        <color theme="1"/>
        <rFont val="宋体"/>
        <family val="3"/>
        <charset val="134"/>
        <scheme val="minor"/>
      </rPr>
      <t>m</t>
    </r>
    <r>
      <rPr>
        <vertAlign val="superscript"/>
        <sz val="11"/>
        <color theme="1"/>
        <rFont val="宋体"/>
        <family val="3"/>
        <charset val="134"/>
        <scheme val="minor"/>
      </rPr>
      <t>−2</t>
    </r>
    <r>
      <rPr>
        <sz val="11"/>
        <color theme="1"/>
        <rFont val="宋体"/>
        <family val="3"/>
        <charset val="134"/>
        <scheme val="minor"/>
      </rPr>
      <t xml:space="preserve"> year</t>
    </r>
    <r>
      <rPr>
        <vertAlign val="superscript"/>
        <sz val="11"/>
        <color theme="1"/>
        <rFont val="宋体"/>
        <family val="3"/>
        <charset val="134"/>
        <scheme val="minor"/>
      </rPr>
      <t>-1</t>
    </r>
    <r>
      <rPr>
        <sz val="11"/>
        <color theme="1"/>
        <rFont val="宋体"/>
        <family val="3"/>
        <charset val="134"/>
        <scheme val="minor"/>
      </rPr>
      <t>)</t>
    </r>
    <phoneticPr fontId="6" type="noConversion"/>
  </si>
  <si>
    <t xml:space="preserve"> in Duolun county ,  in Inner Mongolia, China.</t>
    <phoneticPr fontId="6" type="noConversion"/>
  </si>
  <si>
    <t>42°02′N, 116°17′E</t>
    <phoneticPr fontId="6" type="noConversion"/>
  </si>
  <si>
    <r>
      <t xml:space="preserve"> 2.1</t>
    </r>
    <r>
      <rPr>
        <sz val="11"/>
        <color theme="1"/>
        <rFont val="宋体"/>
        <family val="3"/>
        <charset val="134"/>
        <scheme val="minor"/>
      </rPr>
      <t>°</t>
    </r>
    <r>
      <rPr>
        <sz val="11"/>
        <color theme="1"/>
        <rFont val="宋体"/>
        <family val="3"/>
        <charset val="134"/>
        <scheme val="minor"/>
      </rPr>
      <t>C</t>
    </r>
    <phoneticPr fontId="6" type="noConversion"/>
  </si>
  <si>
    <t>385.5 mm.</t>
  </si>
  <si>
    <t>a semi-arid area</t>
  </si>
  <si>
    <t xml:space="preserve"> Temperate Steppe</t>
    <phoneticPr fontId="6" type="noConversion"/>
  </si>
  <si>
    <r>
      <t>2</t>
    </r>
    <r>
      <rPr>
        <sz val="11"/>
        <color theme="1"/>
        <rFont val="宋体"/>
        <family val="3"/>
        <charset val="134"/>
        <scheme val="minor"/>
      </rPr>
      <t>005-2008</t>
    </r>
    <phoneticPr fontId="6" type="noConversion"/>
  </si>
  <si>
    <t>an infrared gas analyzer (IRGA; LI-6400, Li-Cor, Lincoln, NE, USA)</t>
    <phoneticPr fontId="6" type="noConversion"/>
  </si>
  <si>
    <t xml:space="preserve">N addition </t>
    <phoneticPr fontId="6" type="noConversion"/>
  </si>
  <si>
    <t>the field experiments at the Duolun Restoration Ecology Research Station of the Institute of Bot­ any, Chinese Academy of Sciences</t>
    <phoneticPr fontId="6" type="noConversion"/>
  </si>
  <si>
    <t>42°02′N, 116°117′E</t>
    <phoneticPr fontId="6" type="noConversion"/>
  </si>
  <si>
    <t xml:space="preserve">1324 m </t>
  </si>
  <si>
    <t>385.5  mm</t>
    <phoneticPr fontId="6" type="noConversion"/>
  </si>
  <si>
    <t xml:space="preserve"> a typical semi­arid </t>
    <phoneticPr fontId="6" type="noConversion"/>
  </si>
  <si>
    <t xml:space="preserve"> a typical semi­arid steppe belongs to Eurasian temperate grasslands</t>
    <phoneticPr fontId="6" type="noConversion"/>
  </si>
  <si>
    <r>
      <t>2</t>
    </r>
    <r>
      <rPr>
        <sz val="11"/>
        <color theme="1"/>
        <rFont val="宋体"/>
        <family val="3"/>
        <charset val="134"/>
        <scheme val="minor"/>
      </rPr>
      <t>012-2016</t>
    </r>
    <phoneticPr fontId="6" type="noConversion"/>
  </si>
  <si>
    <t>an infrared gas analyzer (IRGA, Li­840, Li­Cor Inc.)</t>
    <phoneticPr fontId="6" type="noConversion"/>
  </si>
  <si>
    <r>
      <t>CK(0g N m</t>
    </r>
    <r>
      <rPr>
        <vertAlign val="superscript"/>
        <sz val="11"/>
        <color theme="1"/>
        <rFont val="宋体"/>
        <family val="3"/>
        <charset val="134"/>
        <scheme val="minor"/>
      </rPr>
      <t>−2</t>
    </r>
    <r>
      <rPr>
        <sz val="11"/>
        <color theme="1"/>
        <rFont val="宋体"/>
        <family val="3"/>
        <charset val="134"/>
        <scheme val="minor"/>
      </rPr>
      <t> yr</t>
    </r>
    <r>
      <rPr>
        <vertAlign val="superscript"/>
        <sz val="11"/>
        <color theme="1"/>
        <rFont val="宋体"/>
        <family val="3"/>
        <charset val="134"/>
        <scheme val="minor"/>
      </rPr>
      <t>−1</t>
    </r>
    <r>
      <rPr>
        <sz val="11"/>
        <color theme="1"/>
        <rFont val="宋体"/>
        <family val="3"/>
        <charset val="134"/>
        <scheme val="minor"/>
      </rPr>
      <t xml:space="preserve"> and no water addition</t>
    </r>
    <phoneticPr fontId="6" type="noConversion"/>
  </si>
  <si>
    <t xml:space="preserve"> N­addition(10 g N m−2 yr−1)</t>
  </si>
  <si>
    <t xml:space="preserve"> N­addition</t>
    <phoneticPr fontId="6" type="noConversion"/>
  </si>
  <si>
    <t>at the Maodeng Pasture, Xilinhot, Inner Mongolia Autonomous Region, China.</t>
    <phoneticPr fontId="6" type="noConversion"/>
  </si>
  <si>
    <t>44◦10′02′′N, 116◦28′56′′E</t>
    <phoneticPr fontId="6" type="noConversion"/>
  </si>
  <si>
    <t xml:space="preserve">1160 m </t>
    <phoneticPr fontId="6" type="noConversion"/>
  </si>
  <si>
    <t>3.15 ◦C</t>
  </si>
  <si>
    <t>99.38 mm</t>
  </si>
  <si>
    <t>2019-2021</t>
  </si>
  <si>
    <t>the dynamic closed chamber method</t>
  </si>
  <si>
    <r>
      <t>2</t>
    </r>
    <r>
      <rPr>
        <sz val="11"/>
        <color theme="1"/>
        <rFont val="宋体"/>
        <family val="3"/>
        <charset val="134"/>
        <scheme val="minor"/>
      </rPr>
      <t>019-2021</t>
    </r>
    <phoneticPr fontId="6" type="noConversion"/>
  </si>
  <si>
    <t>at the Nagqu National Agricultural Experimental Station for the Agricultural Environment, Tibet Autonomous Region, China</t>
    <phoneticPr fontId="6" type="noConversion"/>
  </si>
  <si>
    <t>31.441◦N, 92.017◦E</t>
    <phoneticPr fontId="6" type="noConversion"/>
  </si>
  <si>
    <t>4,500 m.</t>
    <phoneticPr fontId="6" type="noConversion"/>
  </si>
  <si>
    <t xml:space="preserve">−1.2◦C </t>
    <phoneticPr fontId="6" type="noConversion"/>
  </si>
  <si>
    <t xml:space="preserve"> 431.7 mm</t>
    <phoneticPr fontId="6" type="noConversion"/>
  </si>
  <si>
    <t>an alpine meadow</t>
  </si>
  <si>
    <r>
      <t xml:space="preserve">2014 </t>
    </r>
    <r>
      <rPr>
        <sz val="11"/>
        <color theme="1"/>
        <rFont val="宋体"/>
        <family val="3"/>
        <charset val="134"/>
        <scheme val="minor"/>
      </rPr>
      <t>-</t>
    </r>
    <r>
      <rPr>
        <sz val="11"/>
        <color theme="1"/>
        <rFont val="宋体"/>
        <family val="3"/>
        <charset val="134"/>
        <scheme val="minor"/>
      </rPr>
      <t xml:space="preserve"> 2018</t>
    </r>
    <phoneticPr fontId="6" type="noConversion"/>
  </si>
  <si>
    <t>7 kg N ha−1year−1</t>
    <phoneticPr fontId="6" type="noConversion"/>
  </si>
  <si>
    <t>20 kg N ha−1year−1</t>
    <phoneticPr fontId="6" type="noConversion"/>
  </si>
  <si>
    <t>40 kg N ha−1year−1</t>
  </si>
  <si>
    <t>7 kg N ha−1year−1</t>
  </si>
  <si>
    <t>20 kg N ha−1year−1</t>
  </si>
  <si>
    <r>
      <t>2</t>
    </r>
    <r>
      <rPr>
        <sz val="11"/>
        <color theme="1"/>
        <rFont val="宋体"/>
        <family val="3"/>
        <charset val="134"/>
        <scheme val="minor"/>
      </rPr>
      <t>014-2018</t>
    </r>
    <phoneticPr fontId="6" type="noConversion"/>
  </si>
  <si>
    <t>in Western Jilin Province, northeast China.</t>
    <phoneticPr fontId="6" type="noConversion"/>
  </si>
  <si>
    <t>the Songnen Grassland Ecological Research Station at the Changling Horse Breeding Farm，in Western Jilin Province, northeast China.</t>
    <phoneticPr fontId="6" type="noConversion"/>
  </si>
  <si>
    <t>44°30′–44°45′N, 123°31′123°56′E</t>
    <phoneticPr fontId="6" type="noConversion"/>
  </si>
  <si>
    <t>6.4°C</t>
    <phoneticPr fontId="6" type="noConversion"/>
  </si>
  <si>
    <t>471 mm</t>
    <phoneticPr fontId="6" type="noConversion"/>
  </si>
  <si>
    <t xml:space="preserve">a typical meso-thermal monsoon climate </t>
    <phoneticPr fontId="6" type="noConversion"/>
  </si>
  <si>
    <t>2012-2014</t>
    <phoneticPr fontId="6" type="noConversion"/>
  </si>
  <si>
    <t>2012/5-9</t>
    <phoneticPr fontId="6" type="noConversion"/>
  </si>
  <si>
    <t>N: nitrogen addition</t>
  </si>
  <si>
    <t>尿素</t>
  </si>
  <si>
    <t>2013/5-9</t>
    <phoneticPr fontId="6" type="noConversion"/>
  </si>
  <si>
    <t>2014/5-9</t>
    <phoneticPr fontId="6" type="noConversion"/>
  </si>
  <si>
    <t>the Grassland Ecosystem Research Station of Inner Mongolia University</t>
    <phoneticPr fontId="6" type="noConversion"/>
  </si>
  <si>
    <t>44° 48′ Nto44°49′ N, 116° 02′ E to 116° 30′ E</t>
    <phoneticPr fontId="6" type="noConversion"/>
  </si>
  <si>
    <t>1.7 °C</t>
    <phoneticPr fontId="6" type="noConversion"/>
  </si>
  <si>
    <t>300 mm</t>
  </si>
  <si>
    <t>a semiarid, temperate continental steppe climate with a dry spring and moist summer.</t>
    <phoneticPr fontId="6" type="noConversion"/>
  </si>
  <si>
    <t>a long-term experimental site</t>
    <phoneticPr fontId="6" type="noConversion"/>
  </si>
  <si>
    <r>
      <t xml:space="preserve">2014 </t>
    </r>
    <r>
      <rPr>
        <sz val="11"/>
        <color theme="1"/>
        <rFont val="宋体"/>
        <family val="3"/>
        <charset val="134"/>
        <scheme val="minor"/>
      </rPr>
      <t>-</t>
    </r>
    <r>
      <rPr>
        <sz val="11"/>
        <color theme="1"/>
        <rFont val="宋体"/>
        <family val="3"/>
        <charset val="134"/>
        <scheme val="minor"/>
      </rPr>
      <t xml:space="preserve"> 2015</t>
    </r>
    <r>
      <rPr>
        <sz val="11"/>
        <color theme="1"/>
        <rFont val="宋体"/>
        <family val="3"/>
        <charset val="134"/>
        <scheme val="minor"/>
      </rPr>
      <t>/5-9</t>
    </r>
    <phoneticPr fontId="6" type="noConversion"/>
  </si>
  <si>
    <t>Cumulative net ecosystem CO2 exchange (NEE)</t>
    <phoneticPr fontId="6" type="noConversion"/>
  </si>
  <si>
    <r>
      <t>g C m</t>
    </r>
    <r>
      <rPr>
        <vertAlign val="superscript"/>
        <sz val="11"/>
        <color theme="1"/>
        <rFont val="宋体"/>
        <family val="3"/>
        <charset val="134"/>
        <scheme val="minor"/>
      </rPr>
      <t>-2</t>
    </r>
    <phoneticPr fontId="6" type="noConversion"/>
  </si>
  <si>
    <t>2014/6-9</t>
    <phoneticPr fontId="6" type="noConversion"/>
  </si>
  <si>
    <t>N0(0 g N m−2 year−1,but with 25 L of water and P added as described below)</t>
    <phoneticPr fontId="6" type="noConversion"/>
  </si>
  <si>
    <r>
      <t>Cumulative</t>
    </r>
    <r>
      <rPr>
        <sz val="11"/>
        <color theme="1"/>
        <rFont val="宋体"/>
        <family val="3"/>
        <charset val="134"/>
        <scheme val="minor"/>
      </rPr>
      <t xml:space="preserve"> </t>
    </r>
    <r>
      <rPr>
        <sz val="11"/>
        <color theme="1"/>
        <rFont val="宋体"/>
        <family val="3"/>
        <charset val="134"/>
        <scheme val="minor"/>
      </rPr>
      <t>NEE</t>
    </r>
    <phoneticPr fontId="6" type="noConversion"/>
  </si>
  <si>
    <t>N2 (2 g N m−2 year−1)</t>
    <phoneticPr fontId="6" type="noConversion"/>
  </si>
  <si>
    <t>N5 (5 g N m−2 year−1)</t>
  </si>
  <si>
    <t>2014/6-9</t>
  </si>
  <si>
    <t>N10 (10 g N m−2 year−1),</t>
  </si>
  <si>
    <t>N25 (25 g N m−2 year−1).</t>
  </si>
  <si>
    <t>2015/5-9</t>
    <phoneticPr fontId="6" type="noConversion"/>
  </si>
  <si>
    <t>N0(0 g N m−2 year−1,but with 25 L of water and P added as described below)</t>
  </si>
  <si>
    <t>N2 (2 g N m−2 year−1)</t>
  </si>
  <si>
    <t>at Siziwang Banner  an arid region in Inner Mongolia in northern China</t>
    <phoneticPr fontId="6" type="noConversion"/>
  </si>
  <si>
    <t>41°46′43.6′′ N, 111°53′41.7′′ E</t>
    <phoneticPr fontId="6" type="noConversion"/>
  </si>
  <si>
    <t xml:space="preserve">1456 m </t>
    <phoneticPr fontId="6" type="noConversion"/>
  </si>
  <si>
    <t>3.91 °C</t>
    <phoneticPr fontId="6" type="noConversion"/>
  </si>
  <si>
    <t>229 mm</t>
  </si>
  <si>
    <t>Desert steppe</t>
    <phoneticPr fontId="6" type="noConversion"/>
  </si>
  <si>
    <r>
      <t>2</t>
    </r>
    <r>
      <rPr>
        <sz val="11"/>
        <color theme="1"/>
        <rFont val="宋体"/>
        <family val="3"/>
        <charset val="134"/>
        <scheme val="minor"/>
      </rPr>
      <t>007-2018</t>
    </r>
    <phoneticPr fontId="6" type="noConversion"/>
  </si>
  <si>
    <t>2007-2018 (except 2013)</t>
    <phoneticPr fontId="6" type="noConversion"/>
  </si>
  <si>
    <t>N</t>
    <phoneticPr fontId="6" type="noConversion"/>
  </si>
  <si>
    <t xml:space="preserve">in the Jilin Songnen Grassland Ecosystem National Observation and Research Station </t>
    <phoneticPr fontId="6" type="noConversion"/>
  </si>
  <si>
    <t>44◦45′N, 123◦45′E</t>
    <phoneticPr fontId="6" type="noConversion"/>
  </si>
  <si>
    <t xml:space="preserve">5.6◦C </t>
    <phoneticPr fontId="6" type="noConversion"/>
  </si>
  <si>
    <t xml:space="preserve"> 445 mm</t>
  </si>
  <si>
    <t>a monsoon climate of medium latitudes</t>
  </si>
  <si>
    <t>a semi-arid meadow steppe</t>
  </si>
  <si>
    <r>
      <t>2</t>
    </r>
    <r>
      <rPr>
        <sz val="11"/>
        <color theme="1"/>
        <rFont val="宋体"/>
        <family val="3"/>
        <charset val="134"/>
        <scheme val="minor"/>
      </rPr>
      <t>018-2019</t>
    </r>
    <phoneticPr fontId="6" type="noConversion"/>
  </si>
  <si>
    <r>
      <t>NH4NO3，Urea</t>
    </r>
    <r>
      <rPr>
        <sz val="11"/>
        <color theme="1"/>
        <rFont val="宋体"/>
        <family val="3"/>
        <charset val="134"/>
        <scheme val="minor"/>
      </rPr>
      <t xml:space="preserve"> </t>
    </r>
    <r>
      <rPr>
        <sz val="11"/>
        <color theme="1"/>
        <rFont val="宋体"/>
        <family val="3"/>
        <charset val="134"/>
        <scheme val="minor"/>
      </rPr>
      <t>7:3</t>
    </r>
    <phoneticPr fontId="6" type="noConversion"/>
  </si>
  <si>
    <r>
      <t>2</t>
    </r>
    <r>
      <rPr>
        <sz val="11"/>
        <color theme="1"/>
        <rFont val="宋体"/>
        <family val="3"/>
        <charset val="134"/>
        <scheme val="minor"/>
      </rPr>
      <t>018/6</t>
    </r>
    <phoneticPr fontId="6" type="noConversion"/>
  </si>
  <si>
    <r>
      <t>2</t>
    </r>
    <r>
      <rPr>
        <sz val="11"/>
        <color theme="1"/>
        <rFont val="宋体"/>
        <family val="3"/>
        <charset val="134"/>
        <scheme val="minor"/>
      </rPr>
      <t>018/7</t>
    </r>
    <r>
      <rPr>
        <sz val="11"/>
        <color theme="1"/>
        <rFont val="宋体"/>
        <family val="2"/>
        <scheme val="minor"/>
      </rPr>
      <t/>
    </r>
  </si>
  <si>
    <r>
      <t>2</t>
    </r>
    <r>
      <rPr>
        <sz val="11"/>
        <color theme="1"/>
        <rFont val="宋体"/>
        <family val="3"/>
        <charset val="134"/>
        <scheme val="minor"/>
      </rPr>
      <t>018/8</t>
    </r>
    <r>
      <rPr>
        <sz val="11"/>
        <color theme="1"/>
        <rFont val="宋体"/>
        <family val="2"/>
        <scheme val="minor"/>
      </rPr>
      <t/>
    </r>
  </si>
  <si>
    <r>
      <t>2</t>
    </r>
    <r>
      <rPr>
        <sz val="11"/>
        <color theme="1"/>
        <rFont val="宋体"/>
        <family val="3"/>
        <charset val="134"/>
        <scheme val="minor"/>
      </rPr>
      <t>018/9</t>
    </r>
    <r>
      <rPr>
        <sz val="11"/>
        <color theme="1"/>
        <rFont val="宋体"/>
        <family val="2"/>
        <scheme val="minor"/>
      </rPr>
      <t/>
    </r>
  </si>
  <si>
    <r>
      <t>2</t>
    </r>
    <r>
      <rPr>
        <sz val="11"/>
        <color theme="1"/>
        <rFont val="宋体"/>
        <family val="3"/>
        <charset val="134"/>
        <scheme val="minor"/>
      </rPr>
      <t>019/5</t>
    </r>
    <phoneticPr fontId="6" type="noConversion"/>
  </si>
  <si>
    <r>
      <t>2</t>
    </r>
    <r>
      <rPr>
        <sz val="11"/>
        <color theme="1"/>
        <rFont val="宋体"/>
        <family val="3"/>
        <charset val="134"/>
        <scheme val="minor"/>
      </rPr>
      <t>019/6</t>
    </r>
    <r>
      <rPr>
        <sz val="11"/>
        <color theme="1"/>
        <rFont val="宋体"/>
        <family val="2"/>
        <scheme val="minor"/>
      </rPr>
      <t/>
    </r>
  </si>
  <si>
    <r>
      <t>2</t>
    </r>
    <r>
      <rPr>
        <sz val="11"/>
        <color theme="1"/>
        <rFont val="宋体"/>
        <family val="3"/>
        <charset val="134"/>
        <scheme val="minor"/>
      </rPr>
      <t>019/7</t>
    </r>
    <r>
      <rPr>
        <sz val="11"/>
        <color theme="1"/>
        <rFont val="宋体"/>
        <family val="2"/>
        <scheme val="minor"/>
      </rPr>
      <t/>
    </r>
  </si>
  <si>
    <r>
      <t>2</t>
    </r>
    <r>
      <rPr>
        <sz val="11"/>
        <color theme="1"/>
        <rFont val="宋体"/>
        <family val="3"/>
        <charset val="134"/>
        <scheme val="minor"/>
      </rPr>
      <t>019/8</t>
    </r>
    <r>
      <rPr>
        <sz val="11"/>
        <color theme="1"/>
        <rFont val="宋体"/>
        <family val="2"/>
        <scheme val="minor"/>
      </rPr>
      <t/>
    </r>
  </si>
  <si>
    <r>
      <t>2</t>
    </r>
    <r>
      <rPr>
        <sz val="11"/>
        <color theme="1"/>
        <rFont val="宋体"/>
        <family val="3"/>
        <charset val="134"/>
        <scheme val="minor"/>
      </rPr>
      <t>019/9</t>
    </r>
    <r>
      <rPr>
        <sz val="11"/>
        <color theme="1"/>
        <rFont val="宋体"/>
        <family val="2"/>
        <scheme val="minor"/>
      </rPr>
      <t/>
    </r>
  </si>
  <si>
    <t>at the Naqu grassland station  of northern Tibet Plateau</t>
    <phoneticPr fontId="6" type="noConversion"/>
  </si>
  <si>
    <t>31◦38′31′′N, 92 ◦00′54′′E</t>
    <phoneticPr fontId="6" type="noConversion"/>
  </si>
  <si>
    <t xml:space="preserve"> 4600m</t>
    <phoneticPr fontId="6" type="noConversion"/>
  </si>
  <si>
    <r>
      <t>−0.</t>
    </r>
    <r>
      <rPr>
        <sz val="11"/>
        <color theme="1"/>
        <rFont val="宋体"/>
        <family val="3"/>
        <charset val="134"/>
        <scheme val="minor"/>
      </rPr>
      <t>1</t>
    </r>
    <r>
      <rPr>
        <sz val="11"/>
        <color theme="1"/>
        <rFont val="宋体"/>
        <family val="3"/>
        <charset val="134"/>
        <scheme val="minor"/>
      </rPr>
      <t xml:space="preserve"> °C</t>
    </r>
    <phoneticPr fontId="6" type="noConversion"/>
  </si>
  <si>
    <r>
      <t>4</t>
    </r>
    <r>
      <rPr>
        <sz val="11"/>
        <color theme="1"/>
        <rFont val="宋体"/>
        <family val="3"/>
        <charset val="134"/>
        <scheme val="minor"/>
      </rPr>
      <t>35</t>
    </r>
    <r>
      <rPr>
        <sz val="11"/>
        <color theme="1"/>
        <rFont val="宋体"/>
        <family val="3"/>
        <charset val="134"/>
        <scheme val="minor"/>
      </rPr>
      <t xml:space="preserve"> mm</t>
    </r>
    <phoneticPr fontId="6" type="noConversion"/>
  </si>
  <si>
    <t>a typicalalpine grassland</t>
    <phoneticPr fontId="6" type="noConversion"/>
  </si>
  <si>
    <r>
      <t>2</t>
    </r>
    <r>
      <rPr>
        <sz val="11"/>
        <color theme="1"/>
        <rFont val="宋体"/>
        <family val="3"/>
        <charset val="134"/>
        <scheme val="minor"/>
      </rPr>
      <t>015-2019</t>
    </r>
    <phoneticPr fontId="6" type="noConversion"/>
  </si>
  <si>
    <t>N addition</t>
  </si>
  <si>
    <t xml:space="preserve"> Portugal </t>
  </si>
  <si>
    <t>at Companhia das Lezírias, an estate of approximately 15 000 ha, located north-east of Lisbon, Portugal</t>
    <phoneticPr fontId="6" type="noConversion"/>
  </si>
  <si>
    <t xml:space="preserve"> 38◦49′45.13′′ N, 8◦47′28.61′′ W</t>
    <phoneticPr fontId="6" type="noConversion"/>
  </si>
  <si>
    <t>15.9 ◦C</t>
    <phoneticPr fontId="6" type="noConversion"/>
  </si>
  <si>
    <t>709 mm</t>
    <phoneticPr fontId="6" type="noConversion"/>
  </si>
  <si>
    <t>The climate is Mediterranean, with mild, wet winters and hot, dry summers.</t>
    <phoneticPr fontId="6" type="noConversion"/>
  </si>
  <si>
    <t>a semi-natural Mediterranean grassland</t>
  </si>
  <si>
    <t>缓释尿素( 6090天)</t>
  </si>
  <si>
    <t xml:space="preserve">NPK </t>
    <phoneticPr fontId="6" type="noConversion"/>
  </si>
  <si>
    <t>缓释尿素，三聚磷酸钙，硫酸钾</t>
    <phoneticPr fontId="6" type="noConversion"/>
  </si>
  <si>
    <t>P</t>
    <phoneticPr fontId="6" type="noConversion"/>
  </si>
  <si>
    <t>三聚磷酸钙</t>
  </si>
  <si>
    <t>N</t>
  </si>
  <si>
    <t xml:space="preserve">NPK </t>
  </si>
  <si>
    <t>P</t>
  </si>
  <si>
    <t xml:space="preserve">  in Duolun County,Inner Mongolia, China</t>
    <phoneticPr fontId="6" type="noConversion"/>
  </si>
  <si>
    <t>1350 m</t>
  </si>
  <si>
    <t>3.3°C</t>
  </si>
  <si>
    <t>382 mm</t>
  </si>
  <si>
    <t>in a temperate semiarid steppe</t>
  </si>
  <si>
    <r>
      <t xml:space="preserve">2006 </t>
    </r>
    <r>
      <rPr>
        <sz val="11"/>
        <color theme="1"/>
        <rFont val="宋体"/>
        <family val="3"/>
        <charset val="134"/>
        <scheme val="minor"/>
      </rPr>
      <t>-</t>
    </r>
    <r>
      <rPr>
        <sz val="11"/>
        <color theme="1"/>
        <rFont val="宋体"/>
        <family val="3"/>
        <charset val="134"/>
        <scheme val="minor"/>
      </rPr>
      <t xml:space="preserve"> 2007  (June–September)</t>
    </r>
    <phoneticPr fontId="6" type="noConversion"/>
  </si>
  <si>
    <t>实验地位于内蒙古自治区锡林郭勒盟多伦县中国科学院植物研究所恢复生态学实验示范研究站</t>
  </si>
  <si>
    <t xml:space="preserve"> 42°02' N，116°17'E</t>
  </si>
  <si>
    <t>2．1°C</t>
  </si>
  <si>
    <t>385．5mm</t>
  </si>
  <si>
    <t>温带典型草原</t>
  </si>
  <si>
    <r>
      <t>g C m</t>
    </r>
    <r>
      <rPr>
        <vertAlign val="superscript"/>
        <sz val="11"/>
        <color theme="1"/>
        <rFont val="宋体"/>
        <family val="3"/>
        <charset val="134"/>
        <scheme val="minor"/>
      </rPr>
      <t>−2</t>
    </r>
    <r>
      <rPr>
        <sz val="11"/>
        <color theme="1"/>
        <rFont val="宋体"/>
        <family val="3"/>
        <charset val="134"/>
        <scheme val="minor"/>
      </rPr>
      <t xml:space="preserve"> d</t>
    </r>
    <r>
      <rPr>
        <vertAlign val="superscript"/>
        <sz val="11"/>
        <color theme="1"/>
        <rFont val="宋体"/>
        <family val="3"/>
        <charset val="134"/>
        <scheme val="minor"/>
      </rPr>
      <t>−1</t>
    </r>
    <r>
      <rPr>
        <sz val="11"/>
        <color theme="1"/>
        <rFont val="宋体"/>
        <family val="2"/>
        <scheme val="minor"/>
      </rPr>
      <t/>
    </r>
    <phoneticPr fontId="6" type="noConversion"/>
  </si>
  <si>
    <r>
      <t>N</t>
    </r>
    <r>
      <rPr>
        <sz val="11"/>
        <color theme="1"/>
        <rFont val="宋体"/>
        <family val="3"/>
        <charset val="134"/>
        <scheme val="minor"/>
      </rPr>
      <t>10</t>
    </r>
    <phoneticPr fontId="6" type="noConversion"/>
  </si>
  <si>
    <t>N40</t>
    <phoneticPr fontId="6" type="noConversion"/>
  </si>
  <si>
    <r>
      <t>g C m</t>
    </r>
    <r>
      <rPr>
        <vertAlign val="superscript"/>
        <sz val="11"/>
        <color theme="1"/>
        <rFont val="宋体"/>
        <family val="3"/>
        <charset val="134"/>
        <scheme val="minor"/>
      </rPr>
      <t>−2</t>
    </r>
    <r>
      <rPr>
        <sz val="11"/>
        <color theme="1"/>
        <rFont val="宋体"/>
        <family val="3"/>
        <charset val="134"/>
        <scheme val="minor"/>
      </rPr>
      <t xml:space="preserve"> d</t>
    </r>
    <r>
      <rPr>
        <vertAlign val="superscript"/>
        <sz val="11"/>
        <color theme="1"/>
        <rFont val="宋体"/>
        <family val="3"/>
        <charset val="134"/>
        <scheme val="minor"/>
      </rPr>
      <t>−1</t>
    </r>
    <r>
      <rPr>
        <sz val="11"/>
        <color theme="1"/>
        <rFont val="宋体"/>
        <family val="2"/>
        <scheme val="minor"/>
      </rPr>
      <t/>
    </r>
  </si>
  <si>
    <r>
      <t>2</t>
    </r>
    <r>
      <rPr>
        <sz val="11"/>
        <color theme="1"/>
        <rFont val="宋体"/>
        <family val="3"/>
        <charset val="134"/>
        <scheme val="minor"/>
      </rPr>
      <t>012/6</t>
    </r>
    <phoneticPr fontId="6" type="noConversion"/>
  </si>
  <si>
    <t>2012/6</t>
    <phoneticPr fontId="6" type="noConversion"/>
  </si>
  <si>
    <t>2012/7</t>
    <phoneticPr fontId="6" type="noConversion"/>
  </si>
  <si>
    <t>2013/6</t>
    <phoneticPr fontId="6" type="noConversion"/>
  </si>
  <si>
    <t>2013/7</t>
  </si>
  <si>
    <t>2013/8</t>
  </si>
  <si>
    <t>内蒙古海拉尔额尔古纳市黑山头镇寒</t>
  </si>
  <si>
    <t>50°10'46''N, 119°22'56''E</t>
  </si>
  <si>
    <t>0.5°C</t>
  </si>
  <si>
    <t>307.7 mm</t>
  </si>
  <si>
    <t>寒温带大陆性气候</t>
  </si>
  <si>
    <t>草甸草原</t>
  </si>
  <si>
    <t>2014-2016</t>
  </si>
  <si>
    <t>CK尿素</t>
  </si>
  <si>
    <t>N5</t>
    <phoneticPr fontId="6" type="noConversion"/>
  </si>
  <si>
    <t>颗粒状尿素和 缓释尿素肥料</t>
    <phoneticPr fontId="6" type="noConversion"/>
  </si>
  <si>
    <t>N10</t>
    <phoneticPr fontId="6" type="noConversion"/>
  </si>
  <si>
    <t>N20</t>
    <phoneticPr fontId="6" type="noConversion"/>
  </si>
  <si>
    <t>N50</t>
    <phoneticPr fontId="6" type="noConversion"/>
  </si>
  <si>
    <t>CK缓释尿素</t>
  </si>
  <si>
    <r>
      <t>2014-2016</t>
    </r>
    <r>
      <rPr>
        <sz val="11"/>
        <color theme="1"/>
        <rFont val="宋体"/>
        <family val="3"/>
        <charset val="134"/>
        <scheme val="minor"/>
      </rPr>
      <t>/6</t>
    </r>
    <phoneticPr fontId="6" type="noConversion"/>
  </si>
  <si>
    <r>
      <t>2014-2016</t>
    </r>
    <r>
      <rPr>
        <sz val="11"/>
        <color theme="1"/>
        <rFont val="宋体"/>
        <family val="3"/>
        <charset val="134"/>
        <scheme val="minor"/>
      </rPr>
      <t>/6</t>
    </r>
    <r>
      <rPr>
        <sz val="11"/>
        <color theme="1"/>
        <rFont val="宋体"/>
        <family val="2"/>
        <scheme val="minor"/>
      </rPr>
      <t/>
    </r>
  </si>
  <si>
    <t>2014-2016/7</t>
    <phoneticPr fontId="6" type="noConversion"/>
  </si>
  <si>
    <t>2014-2016/8</t>
  </si>
  <si>
    <t>2014-2016/9</t>
  </si>
  <si>
    <t>甘肃省榆中县兰州大学黄土高原 国际地面气候与环境监测站围封草地</t>
    <phoneticPr fontId="6" type="noConversion"/>
  </si>
  <si>
    <t>35° 57' N、 104°09'E</t>
    <phoneticPr fontId="6" type="noConversion"/>
  </si>
  <si>
    <t xml:space="preserve"> 1 965．8 m</t>
    <phoneticPr fontId="6" type="noConversion"/>
  </si>
  <si>
    <t xml:space="preserve"> 6．7 °C</t>
    <phoneticPr fontId="6" type="noConversion"/>
  </si>
  <si>
    <t>382 mm</t>
    <phoneticPr fontId="6" type="noConversion"/>
  </si>
  <si>
    <t>大陆性半干旱气候</t>
    <phoneticPr fontId="6" type="noConversion"/>
  </si>
  <si>
    <t>2012 年 4—10</t>
  </si>
  <si>
    <t>g·m－2·a－1</t>
  </si>
  <si>
    <t xml:space="preserve">N0( 0) </t>
    <phoneticPr fontId="6" type="noConversion"/>
  </si>
  <si>
    <t>N1( 1.15g·m －2 ·a－1 )</t>
    <phoneticPr fontId="6" type="noConversion"/>
  </si>
  <si>
    <t>甘肃省榆中县兰州大学黄土高原 国际地面气候与环境监测站围封草地</t>
  </si>
  <si>
    <t>35° 57' N、 104°09'E</t>
  </si>
  <si>
    <t xml:space="preserve"> 1 965．8 m</t>
  </si>
  <si>
    <t xml:space="preserve"> 6．7 °C</t>
  </si>
  <si>
    <t>大陆性半干旱气候</t>
  </si>
  <si>
    <t xml:space="preserve">N0( 0) </t>
  </si>
  <si>
    <r>
      <t xml:space="preserve">N2( 2.3 </t>
    </r>
    <r>
      <rPr>
        <sz val="11"/>
        <color theme="1"/>
        <rFont val="宋体"/>
        <family val="3"/>
        <charset val="134"/>
        <scheme val="minor"/>
      </rPr>
      <t>g·m －2 ·a－1 )</t>
    </r>
    <phoneticPr fontId="6" type="noConversion"/>
  </si>
  <si>
    <r>
      <t xml:space="preserve">N3( 4.6 </t>
    </r>
    <r>
      <rPr>
        <sz val="11"/>
        <color theme="1"/>
        <rFont val="宋体"/>
        <family val="3"/>
        <charset val="134"/>
        <scheme val="minor"/>
      </rPr>
      <t>g·m －2 ·a－1 )</t>
    </r>
    <phoneticPr fontId="6" type="noConversion"/>
  </si>
  <si>
    <t>N0( 0)</t>
  </si>
  <si>
    <r>
      <t xml:space="preserve">N4( 9.2 </t>
    </r>
    <r>
      <rPr>
        <sz val="11"/>
        <color theme="1"/>
        <rFont val="宋体"/>
        <family val="3"/>
        <charset val="134"/>
        <scheme val="minor"/>
      </rPr>
      <t>g·m －2 ·a－1 )</t>
    </r>
    <phoneticPr fontId="6" type="noConversion"/>
  </si>
  <si>
    <r>
      <t xml:space="preserve">N5( 13.8 </t>
    </r>
    <r>
      <rPr>
        <sz val="11"/>
        <color theme="1"/>
        <rFont val="宋体"/>
        <family val="3"/>
        <charset val="134"/>
        <scheme val="minor"/>
      </rPr>
      <t>g·m －2 ·a－1 )</t>
    </r>
    <phoneticPr fontId="6" type="noConversion"/>
  </si>
  <si>
    <t>内蒙古 自治区呼伦贝尔市的中国科学院沈阳应用生态研 究所额尔古纳森林草原过渡带生态系统研究站</t>
    <phoneticPr fontId="6" type="noConversion"/>
  </si>
  <si>
    <t>50°10′46.1′′ N，119°22′56.4′′ E</t>
    <phoneticPr fontId="6" type="noConversion"/>
  </si>
  <si>
    <t>523 m</t>
    <phoneticPr fontId="6" type="noConversion"/>
  </si>
  <si>
    <t xml:space="preserve">–2.45 °C </t>
    <phoneticPr fontId="6" type="noConversion"/>
  </si>
  <si>
    <t>363  mm</t>
  </si>
  <si>
    <t>温带大陆性季风气候</t>
  </si>
  <si>
    <t>2018年</t>
  </si>
  <si>
    <t>不 加 氮 不 加 磷 (ANAP)</t>
    <phoneticPr fontId="6" type="noConversion"/>
  </si>
  <si>
    <t>不 加 氮 加 磷 (ANFP)</t>
    <phoneticPr fontId="6" type="noConversion"/>
  </si>
  <si>
    <t>过磷酸钙[Ca(H2PO4)2</t>
    <phoneticPr fontId="6" type="noConversion"/>
  </si>
  <si>
    <t>内蒙古 自治区呼伦贝尔市的中国科学院沈阳应用生态研 究所额尔古纳森林草原过渡带生态系统研究站</t>
  </si>
  <si>
    <t>50°10′46.1′′ N，119°22′56.4′′ E</t>
  </si>
  <si>
    <t>523 m</t>
  </si>
  <si>
    <t xml:space="preserve">–2.45 °C </t>
  </si>
  <si>
    <t>加 氮 不 加 磷 (FNAP)</t>
    <phoneticPr fontId="6" type="noConversion"/>
  </si>
  <si>
    <t>加 氮 加 磷 (FNFP)</t>
    <phoneticPr fontId="6" type="noConversion"/>
  </si>
  <si>
    <t>硝酸铵(NH4NO3)和过磷酸钙[Ca(H2PO4)2</t>
    <phoneticPr fontId="6" type="noConversion"/>
  </si>
  <si>
    <t>中国科学院内蒙古草原生态系统定位 研究站2019年新围封的退化恢复实验样地</t>
    <phoneticPr fontId="6" type="noConversion"/>
  </si>
  <si>
    <t>110.83°119.97°E, 41.50°–46.75°N,</t>
    <phoneticPr fontId="6" type="noConversion"/>
  </si>
  <si>
    <t>1 275 m</t>
    <phoneticPr fontId="6" type="noConversion"/>
  </si>
  <si>
    <t>–0.4 °C</t>
  </si>
  <si>
    <t>329.2 mm</t>
  </si>
  <si>
    <t>温带半干旱草原气候</t>
  </si>
  <si>
    <t>原生草 地类型也是以羊草为优势种的羊草草原</t>
  </si>
  <si>
    <t>2019-早春融雪期(4月21日)</t>
    <phoneticPr fontId="6" type="noConversion"/>
  </si>
  <si>
    <t>氮添加(10.5 g·m–2·a –1)</t>
    <phoneticPr fontId="6" type="noConversion"/>
  </si>
  <si>
    <t>中国科学院内蒙古草原生态系统定位 研究站2019年新围封的退化恢复实验样地</t>
  </si>
  <si>
    <t>110.83°119.97°E, 41.50°–46.75°N,</t>
  </si>
  <si>
    <t>1 275 m</t>
  </si>
  <si>
    <t>2019-早春融雪期(4月21日)</t>
  </si>
  <si>
    <t>磷添加(7 g·m–2·a –1)</t>
    <phoneticPr fontId="6" type="noConversion"/>
  </si>
  <si>
    <t>KH2PO4</t>
    <phoneticPr fontId="6" type="noConversion"/>
  </si>
  <si>
    <t>氮磷共同添</t>
  </si>
  <si>
    <t>尿素(CO(NH2)2) kh2po4</t>
    <phoneticPr fontId="6" type="noConversion"/>
  </si>
  <si>
    <r>
      <t>2</t>
    </r>
    <r>
      <rPr>
        <sz val="11"/>
        <color theme="1"/>
        <rFont val="宋体"/>
        <family val="3"/>
        <charset val="134"/>
        <scheme val="minor"/>
      </rPr>
      <t>019</t>
    </r>
    <r>
      <rPr>
        <sz val="11"/>
        <color theme="1"/>
        <rFont val="宋体"/>
        <family val="3"/>
        <charset val="134"/>
        <scheme val="minor"/>
      </rPr>
      <t>植物快速生长期(7月15日)</t>
    </r>
    <phoneticPr fontId="6" type="noConversion"/>
  </si>
  <si>
    <t>氮添加</t>
    <phoneticPr fontId="6" type="noConversion"/>
  </si>
  <si>
    <t>磷添加</t>
    <phoneticPr fontId="6" type="noConversion"/>
  </si>
  <si>
    <t>in the Semiarid Ecosystem Research Station (Lanzhou University) on the Loess Plateau</t>
  </si>
  <si>
    <r>
      <t xml:space="preserve">36 ° 02′N </t>
    </r>
    <r>
      <rPr>
        <sz val="11"/>
        <color theme="1"/>
        <rFont val="宋体"/>
        <family val="3"/>
        <charset val="134"/>
        <scheme val="minor"/>
      </rPr>
      <t>, 104 ° 25′E</t>
    </r>
    <phoneticPr fontId="6" type="noConversion"/>
  </si>
  <si>
    <t>2400 m</t>
  </si>
  <si>
    <t>6.5℃</t>
  </si>
  <si>
    <t>305 mm</t>
  </si>
  <si>
    <t>mediumtemperate semi-arid climate 中温带半干旱气候</t>
    <phoneticPr fontId="6" type="noConversion"/>
  </si>
  <si>
    <t>2015 - 2016</t>
  </si>
  <si>
    <t>Li-8100 infrared gas analyzer (LI-COR Biosciences, Lincoln, Nebraska, USA)</t>
    <phoneticPr fontId="6" type="noConversion"/>
  </si>
  <si>
    <t>heterotrophic respiration (Rh)</t>
    <phoneticPr fontId="6" type="noConversion"/>
  </si>
  <si>
    <t>control (Co)</t>
  </si>
  <si>
    <r>
      <t>nitrogen addition (N)</t>
    </r>
    <r>
      <rPr>
        <sz val="11"/>
        <color theme="1"/>
        <rFont val="宋体"/>
        <family val="3"/>
        <charset val="134"/>
        <scheme val="minor"/>
      </rPr>
      <t>--</t>
    </r>
    <r>
      <rPr>
        <sz val="11"/>
        <color theme="1"/>
        <rFont val="宋体"/>
        <family val="3"/>
        <charset val="134"/>
        <scheme val="minor"/>
      </rPr>
      <t>硝酸铵</t>
    </r>
    <r>
      <rPr>
        <sz val="11"/>
        <color theme="1"/>
        <rFont val="宋体"/>
        <family val="3"/>
        <charset val="134"/>
        <scheme val="minor"/>
      </rPr>
      <t>( NH4NO3 )</t>
    </r>
    <r>
      <rPr>
        <sz val="11"/>
        <color theme="1"/>
        <rFont val="宋体"/>
        <family val="3"/>
        <charset val="134"/>
        <scheme val="minor"/>
      </rPr>
      <t>，施氮量为</t>
    </r>
    <r>
      <rPr>
        <sz val="11"/>
        <color theme="1"/>
        <rFont val="宋体"/>
        <family val="3"/>
        <charset val="134"/>
        <scheme val="minor"/>
      </rPr>
      <t>4.42 g N m</t>
    </r>
    <r>
      <rPr>
        <vertAlign val="superscript"/>
        <sz val="11"/>
        <color theme="1"/>
        <rFont val="宋体"/>
        <family val="3"/>
        <charset val="134"/>
        <scheme val="minor"/>
      </rPr>
      <t>-2</t>
    </r>
    <r>
      <rPr>
        <sz val="11"/>
        <color theme="1"/>
        <rFont val="宋体"/>
        <family val="3"/>
        <charset val="134"/>
        <scheme val="minor"/>
      </rPr>
      <t xml:space="preserve"> y </t>
    </r>
    <r>
      <rPr>
        <vertAlign val="superscript"/>
        <sz val="11"/>
        <color theme="1"/>
        <rFont val="宋体"/>
        <family val="3"/>
        <charset val="134"/>
        <scheme val="minor"/>
      </rPr>
      <t>- 1</t>
    </r>
  </si>
  <si>
    <t>autotrophic respiration (Ra)</t>
  </si>
  <si>
    <t>nitrogen addition (N)</t>
    <phoneticPr fontId="6" type="noConversion"/>
  </si>
  <si>
    <t>China， in Qinghai province</t>
    <phoneticPr fontId="6" type="noConversion"/>
  </si>
  <si>
    <t>on the Sanjiaocheng Sheep Breeding Farm located in Qinghai province, China.</t>
    <phoneticPr fontId="6" type="noConversion"/>
  </si>
  <si>
    <t>37°18′N, 100°15′E</t>
    <phoneticPr fontId="6" type="noConversion"/>
  </si>
  <si>
    <t>3,286 m</t>
    <phoneticPr fontId="6" type="noConversion"/>
  </si>
  <si>
    <t xml:space="preserve"> 0.08 °C</t>
    <phoneticPr fontId="6" type="noConversion"/>
  </si>
  <si>
    <t>387 mm</t>
    <phoneticPr fontId="6" type="noConversion"/>
  </si>
  <si>
    <t>2014-2016</t>
    <phoneticPr fontId="6" type="noConversion"/>
  </si>
  <si>
    <t>a portable soil CO2 flux system (Li-8100, Li-COR, Inc., Lincoln, NE, USA)</t>
    <phoneticPr fontId="6" type="noConversion"/>
  </si>
  <si>
    <t>Ra</t>
    <phoneticPr fontId="6" type="noConversion"/>
  </si>
  <si>
    <t>nitrogen addition</t>
  </si>
  <si>
    <t>Rh</t>
    <phoneticPr fontId="6" type="noConversion"/>
  </si>
  <si>
    <t xml:space="preserve"> China</t>
  </si>
  <si>
    <t xml:space="preserve"> in northern China, located in Duolun County， Inner Mongolia.</t>
    <phoneticPr fontId="6" type="noConversion"/>
  </si>
  <si>
    <t>42°02′N，116°17′E</t>
  </si>
  <si>
    <t xml:space="preserve">2.11 °C  </t>
    <phoneticPr fontId="6" type="noConversion"/>
  </si>
  <si>
    <t>383 mm</t>
  </si>
  <si>
    <t xml:space="preserve">a typical semiarid temperate </t>
    <phoneticPr fontId="6" type="noConversion"/>
  </si>
  <si>
    <t>a typical semiarid temperate grassland</t>
  </si>
  <si>
    <t>2010-2012，5-9月</t>
    <phoneticPr fontId="6" type="noConversion"/>
  </si>
  <si>
    <t>a static transparent chamber</t>
    <phoneticPr fontId="6" type="noConversion"/>
  </si>
  <si>
    <r>
      <t>CO</t>
    </r>
    <r>
      <rPr>
        <vertAlign val="subscript"/>
        <sz val="11"/>
        <rFont val="宋体"/>
        <family val="3"/>
        <charset val="134"/>
        <scheme val="minor"/>
      </rPr>
      <t xml:space="preserve">2 </t>
    </r>
    <r>
      <rPr>
        <sz val="11"/>
        <rFont val="宋体"/>
        <family val="3"/>
        <charset val="134"/>
        <scheme val="minor"/>
      </rPr>
      <t>flux</t>
    </r>
    <phoneticPr fontId="6" type="noConversion"/>
  </si>
  <si>
    <r>
      <t>g C m</t>
    </r>
    <r>
      <rPr>
        <vertAlign val="superscript"/>
        <sz val="11"/>
        <rFont val="宋体"/>
        <family val="3"/>
        <charset val="134"/>
        <scheme val="minor"/>
      </rPr>
      <t>−2</t>
    </r>
    <phoneticPr fontId="6" type="noConversion"/>
  </si>
  <si>
    <r>
      <t>CO</t>
    </r>
    <r>
      <rPr>
        <vertAlign val="subscript"/>
        <sz val="11"/>
        <rFont val="宋体"/>
        <family val="3"/>
        <charset val="134"/>
        <scheme val="minor"/>
      </rPr>
      <t>2</t>
    </r>
    <r>
      <rPr>
        <sz val="11"/>
        <rFont val="宋体"/>
        <family val="3"/>
        <charset val="134"/>
        <scheme val="minor"/>
      </rPr>
      <t xml:space="preserve"> flux</t>
    </r>
    <phoneticPr fontId="6" type="noConversion"/>
  </si>
  <si>
    <r>
      <t>g C m</t>
    </r>
    <r>
      <rPr>
        <vertAlign val="superscript"/>
        <sz val="11"/>
        <color theme="1"/>
        <rFont val="宋体"/>
        <family val="3"/>
        <charset val="134"/>
        <scheme val="minor"/>
      </rPr>
      <t>−2</t>
    </r>
    <phoneticPr fontId="6" type="noConversion"/>
  </si>
  <si>
    <r>
      <t>CH</t>
    </r>
    <r>
      <rPr>
        <vertAlign val="subscript"/>
        <sz val="11"/>
        <rFont val="宋体"/>
        <family val="3"/>
        <charset val="134"/>
        <scheme val="minor"/>
      </rPr>
      <t>4</t>
    </r>
    <r>
      <rPr>
        <sz val="11"/>
        <rFont val="宋体"/>
        <family val="3"/>
        <charset val="134"/>
        <scheme val="minor"/>
      </rPr>
      <t xml:space="preserve"> flux</t>
    </r>
    <phoneticPr fontId="6" type="noConversion"/>
  </si>
  <si>
    <r>
      <t>mg C m</t>
    </r>
    <r>
      <rPr>
        <vertAlign val="superscript"/>
        <sz val="11"/>
        <color theme="1"/>
        <rFont val="宋体"/>
        <family val="3"/>
        <charset val="134"/>
        <scheme val="minor"/>
      </rPr>
      <t>−2</t>
    </r>
    <r>
      <rPr>
        <sz val="11"/>
        <color theme="1"/>
        <rFont val="宋体"/>
        <family val="2"/>
        <scheme val="minor"/>
      </rPr>
      <t/>
    </r>
    <phoneticPr fontId="6" type="noConversion"/>
  </si>
  <si>
    <t>2011/5-2011/10</t>
  </si>
  <si>
    <t>2012/5-2012/10</t>
  </si>
  <si>
    <t>2013/5-2013/10</t>
  </si>
  <si>
    <t>at the Shenmu Erosion and Environment Research Station  on the northern Loess Plateau of China.</t>
    <phoneticPr fontId="6" type="noConversion"/>
  </si>
  <si>
    <t>38°49′ N, 110°23′ E</t>
    <phoneticPr fontId="6" type="noConversion"/>
  </si>
  <si>
    <t xml:space="preserve">1081 m to 1274 m </t>
    <phoneticPr fontId="6" type="noConversion"/>
  </si>
  <si>
    <t>8.4 °C</t>
  </si>
  <si>
    <t>400 mm</t>
  </si>
  <si>
    <t>a semiarid, continental climate</t>
    <phoneticPr fontId="6" type="noConversion"/>
  </si>
  <si>
    <t>bunge needlegrass (BNE)</t>
  </si>
  <si>
    <r>
      <t>2</t>
    </r>
    <r>
      <rPr>
        <sz val="11"/>
        <color theme="1"/>
        <rFont val="宋体"/>
        <family val="3"/>
        <charset val="134"/>
        <scheme val="minor"/>
      </rPr>
      <t>010-2011</t>
    </r>
    <phoneticPr fontId="6" type="noConversion"/>
  </si>
  <si>
    <t>soil CO2 efflux</t>
  </si>
  <si>
    <t>wet-2010</t>
  </si>
  <si>
    <r>
      <t>fertilization (F)</t>
    </r>
    <r>
      <rPr>
        <sz val="11"/>
        <color theme="1"/>
        <rFont val="宋体"/>
        <family val="3"/>
        <charset val="134"/>
        <scheme val="minor"/>
      </rPr>
      <t xml:space="preserve"> //nitrogen plus phosphorus (NP)</t>
    </r>
    <phoneticPr fontId="6" type="noConversion"/>
  </si>
  <si>
    <t>尿素urea and P2O5  （ 100 kg N ha−1 yr−1 and 50 kg P ha−1 yr−1）</t>
    <phoneticPr fontId="6" type="noConversion"/>
  </si>
  <si>
    <t>soil CO2 efflux</t>
    <phoneticPr fontId="6" type="noConversion"/>
  </si>
  <si>
    <t>dry-2011</t>
  </si>
  <si>
    <t>fertilization (F)</t>
  </si>
  <si>
    <t>P2O5</t>
    <phoneticPr fontId="6" type="noConversion"/>
  </si>
  <si>
    <t>wet-2011</t>
  </si>
  <si>
    <t xml:space="preserve"> only P fertilizer</t>
    <phoneticPr fontId="6" type="noConversion"/>
  </si>
  <si>
    <t>on Fenghuo Mountain in the hinterland of the Qinghai-Tibetan Plateau, China</t>
    <phoneticPr fontId="6" type="noConversion"/>
  </si>
  <si>
    <t>34°43′57.5′′N</t>
  </si>
  <si>
    <t xml:space="preserve">4600–4800 m </t>
  </si>
  <si>
    <t>−5.3 °C</t>
  </si>
  <si>
    <t>310.7 mm</t>
  </si>
  <si>
    <t>in the plateau-continental climatic zone, with a cold and dry climate</t>
    <phoneticPr fontId="6" type="noConversion"/>
  </si>
  <si>
    <t>alpine swamp meadow</t>
  </si>
  <si>
    <t>Open-top chambers (OTCs)</t>
  </si>
  <si>
    <t>2017</t>
    <phoneticPr fontId="6" type="noConversion"/>
  </si>
  <si>
    <r>
      <t>N addition (N)</t>
    </r>
    <r>
      <rPr>
        <sz val="11"/>
        <color theme="1"/>
        <rFont val="宋体"/>
        <family val="3"/>
        <charset val="134"/>
        <scheme val="minor"/>
      </rPr>
      <t>(NH4NO3)</t>
    </r>
    <phoneticPr fontId="6" type="noConversion"/>
  </si>
  <si>
    <t xml:space="preserve"> 2018 - 2021</t>
  </si>
  <si>
    <t>缓释尿素Slow-release urea</t>
    <phoneticPr fontId="6" type="noConversion"/>
  </si>
  <si>
    <t>at the Inner Mongolia Academy of Agriculture and Animal Husbandry Research Station</t>
    <phoneticPr fontId="6" type="noConversion"/>
  </si>
  <si>
    <t>111° 53 ′ 46 ′′E, 41° 47′ 17′′ N</t>
    <phoneticPr fontId="6" type="noConversion"/>
  </si>
  <si>
    <t>1,450 m</t>
    <phoneticPr fontId="6" type="noConversion"/>
  </si>
  <si>
    <t>2010年8月、9月及10月的月平均气温分别为18、13及5°C</t>
    <phoneticPr fontId="6" type="noConversion"/>
  </si>
  <si>
    <t>280 mm</t>
  </si>
  <si>
    <t>a temperate continental climate</t>
  </si>
  <si>
    <t>2010年8月至10月</t>
  </si>
  <si>
    <t>the closed static chamber method</t>
    <phoneticPr fontId="6" type="noConversion"/>
  </si>
  <si>
    <t>CO2 flux</t>
  </si>
  <si>
    <t>mg/m2/h</t>
    <phoneticPr fontId="6" type="noConversion"/>
  </si>
  <si>
    <t>Sheep urine 羊尿</t>
    <phoneticPr fontId="6" type="noConversion"/>
  </si>
  <si>
    <r>
      <t>Sheep dung</t>
    </r>
    <r>
      <rPr>
        <sz val="11"/>
        <color theme="1"/>
        <rFont val="宋体"/>
        <family val="3"/>
        <charset val="134"/>
        <scheme val="minor"/>
      </rPr>
      <t xml:space="preserve">  羊粪</t>
    </r>
    <phoneticPr fontId="6" type="noConversion"/>
  </si>
  <si>
    <t>2010/8/21-9/6</t>
    <phoneticPr fontId="6" type="noConversion"/>
  </si>
  <si>
    <r>
      <t>2010/9/7-</t>
    </r>
    <r>
      <rPr>
        <sz val="11"/>
        <color theme="1"/>
        <rFont val="宋体"/>
        <family val="3"/>
        <charset val="134"/>
        <scheme val="minor"/>
      </rPr>
      <t>10</t>
    </r>
    <r>
      <rPr>
        <sz val="11"/>
        <color theme="1"/>
        <rFont val="宋体"/>
        <family val="3"/>
        <charset val="134"/>
        <scheme val="minor"/>
      </rPr>
      <t>/</t>
    </r>
    <r>
      <rPr>
        <sz val="11"/>
        <color theme="1"/>
        <rFont val="宋体"/>
        <family val="3"/>
        <charset val="134"/>
        <scheme val="minor"/>
      </rPr>
      <t>14</t>
    </r>
    <phoneticPr fontId="6" type="noConversion"/>
  </si>
  <si>
    <r>
      <t>2010/8/20-</t>
    </r>
    <r>
      <rPr>
        <sz val="11"/>
        <color theme="1"/>
        <rFont val="宋体"/>
        <family val="3"/>
        <charset val="134"/>
        <scheme val="minor"/>
      </rPr>
      <t>10</t>
    </r>
    <r>
      <rPr>
        <sz val="11"/>
        <color theme="1"/>
        <rFont val="宋体"/>
        <family val="3"/>
        <charset val="134"/>
        <scheme val="minor"/>
      </rPr>
      <t>/</t>
    </r>
    <r>
      <rPr>
        <sz val="11"/>
        <color theme="1"/>
        <rFont val="宋体"/>
        <family val="3"/>
        <charset val="134"/>
        <scheme val="minor"/>
      </rPr>
      <t>1</t>
    </r>
    <r>
      <rPr>
        <sz val="11"/>
        <color theme="1"/>
        <rFont val="宋体"/>
        <family val="3"/>
        <charset val="134"/>
        <scheme val="minor"/>
      </rPr>
      <t>4</t>
    </r>
    <phoneticPr fontId="6" type="noConversion"/>
  </si>
  <si>
    <t>尿素</t>
    <phoneticPr fontId="6" type="noConversion"/>
  </si>
  <si>
    <t>尿素溶液</t>
  </si>
  <si>
    <t>2014-2018</t>
  </si>
  <si>
    <t>2007-2018 (except 2013)</t>
  </si>
  <si>
    <t>NH4NO3，Urea 7:3</t>
  </si>
  <si>
    <t>2019/5</t>
  </si>
  <si>
    <t>2019/6</t>
  </si>
  <si>
    <t>2019/7</t>
  </si>
  <si>
    <t>2019/8</t>
  </si>
  <si>
    <t>2019/9</t>
  </si>
  <si>
    <t>2015-2019</t>
  </si>
  <si>
    <t>in the center of the QTP, China.</t>
    <phoneticPr fontId="6" type="noConversion"/>
  </si>
  <si>
    <t>34°43′43.9′′N, 92°53′34.1′′E,</t>
  </si>
  <si>
    <t xml:space="preserve"> 4763 m</t>
  </si>
  <si>
    <t>1.24and 1.59 °C</t>
  </si>
  <si>
    <t>341 and 264.6 mm</t>
  </si>
  <si>
    <t xml:space="preserve">2014 - 2015 growing seasons (from April 1 to October 31)  </t>
  </si>
  <si>
    <r>
      <t>the static chamber and gas chromatograph method</t>
    </r>
    <r>
      <rPr>
        <sz val="11"/>
        <color theme="1"/>
        <rFont val="宋体"/>
        <family val="3"/>
        <charset val="134"/>
        <scheme val="minor"/>
      </rPr>
      <t xml:space="preserve"> 气相色谱仪法</t>
    </r>
    <phoneticPr fontId="6" type="noConversion"/>
  </si>
  <si>
    <t>CO2 flux</t>
    <phoneticPr fontId="6" type="noConversion"/>
  </si>
  <si>
    <r>
      <t>mg  m</t>
    </r>
    <r>
      <rPr>
        <vertAlign val="superscript"/>
        <sz val="11"/>
        <color theme="1"/>
        <rFont val="宋体"/>
        <family val="3"/>
        <charset val="134"/>
        <scheme val="minor"/>
      </rPr>
      <t>−2</t>
    </r>
    <r>
      <rPr>
        <sz val="11"/>
        <color theme="1"/>
        <rFont val="宋体"/>
        <family val="3"/>
        <charset val="134"/>
        <scheme val="minor"/>
      </rPr>
      <t xml:space="preserve"> h</t>
    </r>
    <r>
      <rPr>
        <vertAlign val="superscript"/>
        <sz val="11"/>
        <color theme="1"/>
        <rFont val="宋体"/>
        <family val="3"/>
        <charset val="134"/>
        <scheme val="minor"/>
      </rPr>
      <t>−1</t>
    </r>
    <r>
      <rPr>
        <sz val="11"/>
        <color theme="1"/>
        <rFont val="宋体"/>
        <family val="2"/>
        <scheme val="minor"/>
      </rPr>
      <t/>
    </r>
    <phoneticPr fontId="6" type="noConversion"/>
  </si>
  <si>
    <t>in the early (EG) growing seasons.</t>
    <phoneticPr fontId="6" type="noConversion"/>
  </si>
  <si>
    <t xml:space="preserve">N </t>
    <phoneticPr fontId="6" type="noConversion"/>
  </si>
  <si>
    <t>in the mid (MG)  growing seasons.</t>
    <phoneticPr fontId="6" type="noConversion"/>
  </si>
  <si>
    <t>in the  late (LG) growing seasons.</t>
    <phoneticPr fontId="6" type="noConversion"/>
  </si>
  <si>
    <r>
      <t>t</t>
    </r>
    <r>
      <rPr>
        <sz val="11"/>
        <color theme="1"/>
        <rFont val="宋体"/>
        <family val="3"/>
        <charset val="134"/>
        <scheme val="minor"/>
      </rPr>
      <t xml:space="preserve">otal </t>
    </r>
    <r>
      <rPr>
        <sz val="11"/>
        <color theme="1"/>
        <rFont val="宋体"/>
        <family val="3"/>
        <charset val="134"/>
        <scheme val="minor"/>
      </rPr>
      <t>growing seasons</t>
    </r>
    <phoneticPr fontId="6" type="noConversion"/>
  </si>
  <si>
    <t>in the Fenghuo Mountains region , in the hinterland of the QinghaiTibetan Plateau, China.</t>
  </si>
  <si>
    <t>34°43′43′′N, 92°53′34′′E</t>
  </si>
  <si>
    <t>4600 to 4800 m.</t>
  </si>
  <si>
    <t>a continental alpine cold and dry climate</t>
  </si>
  <si>
    <t>the static chamber and gas chromatograph method 气相色谱仪法</t>
  </si>
  <si>
    <t>CO2 flux/Re</t>
    <phoneticPr fontId="6" type="noConversion"/>
  </si>
  <si>
    <t>温带</t>
    <phoneticPr fontId="6" type="noConversion"/>
  </si>
  <si>
    <t>N2( 2.3 g·m －2 ·a－1 )</t>
  </si>
  <si>
    <t>N3( 4.6 g·m －2 ·a－1 )</t>
  </si>
  <si>
    <t>N4( 9.2 g·m －2 ·a－1 )</t>
  </si>
  <si>
    <t>N5( 13.8 g·m －2 ·a－1 )</t>
  </si>
  <si>
    <t>不 加 氮 加 磷 (ANFP)</t>
  </si>
  <si>
    <t>过磷酸钙[Ca(H2PO4)2</t>
  </si>
  <si>
    <t>加 氮 不 加 磷 (FNAP)</t>
  </si>
  <si>
    <t>加 氮 加 磷 (FNFP)</t>
  </si>
  <si>
    <t>硝酸铵(NH4NO3)和过磷酸钙[Ca(H2PO4)2</t>
  </si>
  <si>
    <t>2019/4</t>
    <phoneticPr fontId="6" type="noConversion"/>
  </si>
  <si>
    <t>2019/7</t>
    <phoneticPr fontId="6" type="noConversion"/>
  </si>
  <si>
    <t>In the Songnen grassland, Leymus chinensis is the dominant species; Phragmites australis, Chloris virgata, Kalimeris integrifolia, Carex duriuscula, and Artemisia mongolica are abundance.</t>
    <phoneticPr fontId="6" type="noConversion"/>
  </si>
  <si>
    <t xml:space="preserve"> late April to early October.</t>
    <phoneticPr fontId="6" type="noConversion"/>
  </si>
  <si>
    <t>The dominant species include Stipa grandis and Leymus chinensis.</t>
    <phoneticPr fontId="6" type="noConversion"/>
  </si>
  <si>
    <r>
      <t>5月</t>
    </r>
    <r>
      <rPr>
        <sz val="11"/>
        <color theme="1"/>
        <rFont val="宋体"/>
        <family val="3"/>
        <charset val="134"/>
        <scheme val="minor"/>
      </rPr>
      <t>-10月</t>
    </r>
    <phoneticPr fontId="6" type="noConversion"/>
  </si>
  <si>
    <t>液态形式 liquid</t>
  </si>
  <si>
    <t>Leymus secalinus (Georgi) is the dominant species in this area (&gt;60 % of coverage).</t>
    <phoneticPr fontId="6" type="noConversion"/>
  </si>
  <si>
    <t>N addition (N)</t>
    <phoneticPr fontId="6" type="noConversion"/>
  </si>
  <si>
    <t>In 2010 and 2011, two tall bunchgrasses, Agropyron cristatum and Achnatherum sibiricum, were the dominant species in N-added plots.</t>
    <phoneticPr fontId="6" type="noConversion"/>
  </si>
  <si>
    <t>The plant community is dominated by the perennial species Stipa krylovii Roshev., Artemisia frigida Willd., Potentilla acaulis L., Cleistogenes squarrosa (Trin.) Keng, Allium bidentatum Fisch. ex Prokh., and Agropyron cristatum (L.) Gaertn.</t>
    <phoneticPr fontId="6" type="noConversion"/>
  </si>
  <si>
    <t xml:space="preserve"> dominant species of Stipa krylovii, Artemisia frigida, Potentilla acaulis, Cleistogenes squarrosa, Allium bidentatum, and Agropyron </t>
    <phoneticPr fontId="6" type="noConversion"/>
  </si>
  <si>
    <t>he vegetation of the study grassland is primarily composed of Leymus chinensis, Cleistogenes squarrosa and Stipa krylovii, with common species consisting of Artemisia frigida, Thalictrum petaloideum, and Saposhnikovia divaricate.</t>
    <phoneticPr fontId="6" type="noConversion"/>
  </si>
  <si>
    <t>The main functional groups are sedge, Kobresia pygmaea, Carex moorcroftii, Gramineae, Poa pratensis and forbs (mainly including Potentilla acaulis and Oxytropis ochrocephala)</t>
    <phoneticPr fontId="6" type="noConversion"/>
  </si>
  <si>
    <t>Vegetation is dominated by Leymus chinensis,aC3 perennial rhizomatous grass; Phragmites australis, Chloris virgata, and Kalimeris integrifolia are also abundant.</t>
    <phoneticPr fontId="6" type="noConversion"/>
  </si>
  <si>
    <r>
      <t>𝜇molCO2 m</t>
    </r>
    <r>
      <rPr>
        <vertAlign val="superscript"/>
        <sz val="11"/>
        <color theme="1"/>
        <rFont val="宋体"/>
        <family val="3"/>
        <charset val="134"/>
        <scheme val="minor"/>
      </rPr>
      <t>−2</t>
    </r>
    <r>
      <rPr>
        <sz val="11"/>
        <color theme="1"/>
        <rFont val="宋体"/>
        <family val="3"/>
        <charset val="134"/>
        <scheme val="minor"/>
      </rPr>
      <t xml:space="preserve"> s</t>
    </r>
    <r>
      <rPr>
        <vertAlign val="superscript"/>
        <sz val="11"/>
        <color theme="1"/>
        <rFont val="宋体"/>
        <family val="3"/>
        <charset val="134"/>
        <scheme val="minor"/>
      </rPr>
      <t>−1</t>
    </r>
    <r>
      <rPr>
        <sz val="11"/>
        <color theme="1"/>
        <rFont val="宋体"/>
        <family val="2"/>
        <scheme val="minor"/>
      </rPr>
      <t/>
    </r>
    <phoneticPr fontId="6" type="noConversion"/>
  </si>
  <si>
    <r>
      <t>GE</t>
    </r>
    <r>
      <rPr>
        <sz val="11"/>
        <color theme="1"/>
        <rFont val="宋体"/>
        <family val="3"/>
        <charset val="134"/>
        <scheme val="minor"/>
      </rPr>
      <t>P</t>
    </r>
    <phoneticPr fontId="6" type="noConversion"/>
  </si>
  <si>
    <t>The dominant vegetation is the C3 rhizomatous grass Leymus chinensis.</t>
  </si>
  <si>
    <t>N addition (eN): +5g m 2 yr 1</t>
    <phoneticPr fontId="6" type="noConversion"/>
  </si>
  <si>
    <t>实验地位于内蒙古自治区锡林郭勒盟多伦县中国科学院植物研究所恢复生态学实验示范研究站</t>
    <phoneticPr fontId="6" type="noConversion"/>
  </si>
  <si>
    <t xml:space="preserve"> 42°02' N，116°17'E</t>
    <phoneticPr fontId="6" type="noConversion"/>
  </si>
  <si>
    <t>1324 m</t>
    <phoneticPr fontId="6" type="noConversion"/>
  </si>
  <si>
    <t>385．5mm</t>
    <phoneticPr fontId="6" type="noConversion"/>
  </si>
  <si>
    <t>温带典型草原</t>
    <phoneticPr fontId="6" type="noConversion"/>
  </si>
  <si>
    <t xml:space="preserve">对照( 0 g N m－2a－1，N0) </t>
    <phoneticPr fontId="6" type="noConversion"/>
  </si>
  <si>
    <t>中等剂量 N 添加( 10 g N m－2 a－1，N10)</t>
  </si>
  <si>
    <t>高等剂量 N 添加( 40g N m－2a－1，N40)</t>
  </si>
  <si>
    <t>N1( 1.15g·m －2 ·a－2 )</t>
  </si>
  <si>
    <t>N2( 2.3 g·m －2 ·a－2 )</t>
  </si>
  <si>
    <t>N3( 4.6 g·m －2 ·a－2 )</t>
  </si>
  <si>
    <t>N4( 9.2 g·m －2 ·a－2 )</t>
  </si>
  <si>
    <t>N5( 13.8 g·m －2 ·a－2 )</t>
  </si>
  <si>
    <t>363  mm</t>
    <phoneticPr fontId="6" type="noConversion"/>
  </si>
  <si>
    <t>in Nagqu county, Tibet Autonomous Region, China .</t>
    <phoneticPr fontId="6" type="noConversion"/>
  </si>
  <si>
    <t>31.44°N, 92.01°E</t>
  </si>
  <si>
    <t>- 1.2℃</t>
  </si>
  <si>
    <t>431.7 mm</t>
  </si>
  <si>
    <t>an alpine, semi-humid climat高山半湿润气候</t>
  </si>
  <si>
    <r>
      <t>2</t>
    </r>
    <r>
      <rPr>
        <sz val="11"/>
        <color theme="1"/>
        <rFont val="宋体"/>
        <family val="3"/>
        <charset val="134"/>
        <scheme val="minor"/>
      </rPr>
      <t>015-2017(6-9)</t>
    </r>
    <r>
      <rPr>
        <sz val="11"/>
        <color theme="1"/>
        <rFont val="宋体"/>
        <family val="2"/>
        <scheme val="minor"/>
      </rPr>
      <t/>
    </r>
  </si>
  <si>
    <t>气相色谱仪法</t>
  </si>
  <si>
    <t>2015-2017</t>
  </si>
  <si>
    <t xml:space="preserve">P </t>
    <phoneticPr fontId="6" type="noConversion"/>
  </si>
  <si>
    <t>PN</t>
  </si>
  <si>
    <t>硝酸铵( NH4NO3 )+P</t>
    <phoneticPr fontId="6" type="noConversion"/>
  </si>
  <si>
    <t>microbial biomass carbon (MBC), microbial biomass nitrogen (MBN)</t>
    <phoneticPr fontId="6" type="noConversion"/>
  </si>
  <si>
    <r>
      <t>mg g</t>
    </r>
    <r>
      <rPr>
        <vertAlign val="superscript"/>
        <sz val="11"/>
        <color theme="1"/>
        <rFont val="宋体"/>
        <family val="3"/>
        <charset val="134"/>
        <scheme val="minor"/>
      </rPr>
      <t>-1</t>
    </r>
    <phoneticPr fontId="6" type="noConversion"/>
  </si>
  <si>
    <r>
      <t>0</t>
    </r>
    <r>
      <rPr>
        <sz val="11"/>
        <color theme="1"/>
        <rFont val="宋体"/>
        <family val="3"/>
        <charset val="134"/>
        <scheme val="minor"/>
      </rPr>
      <t>-5cm</t>
    </r>
    <phoneticPr fontId="6" type="noConversion"/>
  </si>
  <si>
    <t>2014 - 2015</t>
  </si>
  <si>
    <r>
      <t>5-20cm</t>
    </r>
    <r>
      <rPr>
        <sz val="11"/>
        <color theme="1"/>
        <rFont val="宋体"/>
        <family val="2"/>
        <scheme val="minor"/>
      </rPr>
      <t/>
    </r>
    <phoneticPr fontId="6" type="noConversion"/>
  </si>
  <si>
    <r>
      <t>20-40cm</t>
    </r>
    <r>
      <rPr>
        <sz val="11"/>
        <color theme="1"/>
        <rFont val="宋体"/>
        <family val="2"/>
        <scheme val="minor"/>
      </rPr>
      <t/>
    </r>
    <phoneticPr fontId="6" type="noConversion"/>
  </si>
  <si>
    <r>
      <t>2012</t>
    </r>
    <r>
      <rPr>
        <sz val="11"/>
        <color theme="1"/>
        <rFont val="宋体"/>
        <family val="3"/>
        <charset val="134"/>
        <scheme val="minor"/>
      </rPr>
      <t>-</t>
    </r>
    <r>
      <rPr>
        <sz val="11"/>
        <color theme="1"/>
        <rFont val="宋体"/>
        <family val="3"/>
        <charset val="134"/>
        <scheme val="minor"/>
      </rPr>
      <t>2013</t>
    </r>
    <r>
      <rPr>
        <sz val="11"/>
        <color theme="1"/>
        <rFont val="宋体"/>
        <family val="2"/>
        <scheme val="minor"/>
      </rPr>
      <t/>
    </r>
  </si>
  <si>
    <t>NH4+–N, soil ammonium nitrogen土壤铵态氮</t>
    <phoneticPr fontId="6" type="noConversion"/>
  </si>
  <si>
    <t>NH4+–N</t>
  </si>
  <si>
    <t>NH4+-N, ammonium nitrogen</t>
    <phoneticPr fontId="6" type="noConversion"/>
  </si>
  <si>
    <t>NH4+-N</t>
  </si>
  <si>
    <t>铵态氮</t>
  </si>
  <si>
    <t>NO3−–N, soil nitrate–nitrogen土壤硝态氮</t>
    <phoneticPr fontId="6" type="noConversion"/>
  </si>
  <si>
    <t>NO3−–N</t>
  </si>
  <si>
    <t>NO3−-N, nitrate nitrogen.</t>
    <phoneticPr fontId="6" type="noConversion"/>
  </si>
  <si>
    <t>NO3−-N</t>
  </si>
  <si>
    <t>硝态氮</t>
  </si>
  <si>
    <t>TN, total nitrogen</t>
    <phoneticPr fontId="6" type="noConversion"/>
  </si>
  <si>
    <t>TN</t>
  </si>
  <si>
    <t>TN</t>
    <phoneticPr fontId="6" type="noConversion"/>
  </si>
  <si>
    <t>试验在两种草地类型中进行；一种以本氏针茅( BNE )为主，另一种以紫花苜蓿( ALF )为主。</t>
    <phoneticPr fontId="6" type="noConversion"/>
  </si>
  <si>
    <t>soil temperature (ST)</t>
    <phoneticPr fontId="6" type="noConversion"/>
  </si>
  <si>
    <t>addition of N (10 g N m−2 year−1</t>
  </si>
  <si>
    <t>2007-2018</t>
    <phoneticPr fontId="6" type="noConversion"/>
  </si>
  <si>
    <t>31.44°N, 92.01°E</t>
    <phoneticPr fontId="6" type="noConversion"/>
  </si>
  <si>
    <r>
      <t>2</t>
    </r>
    <r>
      <rPr>
        <sz val="11"/>
        <color theme="1"/>
        <rFont val="宋体"/>
        <family val="3"/>
        <charset val="134"/>
        <scheme val="minor"/>
      </rPr>
      <t>015-2017(6-9)</t>
    </r>
    <phoneticPr fontId="6" type="noConversion"/>
  </si>
  <si>
    <r>
      <t>S</t>
    </r>
    <r>
      <rPr>
        <sz val="11"/>
        <color theme="1"/>
        <rFont val="宋体"/>
        <family val="3"/>
        <charset val="134"/>
        <scheme val="minor"/>
      </rPr>
      <t>T</t>
    </r>
    <phoneticPr fontId="6" type="noConversion"/>
  </si>
  <si>
    <t>5 cm</t>
  </si>
  <si>
    <t>2015-2017</t>
    <phoneticPr fontId="6" type="noConversion"/>
  </si>
  <si>
    <t>P addition</t>
    <phoneticPr fontId="6" type="noConversion"/>
  </si>
  <si>
    <t>N addition</t>
    <phoneticPr fontId="6" type="noConversion"/>
  </si>
  <si>
    <t>PN</t>
    <phoneticPr fontId="6" type="noConversion"/>
  </si>
  <si>
    <r>
      <t>T</t>
    </r>
    <r>
      <rPr>
        <sz val="11"/>
        <color theme="1"/>
        <rFont val="宋体"/>
        <family val="3"/>
        <charset val="134"/>
        <scheme val="minor"/>
      </rPr>
      <t>S</t>
    </r>
    <phoneticPr fontId="6" type="noConversion"/>
  </si>
  <si>
    <t>°C</t>
  </si>
  <si>
    <t>soil moisture</t>
  </si>
  <si>
    <t>purple alfalfa (ALF)</t>
  </si>
  <si>
    <r>
      <t>soil moisture (SM</t>
    </r>
    <r>
      <rPr>
        <sz val="11"/>
        <color theme="1"/>
        <rFont val="宋体"/>
        <family val="3"/>
        <charset val="134"/>
        <scheme val="minor"/>
      </rPr>
      <t>)</t>
    </r>
    <phoneticPr fontId="6" type="noConversion"/>
  </si>
  <si>
    <t>soil water content</t>
  </si>
  <si>
    <r>
      <t>volumetric moisture (θv</t>
    </r>
    <r>
      <rPr>
        <sz val="11"/>
        <color theme="1"/>
        <rFont val="宋体"/>
        <family val="3"/>
        <charset val="134"/>
        <scheme val="minor"/>
      </rPr>
      <t>)</t>
    </r>
    <phoneticPr fontId="6" type="noConversion"/>
  </si>
  <si>
    <t>内蒙古海拉尔额尔古纳市黑山头镇寒</t>
    <phoneticPr fontId="6" type="noConversion"/>
  </si>
  <si>
    <t>50°10'46''N, 119°22'56''E</t>
    <phoneticPr fontId="6" type="noConversion"/>
  </si>
  <si>
    <t>0.5°C</t>
    <phoneticPr fontId="6" type="noConversion"/>
  </si>
  <si>
    <r>
      <t>2</t>
    </r>
    <r>
      <rPr>
        <sz val="11"/>
        <color theme="1"/>
        <rFont val="宋体"/>
        <family val="3"/>
        <charset val="134"/>
        <scheme val="minor"/>
      </rPr>
      <t>014-2016</t>
    </r>
    <phoneticPr fontId="6" type="noConversion"/>
  </si>
  <si>
    <r>
      <t>M</t>
    </r>
    <r>
      <rPr>
        <sz val="11"/>
        <color theme="1"/>
        <rFont val="宋体"/>
        <family val="3"/>
        <charset val="134"/>
        <scheme val="minor"/>
      </rPr>
      <t>S</t>
    </r>
    <phoneticPr fontId="6" type="noConversion"/>
  </si>
  <si>
    <r>
      <t>C</t>
    </r>
    <r>
      <rPr>
        <sz val="11"/>
        <color theme="1"/>
        <rFont val="宋体"/>
        <family val="3"/>
        <charset val="134"/>
        <scheme val="minor"/>
      </rPr>
      <t>K</t>
    </r>
    <r>
      <rPr>
        <sz val="11"/>
        <color theme="1"/>
        <rFont val="宋体"/>
        <family val="3"/>
        <charset val="134"/>
        <scheme val="minor"/>
      </rPr>
      <t>尿素</t>
    </r>
    <phoneticPr fontId="6" type="noConversion"/>
  </si>
  <si>
    <t>CK缓释尿素</t>
    <phoneticPr fontId="6" type="noConversion"/>
  </si>
  <si>
    <t>soil pH</t>
    <phoneticPr fontId="6" type="noConversion"/>
  </si>
  <si>
    <t>N: nitrogen addition</t>
    <phoneticPr fontId="6" type="noConversion"/>
  </si>
  <si>
    <t>soil pH</t>
  </si>
  <si>
    <t>34°43′43.9′′N, 92°53′34.1′′E,</t>
    <phoneticPr fontId="6" type="noConversion"/>
  </si>
  <si>
    <t>341 and 264.6 mm</t>
    <phoneticPr fontId="6" type="noConversion"/>
  </si>
  <si>
    <t xml:space="preserve">2014 - 2015 growing seasons (from April 1 to October 31)  </t>
    <phoneticPr fontId="6" type="noConversion"/>
  </si>
  <si>
    <t>PH</t>
    <phoneticPr fontId="6" type="noConversion"/>
  </si>
  <si>
    <t>2012-2013</t>
    <phoneticPr fontId="6" type="noConversion"/>
  </si>
  <si>
    <r>
      <t>P</t>
    </r>
    <r>
      <rPr>
        <sz val="11"/>
        <color theme="1"/>
        <rFont val="宋体"/>
        <family val="3"/>
        <charset val="134"/>
        <scheme val="minor"/>
      </rPr>
      <t>H</t>
    </r>
    <phoneticPr fontId="6" type="noConversion"/>
  </si>
  <si>
    <t>The plant community is dominated by Stipapurpurea, Poa crymophila, Artemisia scoparia, and Carexivanovaeat at the experimental site. Abundant species include Heteropappusaltaicus, Koeleriaglauca, Agropyroncristatum, Leymussecalinus, Dracocephalumheterophyllum, Taraxacummongolicum, Cirsiumjaponicum, Potentilla multifida, and Pedicularis alaschanica.</t>
    <phoneticPr fontId="6" type="noConversion"/>
  </si>
  <si>
    <t xml:space="preserve"> a long-term experimental site operated by the Grassland Ecosystem Research Station of Inner Mongolia University . </t>
    <phoneticPr fontId="6" type="noConversion"/>
  </si>
  <si>
    <t>44°48′Nto44°49′N, 116°02′E to 116°30′E)</t>
    <phoneticPr fontId="6" type="noConversion"/>
  </si>
  <si>
    <t>0.7 ° C</t>
    <phoneticPr fontId="6" type="noConversion"/>
  </si>
  <si>
    <t>300 ~ 360 mm</t>
    <phoneticPr fontId="6" type="noConversion"/>
  </si>
  <si>
    <t>a semi-arid, temperate continental steppe climate</t>
    <phoneticPr fontId="6" type="noConversion"/>
  </si>
  <si>
    <t>The dominant species were S. grandis, Leymus chinensis, Cleistogenes squarrosa,andAgropyron michnoi. The vegetation cover was about 85%.</t>
    <phoneticPr fontId="6" type="noConversion"/>
  </si>
  <si>
    <t>the growing season usually starts in early May and ends in late September, and the remaining 7 months are the dormant season</t>
    <phoneticPr fontId="6" type="noConversion"/>
  </si>
  <si>
    <t>2014/6-2016/1</t>
    <phoneticPr fontId="6" type="noConversion"/>
  </si>
  <si>
    <t>an automated infrared gas analyzer (LI-8100 A, LI-COR Inc., Lincoln, NE)</t>
    <phoneticPr fontId="6" type="noConversion"/>
  </si>
  <si>
    <t xml:space="preserve">control </t>
  </si>
  <si>
    <t>N1</t>
    <phoneticPr fontId="6" type="noConversion"/>
  </si>
  <si>
    <t>N2</t>
    <phoneticPr fontId="6" type="noConversion"/>
  </si>
  <si>
    <t>N25</t>
    <phoneticPr fontId="6" type="noConversion"/>
  </si>
  <si>
    <r>
      <t>The vegetation of alpine swamp meadows mainly consists of hardy, perennial herbs under moist conditions, and the dominant species are Kobresia tibetica Maximowicz, Stipa aliena Keng and Festuca spp</t>
    </r>
    <r>
      <rPr>
        <sz val="11"/>
        <color theme="1"/>
        <rFont val="宋体"/>
        <family val="3"/>
        <charset val="134"/>
        <scheme val="minor"/>
      </rPr>
      <t>.</t>
    </r>
    <phoneticPr fontId="6" type="noConversion"/>
  </si>
  <si>
    <t>2017/6</t>
    <phoneticPr fontId="6" type="noConversion"/>
  </si>
  <si>
    <t>2017/8</t>
    <phoneticPr fontId="6" type="noConversion"/>
  </si>
  <si>
    <t>2017/9</t>
    <phoneticPr fontId="6" type="noConversion"/>
  </si>
  <si>
    <r>
      <t>g m</t>
    </r>
    <r>
      <rPr>
        <vertAlign val="superscript"/>
        <sz val="11"/>
        <color theme="1"/>
        <rFont val="宋体"/>
        <family val="3"/>
        <charset val="134"/>
        <scheme val="minor"/>
      </rPr>
      <t>-2</t>
    </r>
    <r>
      <rPr>
        <sz val="11"/>
        <color theme="1"/>
        <rFont val="宋体"/>
        <family val="3"/>
        <charset val="134"/>
        <scheme val="minor"/>
      </rPr>
      <t>yr</t>
    </r>
    <r>
      <rPr>
        <vertAlign val="superscript"/>
        <sz val="11"/>
        <color theme="1"/>
        <rFont val="宋体"/>
        <family val="3"/>
        <charset val="134"/>
        <scheme val="minor"/>
      </rPr>
      <t>-1</t>
    </r>
    <phoneticPr fontId="6" type="noConversion"/>
  </si>
  <si>
    <t>BGB(10 cm depth)</t>
    <phoneticPr fontId="6" type="noConversion"/>
  </si>
  <si>
    <t xml:space="preserve">total aboveground biomass </t>
    <phoneticPr fontId="6" type="noConversion"/>
  </si>
  <si>
    <t>the aboveground biomass of C3 specie</t>
    <phoneticPr fontId="6" type="noConversion"/>
  </si>
  <si>
    <t>the aboveground biomass of C4 specie</t>
    <phoneticPr fontId="6" type="noConversion"/>
  </si>
  <si>
    <r>
      <t>2012</t>
    </r>
    <r>
      <rPr>
        <sz val="11"/>
        <color theme="1"/>
        <rFont val="宋体"/>
        <family val="3"/>
        <charset val="134"/>
        <scheme val="minor"/>
      </rPr>
      <t>-</t>
    </r>
    <r>
      <rPr>
        <sz val="11"/>
        <color theme="1"/>
        <rFont val="宋体"/>
        <family val="3"/>
        <charset val="134"/>
        <scheme val="minor"/>
      </rPr>
      <t>2013</t>
    </r>
    <phoneticPr fontId="6" type="noConversion"/>
  </si>
  <si>
    <r>
      <t>Kg m</t>
    </r>
    <r>
      <rPr>
        <vertAlign val="superscript"/>
        <sz val="11"/>
        <color theme="1"/>
        <rFont val="宋体"/>
        <family val="3"/>
        <charset val="134"/>
        <scheme val="minor"/>
      </rPr>
      <t>-2</t>
    </r>
    <r>
      <rPr>
        <sz val="11"/>
        <color theme="1"/>
        <rFont val="宋体"/>
        <family val="2"/>
        <scheme val="minor"/>
      </rPr>
      <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</si>
</sst>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00;[Red]0.0000000"/>
  </numFmts>
  <fonts count="28" x14ac:knownFonts="1">
    <font>
      <sz val="11"/>
      <color theme="1"/>
      <name val="宋体"/>
      <charset val="134"/>
      <scheme val="minor"/>
    </font>
    <font>
      <sz val="11"/>
      <color theme="1"/>
      <name val="宋体"/>
      <family val="2"/>
      <scheme val="minor"/>
    </font>
    <font>
      <sz val="11"/>
      <color rgb="FFFF0000"/>
      <name val="宋体"/>
      <family val="3"/>
      <charset val="134"/>
      <scheme val="minor"/>
    </font>
    <font>
      <b/>
      <sz val="11"/>
      <color theme="1"/>
      <name val="宋体"/>
      <family val="3"/>
      <charset val="134"/>
      <scheme val="minor"/>
    </font>
    <font>
      <sz val="11"/>
      <color theme="1"/>
      <name val="宋体"/>
      <family val="3"/>
      <charset val="134"/>
      <scheme val="minor"/>
    </font>
    <font>
      <b/>
      <sz val="11"/>
      <name val="Times New Roman"/>
      <family val="1"/>
    </font>
    <font>
      <sz val="9"/>
      <name val="宋体"/>
      <family val="3"/>
      <charset val="134"/>
      <scheme val="minor"/>
    </font>
    <font>
      <b/>
      <vertAlign val="superscript"/>
      <sz val="11"/>
      <name val="Times New Roman"/>
      <family val="1"/>
    </font>
    <font>
      <b/>
      <sz val="11"/>
      <name val="宋体"/>
      <family val="3"/>
      <charset val="134"/>
    </font>
    <font>
      <b/>
      <sz val="11"/>
      <color theme="1"/>
      <name val="Times New Roman"/>
      <family val="1"/>
    </font>
    <font>
      <b/>
      <sz val="11"/>
      <name val="宋体"/>
      <family val="3"/>
      <charset val="134"/>
      <scheme val="minor"/>
    </font>
    <font>
      <b/>
      <sz val="11"/>
      <color rgb="FFFF0000"/>
      <name val="Times New Roman"/>
      <family val="1"/>
    </font>
    <font>
      <vertAlign val="subscript"/>
      <sz val="11"/>
      <color theme="1"/>
      <name val="宋体"/>
      <family val="3"/>
      <charset val="134"/>
      <scheme val="minor"/>
    </font>
    <font>
      <vertAlign val="superscript"/>
      <sz val="11"/>
      <color theme="1"/>
      <name val="宋体"/>
      <family val="3"/>
      <charset val="134"/>
      <scheme val="minor"/>
    </font>
    <font>
      <sz val="11"/>
      <name val="宋体"/>
      <family val="3"/>
      <charset val="134"/>
      <scheme val="minor"/>
    </font>
    <font>
      <vertAlign val="superscript"/>
      <sz val="11"/>
      <name val="宋体"/>
      <family val="3"/>
      <charset val="134"/>
      <scheme val="minor"/>
    </font>
    <font>
      <sz val="11"/>
      <color theme="1"/>
      <name val="宋体"/>
      <family val="1"/>
      <scheme val="minor"/>
    </font>
    <font>
      <sz val="11"/>
      <color rgb="FF222222"/>
      <name val="Times New Roman"/>
      <family val="1"/>
    </font>
    <font>
      <sz val="8"/>
      <color rgb="FF222222"/>
      <name val="Arial"/>
      <family val="2"/>
    </font>
    <font>
      <sz val="8"/>
      <color rgb="FF222222"/>
      <name val="宋体"/>
      <family val="3"/>
      <charset val="134"/>
    </font>
    <font>
      <b/>
      <vertAlign val="superscript"/>
      <sz val="11"/>
      <color theme="1"/>
      <name val="Times New Roman"/>
      <family val="1"/>
    </font>
    <font>
      <b/>
      <sz val="11"/>
      <color theme="1"/>
      <name val="宋体"/>
      <family val="3"/>
      <charset val="134"/>
    </font>
    <font>
      <sz val="11"/>
      <name val="宋体"/>
      <family val="2"/>
      <scheme val="minor"/>
    </font>
    <font>
      <sz val="9"/>
      <color rgb="FF000000"/>
      <name val="Arial"/>
      <family val="2"/>
    </font>
    <font>
      <sz val="9"/>
      <color rgb="FF000000"/>
      <name val="宋体"/>
      <family val="3"/>
      <charset val="134"/>
    </font>
    <font>
      <sz val="8"/>
      <color theme="1"/>
      <name val="宋体"/>
      <family val="3"/>
      <charset val="134"/>
      <scheme val="minor"/>
    </font>
    <font>
      <sz val="11"/>
      <color theme="1"/>
      <name val="宋体"/>
      <family val="3"/>
      <charset val="134"/>
    </font>
    <font>
      <vertAlign val="subscript"/>
      <sz val="11"/>
      <name val="宋体"/>
      <family val="3"/>
      <charset val="134"/>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alignment vertical="center"/>
    </xf>
  </cellStyleXfs>
  <cellXfs count="40">
    <xf numFmtId="0" fontId="0" fillId="0" borderId="0" xfId="0">
      <alignment vertical="center"/>
    </xf>
    <xf numFmtId="0" fontId="5"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left" vertical="center"/>
    </xf>
    <xf numFmtId="0" fontId="11"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horizontal="left" vertical="center"/>
    </xf>
    <xf numFmtId="176" fontId="9" fillId="0" borderId="0" xfId="0" applyNumberFormat="1" applyFont="1" applyAlignment="1">
      <alignment horizontal="center" vertical="center"/>
    </xf>
    <xf numFmtId="0" fontId="4" fillId="0" borderId="0" xfId="0" applyFont="1">
      <alignment vertical="center"/>
    </xf>
    <xf numFmtId="0" fontId="0" fillId="0" borderId="0" xfId="0" applyAlignment="1">
      <alignment horizontal="left" vertical="center"/>
    </xf>
    <xf numFmtId="176" fontId="4" fillId="0" borderId="0" xfId="0" applyNumberFormat="1" applyFont="1">
      <alignment vertical="center"/>
    </xf>
    <xf numFmtId="0" fontId="4" fillId="0" borderId="0" xfId="0" applyFont="1" applyAlignment="1">
      <alignment horizontal="left" vertical="center"/>
    </xf>
    <xf numFmtId="0" fontId="14" fillId="0" borderId="0" xfId="0" applyFont="1">
      <alignment vertical="center"/>
    </xf>
    <xf numFmtId="0" fontId="14" fillId="0" borderId="0" xfId="0" applyFont="1" applyAlignment="1">
      <alignment horizontal="left" vertical="center"/>
    </xf>
    <xf numFmtId="49" fontId="4" fillId="0" borderId="0" xfId="0" applyNumberFormat="1" applyFont="1">
      <alignment vertical="center"/>
    </xf>
    <xf numFmtId="57" fontId="0" fillId="0" borderId="0" xfId="0" applyNumberFormat="1">
      <alignment vertical="center"/>
    </xf>
    <xf numFmtId="0" fontId="17" fillId="0" borderId="0" xfId="0" applyFont="1">
      <alignment vertical="center"/>
    </xf>
    <xf numFmtId="14" fontId="4" fillId="0" borderId="0" xfId="0" applyNumberFormat="1" applyFont="1">
      <alignment vertical="center"/>
    </xf>
    <xf numFmtId="0" fontId="18" fillId="0" borderId="0" xfId="0" applyFont="1">
      <alignment vertical="center"/>
    </xf>
    <xf numFmtId="49" fontId="0" fillId="0" borderId="0" xfId="0" applyNumberFormat="1">
      <alignment vertical="center"/>
    </xf>
    <xf numFmtId="0" fontId="21" fillId="0" borderId="0" xfId="0" applyFont="1" applyAlignment="1">
      <alignment horizontal="center" vertical="center"/>
    </xf>
    <xf numFmtId="0" fontId="3" fillId="0" borderId="0" xfId="0" applyFont="1" applyAlignment="1">
      <alignment horizontal="left" vertical="center"/>
    </xf>
    <xf numFmtId="0" fontId="9" fillId="0" borderId="0" xfId="0" applyFont="1" applyAlignment="1">
      <alignment horizontal="center" vertical="center" wrapText="1"/>
    </xf>
    <xf numFmtId="0" fontId="21" fillId="0" borderId="0" xfId="0" applyFont="1" applyAlignment="1">
      <alignment horizontal="left" vertical="center"/>
    </xf>
    <xf numFmtId="0" fontId="22" fillId="0" borderId="0" xfId="0" applyFont="1" applyAlignment="1"/>
    <xf numFmtId="0" fontId="23" fillId="0" borderId="0" xfId="0" applyFont="1">
      <alignment vertical="center"/>
    </xf>
    <xf numFmtId="0" fontId="9" fillId="0" borderId="0" xfId="0" applyFont="1">
      <alignment vertical="center"/>
    </xf>
    <xf numFmtId="2" fontId="9" fillId="0" borderId="0" xfId="0" applyNumberFormat="1" applyFont="1" applyAlignment="1">
      <alignment horizontal="center" vertical="center"/>
    </xf>
    <xf numFmtId="0" fontId="0" fillId="2" borderId="0" xfId="0" applyFill="1">
      <alignment vertical="center"/>
    </xf>
    <xf numFmtId="0" fontId="4" fillId="2" borderId="0" xfId="0" applyFont="1" applyFill="1">
      <alignment vertical="center"/>
    </xf>
    <xf numFmtId="0" fontId="0" fillId="2" borderId="0" xfId="0" applyFill="1" applyAlignment="1">
      <alignment horizontal="left" vertical="center"/>
    </xf>
    <xf numFmtId="0" fontId="2" fillId="0" borderId="0" xfId="0" applyFont="1">
      <alignment vertical="center"/>
    </xf>
    <xf numFmtId="0" fontId="9" fillId="0" borderId="0" xfId="0" applyFont="1" applyAlignment="1">
      <alignment horizontal="left" vertical="center"/>
    </xf>
    <xf numFmtId="0" fontId="0" fillId="0" borderId="0" xfId="0" applyAlignment="1">
      <alignment horizontal="right" vertical="center"/>
    </xf>
    <xf numFmtId="0" fontId="4" fillId="0" borderId="0" xfId="0" applyFont="1" applyAlignment="1">
      <alignment horizontal="right" vertical="center"/>
    </xf>
    <xf numFmtId="14" fontId="0" fillId="0" borderId="0" xfId="0" applyNumberFormat="1">
      <alignment vertical="center"/>
    </xf>
    <xf numFmtId="0" fontId="4" fillId="0" borderId="0" xfId="0" applyFont="1" applyAlignment="1">
      <alignment vertical="center" wrapText="1"/>
    </xf>
    <xf numFmtId="0" fontId="4" fillId="0" borderId="0" xfId="0" applyFont="1" applyAlignment="1">
      <alignment horizontal="center" vertical="center" wrapText="1"/>
    </xf>
    <xf numFmtId="0" fontId="0" fillId="0" borderId="0" xfId="0"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02"/>
  <sheetViews>
    <sheetView zoomScale="110" zoomScaleNormal="110" workbookViewId="0">
      <selection sqref="A1:XFD1048576"/>
    </sheetView>
  </sheetViews>
  <sheetFormatPr defaultColWidth="9" defaultRowHeight="14.4" x14ac:dyDescent="0.25"/>
  <cols>
    <col min="1" max="1" width="8.21875" bestFit="1" customWidth="1"/>
    <col min="2" max="2" width="8.77734375" bestFit="1" customWidth="1"/>
    <col min="3" max="3" width="15.109375" customWidth="1"/>
    <col min="4" max="4" width="13.77734375" customWidth="1"/>
    <col min="5" max="5" width="11.21875" bestFit="1" customWidth="1"/>
    <col min="6" max="6" width="10.109375" bestFit="1" customWidth="1"/>
    <col min="7" max="7" width="9.44140625" customWidth="1"/>
    <col min="8" max="8" width="12.109375" customWidth="1"/>
    <col min="9" max="9" width="19.77734375" bestFit="1" customWidth="1"/>
    <col min="10" max="11" width="24.6640625" customWidth="1"/>
    <col min="12" max="12" width="15" bestFit="1" customWidth="1"/>
    <col min="13" max="13" width="16.109375" bestFit="1" customWidth="1"/>
    <col min="14" max="14" width="18.88671875" customWidth="1"/>
    <col min="15" max="15" width="35.88671875" bestFit="1" customWidth="1"/>
    <col min="16" max="16" width="12.77734375" style="10" bestFit="1" customWidth="1"/>
    <col min="17" max="18" width="13" style="11" customWidth="1"/>
    <col min="19" max="19" width="4.21875" customWidth="1"/>
    <col min="20" max="20" width="35.88671875" bestFit="1" customWidth="1"/>
    <col min="21" max="21" width="12.77734375" bestFit="1" customWidth="1"/>
    <col min="22" max="23" width="14.6640625" customWidth="1"/>
    <col min="24" max="24" width="6.109375" customWidth="1"/>
  </cols>
  <sheetData>
    <row r="1" spans="1:25" ht="16.8" x14ac:dyDescent="0.25">
      <c r="A1" s="1" t="s">
        <v>0</v>
      </c>
      <c r="B1" s="1" t="s">
        <v>1</v>
      </c>
      <c r="C1" s="1" t="s">
        <v>2</v>
      </c>
      <c r="D1" s="1" t="s">
        <v>3</v>
      </c>
      <c r="E1" s="1" t="s">
        <v>4</v>
      </c>
      <c r="F1" s="1" t="s">
        <v>5</v>
      </c>
      <c r="G1" s="1" t="s">
        <v>6</v>
      </c>
      <c r="H1" s="2" t="s">
        <v>7</v>
      </c>
      <c r="I1" s="3" t="s">
        <v>8</v>
      </c>
      <c r="J1" s="4" t="s">
        <v>9</v>
      </c>
      <c r="K1" s="4" t="s">
        <v>10</v>
      </c>
      <c r="L1" s="2" t="s">
        <v>11</v>
      </c>
      <c r="M1" s="2" t="s">
        <v>12</v>
      </c>
      <c r="N1" s="5" t="s">
        <v>13</v>
      </c>
      <c r="O1" s="6" t="s">
        <v>14</v>
      </c>
      <c r="P1" s="7" t="s">
        <v>15</v>
      </c>
      <c r="Q1" s="8" t="s">
        <v>16</v>
      </c>
      <c r="R1" s="8" t="s">
        <v>17</v>
      </c>
      <c r="S1" s="1" t="s">
        <v>18</v>
      </c>
      <c r="T1" s="1" t="s">
        <v>19</v>
      </c>
      <c r="U1" s="1" t="s">
        <v>20</v>
      </c>
      <c r="V1" s="1" t="s">
        <v>21</v>
      </c>
      <c r="W1" s="1" t="s">
        <v>22</v>
      </c>
      <c r="X1" s="1" t="s">
        <v>23</v>
      </c>
      <c r="Y1" s="1" t="s">
        <v>24</v>
      </c>
    </row>
    <row r="2" spans="1:25" ht="16.8" customHeight="1" x14ac:dyDescent="0.25">
      <c r="A2">
        <v>5</v>
      </c>
      <c r="B2" t="s">
        <v>25</v>
      </c>
      <c r="C2" s="38" t="s">
        <v>26</v>
      </c>
      <c r="D2" s="39"/>
      <c r="J2" t="s">
        <v>27</v>
      </c>
      <c r="K2" s="9" t="s">
        <v>28</v>
      </c>
      <c r="L2" s="9" t="s">
        <v>29</v>
      </c>
      <c r="M2" s="9" t="s">
        <v>30</v>
      </c>
      <c r="N2" s="9" t="s">
        <v>31</v>
      </c>
      <c r="O2" s="9" t="s">
        <v>32</v>
      </c>
      <c r="P2" s="10">
        <v>-0.35962145110410099</v>
      </c>
      <c r="Q2" s="11">
        <v>4.7318611987381021E-2</v>
      </c>
      <c r="R2" s="11">
        <v>0.13383724565044872</v>
      </c>
      <c r="S2">
        <v>8</v>
      </c>
      <c r="T2" s="9" t="s">
        <v>33</v>
      </c>
      <c r="U2" s="10">
        <v>-5.6782334384857601E-2</v>
      </c>
      <c r="V2" s="11">
        <v>2.83911671924293E-2</v>
      </c>
      <c r="W2" s="11">
        <v>8.0302347390271173E-2</v>
      </c>
      <c r="X2" s="9">
        <v>8</v>
      </c>
      <c r="Y2">
        <f>LN(U2/P2)</f>
        <v>-1.8458266904983387</v>
      </c>
    </row>
    <row r="3" spans="1:25" ht="16.8" x14ac:dyDescent="0.25">
      <c r="A3">
        <v>5</v>
      </c>
      <c r="B3" t="s">
        <v>25</v>
      </c>
      <c r="C3" t="s">
        <v>34</v>
      </c>
      <c r="J3" t="s">
        <v>27</v>
      </c>
      <c r="K3" t="s">
        <v>35</v>
      </c>
      <c r="L3" s="9" t="s">
        <v>36</v>
      </c>
      <c r="M3" s="9" t="s">
        <v>30</v>
      </c>
      <c r="N3" s="9" t="s">
        <v>37</v>
      </c>
      <c r="O3" s="9" t="s">
        <v>32</v>
      </c>
      <c r="P3" s="10">
        <v>-0.23659305993690799</v>
      </c>
      <c r="Q3" s="11">
        <v>5.6782334384858024E-2</v>
      </c>
      <c r="R3" s="11">
        <v>0.16060469478054071</v>
      </c>
      <c r="S3">
        <v>8</v>
      </c>
      <c r="T3" s="9" t="s">
        <v>33</v>
      </c>
      <c r="U3" s="10">
        <v>-5.6782334384857601E-2</v>
      </c>
      <c r="V3" s="11">
        <v>2.83911671924293E-2</v>
      </c>
      <c r="W3" s="11">
        <v>8.0302347390271173E-2</v>
      </c>
      <c r="X3" s="9">
        <v>8</v>
      </c>
      <c r="Y3">
        <f t="shared" ref="Y3:Y66" si="0">LN(U3/P3)</f>
        <v>-1.4271163556401514</v>
      </c>
    </row>
    <row r="4" spans="1:25" x14ac:dyDescent="0.25">
      <c r="A4">
        <v>7</v>
      </c>
      <c r="B4" t="s">
        <v>38</v>
      </c>
      <c r="C4" s="9" t="s">
        <v>39</v>
      </c>
      <c r="D4" s="9" t="s">
        <v>40</v>
      </c>
      <c r="E4" s="9"/>
      <c r="F4" t="s">
        <v>41</v>
      </c>
      <c r="G4" s="9" t="s">
        <v>42</v>
      </c>
      <c r="H4" s="9" t="s">
        <v>43</v>
      </c>
      <c r="I4" s="9" t="s">
        <v>44</v>
      </c>
      <c r="J4" t="s">
        <v>45</v>
      </c>
      <c r="K4" t="s">
        <v>46</v>
      </c>
      <c r="L4" s="9" t="s">
        <v>29</v>
      </c>
      <c r="M4" t="s">
        <v>47</v>
      </c>
      <c r="N4" s="9" t="s">
        <v>48</v>
      </c>
      <c r="O4" s="9" t="s">
        <v>33</v>
      </c>
      <c r="P4">
        <v>-1.65853658536585</v>
      </c>
      <c r="Q4" s="11">
        <v>7.9658203017338239E-2</v>
      </c>
      <c r="R4" s="11">
        <v>0.19512195121951001</v>
      </c>
      <c r="S4">
        <v>6</v>
      </c>
      <c r="T4" s="12" t="s">
        <v>49</v>
      </c>
      <c r="U4">
        <v>-0.96070460704606897</v>
      </c>
      <c r="V4" s="11">
        <v>6.9147745674770819E-2</v>
      </c>
      <c r="W4" s="11">
        <v>0.16937669376693099</v>
      </c>
      <c r="X4">
        <v>6</v>
      </c>
      <c r="Y4">
        <f t="shared" si="0"/>
        <v>-0.54602393654014325</v>
      </c>
    </row>
    <row r="5" spans="1:25" ht="16.8" x14ac:dyDescent="0.25">
      <c r="A5">
        <v>7</v>
      </c>
      <c r="B5" t="s">
        <v>38</v>
      </c>
      <c r="C5" s="9" t="s">
        <v>39</v>
      </c>
      <c r="D5" s="9" t="s">
        <v>40</v>
      </c>
      <c r="E5" s="9"/>
      <c r="F5" t="s">
        <v>41</v>
      </c>
      <c r="G5" s="9" t="s">
        <v>42</v>
      </c>
      <c r="H5" s="9" t="s">
        <v>43</v>
      </c>
      <c r="I5" s="9" t="s">
        <v>44</v>
      </c>
      <c r="J5" t="s">
        <v>45</v>
      </c>
      <c r="K5" t="s">
        <v>46</v>
      </c>
      <c r="L5" s="9" t="s">
        <v>29</v>
      </c>
      <c r="M5" s="9" t="s">
        <v>50</v>
      </c>
      <c r="N5" t="s">
        <v>51</v>
      </c>
      <c r="O5" s="9" t="s">
        <v>33</v>
      </c>
      <c r="P5" s="10">
        <v>-1.65853658536585</v>
      </c>
      <c r="Q5" s="11">
        <v>7.9658203017338211E-2</v>
      </c>
      <c r="R5" s="11">
        <v>0.19512195121950993</v>
      </c>
      <c r="S5" s="13">
        <v>6</v>
      </c>
      <c r="T5" s="9" t="s">
        <v>52</v>
      </c>
      <c r="U5" s="10">
        <v>-0.38383838383838198</v>
      </c>
      <c r="V5" s="11">
        <v>5.7732081479738448E-2</v>
      </c>
      <c r="W5" s="11">
        <v>0.14141414141414199</v>
      </c>
      <c r="X5" s="13">
        <v>6</v>
      </c>
      <c r="Y5">
        <f t="shared" si="0"/>
        <v>-1.4634693288800056</v>
      </c>
    </row>
    <row r="6" spans="1:25" ht="16.8" x14ac:dyDescent="0.25">
      <c r="A6">
        <v>7</v>
      </c>
      <c r="B6" t="s">
        <v>38</v>
      </c>
      <c r="C6" s="9" t="s">
        <v>39</v>
      </c>
      <c r="D6" s="9" t="s">
        <v>40</v>
      </c>
      <c r="E6" s="9"/>
      <c r="F6" t="s">
        <v>41</v>
      </c>
      <c r="G6" s="9" t="s">
        <v>42</v>
      </c>
      <c r="H6" s="9" t="s">
        <v>43</v>
      </c>
      <c r="I6" s="9" t="s">
        <v>44</v>
      </c>
      <c r="J6" t="s">
        <v>45</v>
      </c>
      <c r="K6" t="s">
        <v>46</v>
      </c>
      <c r="L6" s="9" t="s">
        <v>29</v>
      </c>
      <c r="M6" s="9" t="s">
        <v>50</v>
      </c>
      <c r="N6" t="s">
        <v>51</v>
      </c>
      <c r="O6" s="9" t="s">
        <v>33</v>
      </c>
      <c r="P6" s="10">
        <v>-1.65853658536585</v>
      </c>
      <c r="Q6" s="11">
        <v>7.9658203017338211E-2</v>
      </c>
      <c r="R6" s="11">
        <v>0.19512195121950993</v>
      </c>
      <c r="S6" s="13">
        <v>6</v>
      </c>
      <c r="T6" s="9" t="s">
        <v>53</v>
      </c>
      <c r="U6" s="10">
        <v>-0.60606060606060597</v>
      </c>
      <c r="V6" s="11">
        <v>4.1237201056955448E-2</v>
      </c>
      <c r="W6" s="11">
        <v>0.1010101010101</v>
      </c>
      <c r="X6" s="13">
        <v>6</v>
      </c>
      <c r="Y6">
        <f t="shared" si="0"/>
        <v>-1.0067109263842862</v>
      </c>
    </row>
    <row r="7" spans="1:25" ht="16.8" x14ac:dyDescent="0.25">
      <c r="A7">
        <v>7</v>
      </c>
      <c r="B7" t="s">
        <v>38</v>
      </c>
      <c r="C7" s="9" t="s">
        <v>39</v>
      </c>
      <c r="D7" s="9" t="s">
        <v>40</v>
      </c>
      <c r="E7" s="9"/>
      <c r="F7" t="s">
        <v>41</v>
      </c>
      <c r="G7" s="9" t="s">
        <v>42</v>
      </c>
      <c r="H7" s="9" t="s">
        <v>43</v>
      </c>
      <c r="I7" s="9" t="s">
        <v>44</v>
      </c>
      <c r="J7" t="s">
        <v>45</v>
      </c>
      <c r="K7" t="s">
        <v>46</v>
      </c>
      <c r="L7" s="9" t="s">
        <v>29</v>
      </c>
      <c r="M7" s="9" t="s">
        <v>50</v>
      </c>
      <c r="N7" t="s">
        <v>54</v>
      </c>
      <c r="O7" s="9" t="s">
        <v>33</v>
      </c>
      <c r="P7" s="10">
        <v>-0.48780487804877998</v>
      </c>
      <c r="Q7" s="11">
        <v>3.9829101508669536E-2</v>
      </c>
      <c r="R7" s="11">
        <v>9.7560975609756018E-2</v>
      </c>
      <c r="S7" s="13">
        <v>6</v>
      </c>
      <c r="T7" t="s">
        <v>55</v>
      </c>
      <c r="U7">
        <v>-0.40176151761517598</v>
      </c>
      <c r="V7" s="11">
        <v>2.7659098269909005E-2</v>
      </c>
      <c r="W7" s="11">
        <v>6.7750677506774049E-2</v>
      </c>
      <c r="X7" s="13">
        <v>6</v>
      </c>
      <c r="Y7">
        <f t="shared" si="0"/>
        <v>-0.19405681301237493</v>
      </c>
    </row>
    <row r="8" spans="1:25" ht="16.8" x14ac:dyDescent="0.25">
      <c r="A8">
        <v>7</v>
      </c>
      <c r="B8" t="s">
        <v>38</v>
      </c>
      <c r="C8" s="9" t="s">
        <v>39</v>
      </c>
      <c r="D8" s="9" t="s">
        <v>40</v>
      </c>
      <c r="E8" s="9"/>
      <c r="F8" t="s">
        <v>41</v>
      </c>
      <c r="G8" s="9" t="s">
        <v>42</v>
      </c>
      <c r="H8" s="9" t="s">
        <v>43</v>
      </c>
      <c r="I8" s="9" t="s">
        <v>44</v>
      </c>
      <c r="J8" t="s">
        <v>45</v>
      </c>
      <c r="K8" t="s">
        <v>46</v>
      </c>
      <c r="L8" s="9" t="s">
        <v>29</v>
      </c>
      <c r="M8" s="9" t="s">
        <v>50</v>
      </c>
      <c r="N8" t="s">
        <v>54</v>
      </c>
      <c r="O8" s="9" t="s">
        <v>33</v>
      </c>
      <c r="P8" s="10">
        <v>-0.48780487804877998</v>
      </c>
      <c r="Q8" s="11">
        <v>3.9829101508669536E-2</v>
      </c>
      <c r="R8" s="11">
        <v>9.7560975609756018E-2</v>
      </c>
      <c r="S8" s="13">
        <v>6</v>
      </c>
      <c r="T8" t="s">
        <v>56</v>
      </c>
      <c r="U8" s="10">
        <v>-0.14141414141413999</v>
      </c>
      <c r="V8" s="11">
        <v>4.9484641268346945E-2</v>
      </c>
      <c r="W8" s="11">
        <v>0.12121212121212099</v>
      </c>
      <c r="X8" s="13">
        <v>6</v>
      </c>
      <c r="Y8">
        <f t="shared" si="0"/>
        <v>-1.2382227273690236</v>
      </c>
    </row>
    <row r="9" spans="1:25" ht="16.8" x14ac:dyDescent="0.25">
      <c r="A9">
        <v>7</v>
      </c>
      <c r="B9" t="s">
        <v>38</v>
      </c>
      <c r="C9" s="9" t="s">
        <v>39</v>
      </c>
      <c r="D9" s="9" t="s">
        <v>40</v>
      </c>
      <c r="E9" s="9"/>
      <c r="F9" t="s">
        <v>41</v>
      </c>
      <c r="G9" s="9" t="s">
        <v>42</v>
      </c>
      <c r="H9" s="9" t="s">
        <v>43</v>
      </c>
      <c r="I9" s="9" t="s">
        <v>44</v>
      </c>
      <c r="J9" t="s">
        <v>45</v>
      </c>
      <c r="K9" t="s">
        <v>46</v>
      </c>
      <c r="L9" s="9" t="s">
        <v>29</v>
      </c>
      <c r="M9" s="9" t="s">
        <v>50</v>
      </c>
      <c r="N9" t="s">
        <v>57</v>
      </c>
      <c r="O9" s="9" t="s">
        <v>33</v>
      </c>
      <c r="P9" s="10">
        <v>-0.48780487804877998</v>
      </c>
      <c r="Q9" s="11">
        <v>3.9829101508669536E-2</v>
      </c>
      <c r="R9" s="11">
        <v>9.7560975609756018E-2</v>
      </c>
      <c r="S9" s="13">
        <v>6</v>
      </c>
      <c r="T9" t="s">
        <v>58</v>
      </c>
      <c r="U9" s="10">
        <v>-0.14141414141413999</v>
      </c>
      <c r="V9" s="11">
        <v>6.5979521691129944E-2</v>
      </c>
      <c r="W9" s="11">
        <v>0.16161616161616299</v>
      </c>
      <c r="X9" s="13">
        <v>6</v>
      </c>
      <c r="Y9">
        <f t="shared" si="0"/>
        <v>-1.2382227273690236</v>
      </c>
    </row>
    <row r="10" spans="1:25" ht="16.8" x14ac:dyDescent="0.25">
      <c r="A10">
        <v>7</v>
      </c>
      <c r="B10" t="s">
        <v>38</v>
      </c>
      <c r="C10" s="9" t="s">
        <v>39</v>
      </c>
      <c r="D10" s="9" t="s">
        <v>40</v>
      </c>
      <c r="E10" s="9"/>
      <c r="F10" t="s">
        <v>41</v>
      </c>
      <c r="G10" s="9" t="s">
        <v>42</v>
      </c>
      <c r="H10" s="9" t="s">
        <v>43</v>
      </c>
      <c r="I10" s="9" t="s">
        <v>44</v>
      </c>
      <c r="J10" t="s">
        <v>45</v>
      </c>
      <c r="K10" t="s">
        <v>46</v>
      </c>
      <c r="L10" s="9" t="s">
        <v>29</v>
      </c>
      <c r="M10" s="9" t="s">
        <v>50</v>
      </c>
      <c r="N10" s="9" t="s">
        <v>59</v>
      </c>
      <c r="O10" s="9" t="s">
        <v>33</v>
      </c>
      <c r="P10" s="10">
        <v>-2.1463414634146298</v>
      </c>
      <c r="Q10" s="11">
        <v>3.9829101508667066E-2</v>
      </c>
      <c r="R10" s="11">
        <v>9.7560975609749967E-2</v>
      </c>
      <c r="S10" s="13">
        <v>6</v>
      </c>
      <c r="T10" t="s">
        <v>55</v>
      </c>
      <c r="U10">
        <v>-2.2310298102981001</v>
      </c>
      <c r="V10" s="11">
        <v>6.9147745674774538E-2</v>
      </c>
      <c r="W10" s="11">
        <v>0.16937669376694009</v>
      </c>
      <c r="X10" s="13">
        <v>6</v>
      </c>
      <c r="Y10">
        <f t="shared" si="0"/>
        <v>3.8698529442048463E-2</v>
      </c>
    </row>
    <row r="11" spans="1:25" ht="16.8" x14ac:dyDescent="0.25">
      <c r="A11">
        <v>7</v>
      </c>
      <c r="B11" t="s">
        <v>38</v>
      </c>
      <c r="C11" s="9" t="s">
        <v>39</v>
      </c>
      <c r="D11" s="9" t="s">
        <v>40</v>
      </c>
      <c r="E11" s="9"/>
      <c r="F11" t="s">
        <v>41</v>
      </c>
      <c r="G11" s="9" t="s">
        <v>42</v>
      </c>
      <c r="H11" s="9" t="s">
        <v>43</v>
      </c>
      <c r="I11" s="9" t="s">
        <v>44</v>
      </c>
      <c r="J11" t="s">
        <v>45</v>
      </c>
      <c r="K11" t="s">
        <v>46</v>
      </c>
      <c r="L11" s="9" t="s">
        <v>29</v>
      </c>
      <c r="M11" s="9" t="s">
        <v>50</v>
      </c>
      <c r="N11" s="9" t="s">
        <v>59</v>
      </c>
      <c r="O11" s="9" t="s">
        <v>33</v>
      </c>
      <c r="P11" s="10">
        <v>-2.1463414634146298</v>
      </c>
      <c r="Q11" s="11">
        <v>3.9829101508667066E-2</v>
      </c>
      <c r="R11" s="11">
        <v>9.7560975609749967E-2</v>
      </c>
      <c r="S11" s="13">
        <v>6</v>
      </c>
      <c r="T11" t="s">
        <v>56</v>
      </c>
      <c r="U11" s="10">
        <v>-1.3333333333333299</v>
      </c>
      <c r="V11" s="11">
        <v>6.5979521691128723E-2</v>
      </c>
      <c r="W11" s="11">
        <v>0.16161616161615999</v>
      </c>
      <c r="X11" s="13">
        <v>6</v>
      </c>
      <c r="Y11">
        <f t="shared" si="0"/>
        <v>-0.47608267532211829</v>
      </c>
    </row>
    <row r="12" spans="1:25" ht="16.8" x14ac:dyDescent="0.25">
      <c r="A12">
        <v>7</v>
      </c>
      <c r="B12" t="s">
        <v>38</v>
      </c>
      <c r="C12" s="9" t="s">
        <v>39</v>
      </c>
      <c r="D12" s="9" t="s">
        <v>40</v>
      </c>
      <c r="E12" s="9"/>
      <c r="F12" t="s">
        <v>41</v>
      </c>
      <c r="G12" s="9" t="s">
        <v>42</v>
      </c>
      <c r="H12" s="9" t="s">
        <v>43</v>
      </c>
      <c r="I12" s="9" t="s">
        <v>44</v>
      </c>
      <c r="J12" t="s">
        <v>45</v>
      </c>
      <c r="K12" t="s">
        <v>46</v>
      </c>
      <c r="L12" s="9" t="s">
        <v>29</v>
      </c>
      <c r="M12" s="9" t="s">
        <v>50</v>
      </c>
      <c r="N12" s="9" t="s">
        <v>60</v>
      </c>
      <c r="O12" s="9" t="s">
        <v>33</v>
      </c>
      <c r="P12" s="10">
        <v>-2.1463414634146298</v>
      </c>
      <c r="Q12" s="11">
        <v>3.9829101508667066E-2</v>
      </c>
      <c r="R12" s="11">
        <v>9.7560975609749967E-2</v>
      </c>
      <c r="S12" s="13">
        <v>6</v>
      </c>
      <c r="T12" t="s">
        <v>58</v>
      </c>
      <c r="U12" s="10">
        <v>-0.94949494949494895</v>
      </c>
      <c r="V12" s="11">
        <v>5.7732081479738039E-2</v>
      </c>
      <c r="W12" s="11">
        <v>0.14141414141414099</v>
      </c>
      <c r="X12" s="13">
        <v>6</v>
      </c>
      <c r="Y12">
        <f t="shared" si="0"/>
        <v>-0.81558981563848321</v>
      </c>
    </row>
    <row r="13" spans="1:25" ht="16.8" x14ac:dyDescent="0.25">
      <c r="A13">
        <v>7</v>
      </c>
      <c r="B13" t="s">
        <v>38</v>
      </c>
      <c r="C13" s="9" t="s">
        <v>39</v>
      </c>
      <c r="D13" s="9" t="s">
        <v>40</v>
      </c>
      <c r="E13" s="9"/>
      <c r="F13" t="s">
        <v>41</v>
      </c>
      <c r="G13" s="9" t="s">
        <v>42</v>
      </c>
      <c r="H13" s="9" t="s">
        <v>43</v>
      </c>
      <c r="I13" s="9" t="s">
        <v>44</v>
      </c>
      <c r="J13" t="s">
        <v>45</v>
      </c>
      <c r="K13" t="s">
        <v>46</v>
      </c>
      <c r="L13" s="9" t="s">
        <v>29</v>
      </c>
      <c r="M13" s="9" t="s">
        <v>50</v>
      </c>
      <c r="N13" s="9" t="s">
        <v>61</v>
      </c>
      <c r="O13" s="9" t="s">
        <v>33</v>
      </c>
      <c r="P13" s="10">
        <v>-1.17073170731707</v>
      </c>
      <c r="Q13" s="11">
        <v>4.9786376885834829E-2</v>
      </c>
      <c r="R13" s="11">
        <v>0.1219512195121899</v>
      </c>
      <c r="S13" s="13">
        <v>6</v>
      </c>
      <c r="T13" t="s">
        <v>55</v>
      </c>
      <c r="U13">
        <v>-0.82520325203251998</v>
      </c>
      <c r="V13" s="11">
        <v>3.4573872837386457E-2</v>
      </c>
      <c r="W13" s="11">
        <v>8.4688346883468046E-2</v>
      </c>
      <c r="X13" s="13">
        <v>6</v>
      </c>
      <c r="Y13">
        <f t="shared" si="0"/>
        <v>-0.34975450109415634</v>
      </c>
    </row>
    <row r="14" spans="1:25" ht="16.8" x14ac:dyDescent="0.25">
      <c r="A14">
        <v>7</v>
      </c>
      <c r="B14" t="s">
        <v>38</v>
      </c>
      <c r="C14" s="9" t="s">
        <v>39</v>
      </c>
      <c r="D14" s="9" t="s">
        <v>40</v>
      </c>
      <c r="E14" s="9"/>
      <c r="F14" t="s">
        <v>41</v>
      </c>
      <c r="G14" s="9" t="s">
        <v>42</v>
      </c>
      <c r="H14" s="9" t="s">
        <v>43</v>
      </c>
      <c r="I14" s="9" t="s">
        <v>44</v>
      </c>
      <c r="J14" t="s">
        <v>45</v>
      </c>
      <c r="K14" t="s">
        <v>46</v>
      </c>
      <c r="L14" s="9" t="s">
        <v>29</v>
      </c>
      <c r="M14" s="9" t="s">
        <v>50</v>
      </c>
      <c r="N14" s="9" t="s">
        <v>61</v>
      </c>
      <c r="O14" s="9" t="s">
        <v>33</v>
      </c>
      <c r="P14" s="10">
        <v>-1.17073170731707</v>
      </c>
      <c r="Q14" s="11">
        <v>4.9786376885834829E-2</v>
      </c>
      <c r="R14" s="11">
        <v>0.1219512195121899</v>
      </c>
      <c r="S14" s="13">
        <v>6</v>
      </c>
      <c r="T14" t="s">
        <v>56</v>
      </c>
      <c r="U14" s="10">
        <v>-0.14141414141413999</v>
      </c>
      <c r="V14" s="11">
        <v>6.5979521691129944E-2</v>
      </c>
      <c r="W14" s="11">
        <v>0.16161616161616299</v>
      </c>
      <c r="X14" s="13">
        <v>6</v>
      </c>
      <c r="Y14">
        <f t="shared" si="0"/>
        <v>-2.1136914647229217</v>
      </c>
    </row>
    <row r="15" spans="1:25" ht="16.8" x14ac:dyDescent="0.25">
      <c r="A15">
        <v>7</v>
      </c>
      <c r="B15" t="s">
        <v>38</v>
      </c>
      <c r="C15" s="9" t="s">
        <v>39</v>
      </c>
      <c r="D15" s="9" t="s">
        <v>40</v>
      </c>
      <c r="E15" s="9"/>
      <c r="F15" t="s">
        <v>41</v>
      </c>
      <c r="G15" s="9" t="s">
        <v>42</v>
      </c>
      <c r="H15" s="9" t="s">
        <v>43</v>
      </c>
      <c r="I15" s="9" t="s">
        <v>44</v>
      </c>
      <c r="J15" t="s">
        <v>45</v>
      </c>
      <c r="K15" t="s">
        <v>46</v>
      </c>
      <c r="L15" s="9" t="s">
        <v>29</v>
      </c>
      <c r="M15" s="9" t="s">
        <v>50</v>
      </c>
      <c r="N15" s="9" t="s">
        <v>61</v>
      </c>
      <c r="O15" s="9" t="s">
        <v>33</v>
      </c>
      <c r="P15" s="10">
        <v>-1.17073170731707</v>
      </c>
      <c r="Q15" s="11">
        <v>4.9786376885834864E-2</v>
      </c>
      <c r="R15" s="11">
        <v>0.12195121951219</v>
      </c>
      <c r="S15" s="13">
        <v>6</v>
      </c>
      <c r="T15" t="s">
        <v>58</v>
      </c>
      <c r="U15" s="10">
        <v>-0.16161616161616099</v>
      </c>
      <c r="V15" s="11">
        <v>3.2989760845564771E-2</v>
      </c>
      <c r="W15" s="11">
        <v>8.0808080808080995E-2</v>
      </c>
      <c r="X15" s="13">
        <v>6</v>
      </c>
      <c r="Y15">
        <f t="shared" si="0"/>
        <v>-1.980160072098393</v>
      </c>
    </row>
    <row r="16" spans="1:25" ht="16.8" x14ac:dyDescent="0.25">
      <c r="A16">
        <v>7</v>
      </c>
      <c r="B16" t="s">
        <v>38</v>
      </c>
      <c r="C16" s="9" t="s">
        <v>39</v>
      </c>
      <c r="D16" s="9" t="s">
        <v>40</v>
      </c>
      <c r="E16" s="9" t="s">
        <v>62</v>
      </c>
      <c r="F16" t="s">
        <v>41</v>
      </c>
      <c r="G16" s="9" t="s">
        <v>42</v>
      </c>
      <c r="H16" s="9" t="s">
        <v>43</v>
      </c>
      <c r="I16" s="9" t="s">
        <v>44</v>
      </c>
      <c r="J16" t="s">
        <v>45</v>
      </c>
      <c r="K16" t="s">
        <v>46</v>
      </c>
      <c r="L16" s="9" t="s">
        <v>29</v>
      </c>
      <c r="M16" s="9" t="s">
        <v>50</v>
      </c>
      <c r="N16" s="9" t="s">
        <v>63</v>
      </c>
      <c r="O16" s="9" t="s">
        <v>33</v>
      </c>
      <c r="P16" s="10">
        <v>-1.87878787878787</v>
      </c>
      <c r="Q16" s="11">
        <v>5.7732081479741661E-2</v>
      </c>
      <c r="R16" s="11">
        <v>0.14141414141414987</v>
      </c>
      <c r="S16" s="13">
        <v>6</v>
      </c>
      <c r="T16" t="s">
        <v>55</v>
      </c>
      <c r="U16" s="10">
        <v>-2.6060606060606002</v>
      </c>
      <c r="V16" s="11">
        <v>0.12371160317086621</v>
      </c>
      <c r="W16" s="11">
        <v>0.30303030303029965</v>
      </c>
      <c r="X16" s="13">
        <v>6</v>
      </c>
      <c r="Y16">
        <f t="shared" si="0"/>
        <v>0.32721291120841867</v>
      </c>
    </row>
    <row r="17" spans="1:25" ht="16.8" x14ac:dyDescent="0.25">
      <c r="A17">
        <v>7</v>
      </c>
      <c r="B17" t="s">
        <v>38</v>
      </c>
      <c r="C17" s="9" t="s">
        <v>39</v>
      </c>
      <c r="D17" s="9" t="s">
        <v>40</v>
      </c>
      <c r="E17" s="9"/>
      <c r="F17" t="s">
        <v>41</v>
      </c>
      <c r="G17" s="9" t="s">
        <v>42</v>
      </c>
      <c r="H17" s="9" t="s">
        <v>43</v>
      </c>
      <c r="I17" s="9" t="s">
        <v>44</v>
      </c>
      <c r="J17" t="s">
        <v>45</v>
      </c>
      <c r="K17" t="s">
        <v>46</v>
      </c>
      <c r="L17" s="9" t="s">
        <v>29</v>
      </c>
      <c r="M17" s="9" t="s">
        <v>50</v>
      </c>
      <c r="N17" s="9" t="s">
        <v>63</v>
      </c>
      <c r="O17" s="9" t="s">
        <v>33</v>
      </c>
      <c r="P17" s="10">
        <v>-1.87878787878787</v>
      </c>
      <c r="Q17" s="11">
        <v>5.7732081479741661E-2</v>
      </c>
      <c r="R17" s="11">
        <v>0.14141414141414987</v>
      </c>
      <c r="S17" s="13">
        <v>6</v>
      </c>
      <c r="T17" t="s">
        <v>56</v>
      </c>
      <c r="U17" s="10">
        <v>-1.1717171717171699</v>
      </c>
      <c r="V17" s="11">
        <v>3.2989760845564362E-2</v>
      </c>
      <c r="W17" s="11">
        <v>8.0808080808079996E-2</v>
      </c>
      <c r="X17" s="13">
        <v>6</v>
      </c>
      <c r="Y17">
        <f t="shared" si="0"/>
        <v>-0.47215648260683341</v>
      </c>
    </row>
    <row r="18" spans="1:25" ht="16.8" x14ac:dyDescent="0.25">
      <c r="A18">
        <v>7</v>
      </c>
      <c r="B18" t="s">
        <v>38</v>
      </c>
      <c r="C18" s="9" t="s">
        <v>39</v>
      </c>
      <c r="D18" s="9" t="s">
        <v>40</v>
      </c>
      <c r="E18" s="9"/>
      <c r="F18" t="s">
        <v>41</v>
      </c>
      <c r="G18" s="9" t="s">
        <v>42</v>
      </c>
      <c r="H18" s="9" t="s">
        <v>43</v>
      </c>
      <c r="I18" s="9" t="s">
        <v>44</v>
      </c>
      <c r="J18" t="s">
        <v>45</v>
      </c>
      <c r="K18" t="s">
        <v>46</v>
      </c>
      <c r="L18" s="9" t="s">
        <v>29</v>
      </c>
      <c r="M18" s="9" t="s">
        <v>50</v>
      </c>
      <c r="N18" s="9" t="s">
        <v>63</v>
      </c>
      <c r="O18" s="9" t="s">
        <v>33</v>
      </c>
      <c r="P18" s="10">
        <v>-1.87878787878787</v>
      </c>
      <c r="Q18" s="11">
        <v>5.7732081479741661E-2</v>
      </c>
      <c r="R18" s="11">
        <v>0.14141414141414987</v>
      </c>
      <c r="S18" s="13">
        <v>6</v>
      </c>
      <c r="T18" t="s">
        <v>58</v>
      </c>
      <c r="U18" s="10">
        <v>-1.31313131313131</v>
      </c>
      <c r="V18" s="11">
        <v>4.9484641268346542E-2</v>
      </c>
      <c r="W18" s="11">
        <v>0.12121212121211999</v>
      </c>
      <c r="X18" s="13">
        <v>6</v>
      </c>
      <c r="Y18">
        <f t="shared" si="0"/>
        <v>-0.35821222325761654</v>
      </c>
    </row>
    <row r="19" spans="1:25" ht="16.8" x14ac:dyDescent="0.25">
      <c r="A19">
        <v>7</v>
      </c>
      <c r="B19" t="s">
        <v>38</v>
      </c>
      <c r="C19" s="9" t="s">
        <v>39</v>
      </c>
      <c r="D19" s="9" t="s">
        <v>40</v>
      </c>
      <c r="E19" s="9"/>
      <c r="F19" t="s">
        <v>41</v>
      </c>
      <c r="G19" s="9" t="s">
        <v>42</v>
      </c>
      <c r="H19" s="9" t="s">
        <v>43</v>
      </c>
      <c r="I19" s="9" t="s">
        <v>44</v>
      </c>
      <c r="J19" t="s">
        <v>45</v>
      </c>
      <c r="K19" t="s">
        <v>46</v>
      </c>
      <c r="L19" s="9" t="s">
        <v>29</v>
      </c>
      <c r="M19" s="9" t="s">
        <v>50</v>
      </c>
      <c r="N19" s="9" t="s">
        <v>64</v>
      </c>
      <c r="O19" s="9" t="s">
        <v>33</v>
      </c>
      <c r="P19" s="10">
        <v>-8.3434343434343408</v>
      </c>
      <c r="Q19" s="11">
        <v>0.25567064655312782</v>
      </c>
      <c r="R19" s="11">
        <v>0.62626262626262985</v>
      </c>
      <c r="S19" s="13">
        <v>6</v>
      </c>
      <c r="T19" t="s">
        <v>55</v>
      </c>
      <c r="U19" s="10">
        <v>-5.8181818181818103</v>
      </c>
      <c r="V19" s="11">
        <v>0.33814504866703865</v>
      </c>
      <c r="W19" s="11">
        <v>0.82828282828282962</v>
      </c>
      <c r="X19" s="13">
        <v>6</v>
      </c>
      <c r="Y19">
        <f t="shared" si="0"/>
        <v>-0.36048711282508783</v>
      </c>
    </row>
    <row r="20" spans="1:25" ht="16.8" x14ac:dyDescent="0.25">
      <c r="A20">
        <v>7</v>
      </c>
      <c r="B20" t="s">
        <v>38</v>
      </c>
      <c r="C20" s="9" t="s">
        <v>39</v>
      </c>
      <c r="D20" s="9" t="s">
        <v>40</v>
      </c>
      <c r="E20" s="9"/>
      <c r="F20" t="s">
        <v>41</v>
      </c>
      <c r="G20" s="9" t="s">
        <v>42</v>
      </c>
      <c r="H20" s="9" t="s">
        <v>43</v>
      </c>
      <c r="I20" s="9" t="s">
        <v>44</v>
      </c>
      <c r="J20" t="s">
        <v>45</v>
      </c>
      <c r="K20" t="s">
        <v>46</v>
      </c>
      <c r="L20" s="9" t="s">
        <v>29</v>
      </c>
      <c r="M20" s="9" t="s">
        <v>50</v>
      </c>
      <c r="N20" s="9" t="s">
        <v>64</v>
      </c>
      <c r="O20" s="9" t="s">
        <v>33</v>
      </c>
      <c r="P20" s="10">
        <v>-8.3434343434343408</v>
      </c>
      <c r="Q20" s="11">
        <v>0.25567064655312782</v>
      </c>
      <c r="R20" s="11">
        <v>0.62626262626262985</v>
      </c>
      <c r="S20" s="13">
        <v>6</v>
      </c>
      <c r="T20" t="s">
        <v>56</v>
      </c>
      <c r="U20" s="10">
        <v>-3.6767676767676698</v>
      </c>
      <c r="V20" s="11">
        <v>0.2969078476100836</v>
      </c>
      <c r="W20" s="11">
        <v>0.72727272727273062</v>
      </c>
      <c r="X20" s="13">
        <v>6</v>
      </c>
      <c r="Y20">
        <f t="shared" si="0"/>
        <v>-0.8194409058842389</v>
      </c>
    </row>
    <row r="21" spans="1:25" ht="16.8" x14ac:dyDescent="0.25">
      <c r="A21">
        <v>7</v>
      </c>
      <c r="B21" t="s">
        <v>38</v>
      </c>
      <c r="C21" s="9" t="s">
        <v>39</v>
      </c>
      <c r="D21" s="9" t="s">
        <v>40</v>
      </c>
      <c r="E21" s="9"/>
      <c r="F21" t="s">
        <v>41</v>
      </c>
      <c r="G21" s="9" t="s">
        <v>42</v>
      </c>
      <c r="H21" s="9" t="s">
        <v>43</v>
      </c>
      <c r="I21" s="9" t="s">
        <v>44</v>
      </c>
      <c r="J21" t="s">
        <v>45</v>
      </c>
      <c r="K21" t="s">
        <v>46</v>
      </c>
      <c r="L21" s="9" t="s">
        <v>29</v>
      </c>
      <c r="M21" s="9" t="s">
        <v>50</v>
      </c>
      <c r="N21" s="9" t="s">
        <v>64</v>
      </c>
      <c r="O21" s="9" t="s">
        <v>33</v>
      </c>
      <c r="P21" s="10">
        <v>-8.3434343434343408</v>
      </c>
      <c r="Q21" s="11">
        <v>0.25567064655312782</v>
      </c>
      <c r="R21" s="11">
        <v>0.62626262626262985</v>
      </c>
      <c r="S21" s="13">
        <v>6</v>
      </c>
      <c r="T21" t="s">
        <v>58</v>
      </c>
      <c r="U21" s="10">
        <v>-3.6565656565656499</v>
      </c>
      <c r="V21" s="11">
        <v>0.26391808676451906</v>
      </c>
      <c r="W21" s="11">
        <v>0.64646464646465018</v>
      </c>
      <c r="X21" s="13">
        <v>6</v>
      </c>
      <c r="Y21">
        <f t="shared" si="0"/>
        <v>-0.82495056169520853</v>
      </c>
    </row>
    <row r="22" spans="1:25" ht="16.8" x14ac:dyDescent="0.25">
      <c r="A22">
        <v>7</v>
      </c>
      <c r="B22" t="s">
        <v>38</v>
      </c>
      <c r="C22" s="9" t="s">
        <v>39</v>
      </c>
      <c r="D22" s="9" t="s">
        <v>40</v>
      </c>
      <c r="E22" s="9"/>
      <c r="F22" t="s">
        <v>41</v>
      </c>
      <c r="G22" s="9" t="s">
        <v>42</v>
      </c>
      <c r="H22" s="9" t="s">
        <v>43</v>
      </c>
      <c r="I22" s="9" t="s">
        <v>44</v>
      </c>
      <c r="J22" t="s">
        <v>45</v>
      </c>
      <c r="K22" t="s">
        <v>46</v>
      </c>
      <c r="L22" s="9" t="s">
        <v>29</v>
      </c>
      <c r="M22" s="9" t="s">
        <v>50</v>
      </c>
      <c r="N22" s="9" t="s">
        <v>65</v>
      </c>
      <c r="O22" s="9" t="s">
        <v>33</v>
      </c>
      <c r="P22" s="10">
        <v>-6.6868686868686797</v>
      </c>
      <c r="Q22" s="11">
        <v>0.16494880422782596</v>
      </c>
      <c r="R22" s="11">
        <v>0.40404040404041019</v>
      </c>
      <c r="S22" s="13">
        <v>6</v>
      </c>
      <c r="T22" t="s">
        <v>55</v>
      </c>
      <c r="U22" s="10">
        <v>-4.1414141414141401</v>
      </c>
      <c r="V22" s="11">
        <v>0.26391808676451489</v>
      </c>
      <c r="W22" s="11">
        <v>0.64646464646463997</v>
      </c>
      <c r="X22" s="13">
        <v>6</v>
      </c>
      <c r="Y22">
        <f t="shared" si="0"/>
        <v>-0.47910839623865392</v>
      </c>
    </row>
    <row r="23" spans="1:25" ht="16.8" x14ac:dyDescent="0.25">
      <c r="A23">
        <v>7</v>
      </c>
      <c r="B23" t="s">
        <v>38</v>
      </c>
      <c r="C23" s="9" t="s">
        <v>39</v>
      </c>
      <c r="D23" s="9" t="s">
        <v>40</v>
      </c>
      <c r="E23" s="9"/>
      <c r="F23" t="s">
        <v>41</v>
      </c>
      <c r="G23" s="9" t="s">
        <v>42</v>
      </c>
      <c r="H23" s="9" t="s">
        <v>43</v>
      </c>
      <c r="I23" s="9" t="s">
        <v>44</v>
      </c>
      <c r="J23" t="s">
        <v>45</v>
      </c>
      <c r="K23" t="s">
        <v>46</v>
      </c>
      <c r="L23" s="9" t="s">
        <v>29</v>
      </c>
      <c r="M23" s="9" t="s">
        <v>50</v>
      </c>
      <c r="N23" s="9" t="s">
        <v>65</v>
      </c>
      <c r="O23" s="9" t="s">
        <v>33</v>
      </c>
      <c r="P23" s="10">
        <v>-6.6868686868686797</v>
      </c>
      <c r="Q23" s="11">
        <v>0.16494880422782596</v>
      </c>
      <c r="R23" s="11">
        <v>0.40404040404041019</v>
      </c>
      <c r="S23" s="13">
        <v>6</v>
      </c>
      <c r="T23" t="s">
        <v>56</v>
      </c>
      <c r="U23" s="10">
        <v>-2.64646464646464</v>
      </c>
      <c r="V23" s="11">
        <v>0.18144368465060806</v>
      </c>
      <c r="W23" s="11">
        <v>0.44444444444444997</v>
      </c>
      <c r="X23" s="13">
        <v>6</v>
      </c>
      <c r="Y23">
        <f t="shared" si="0"/>
        <v>-0.92692105217591281</v>
      </c>
    </row>
    <row r="24" spans="1:25" ht="16.8" x14ac:dyDescent="0.25">
      <c r="A24">
        <v>7</v>
      </c>
      <c r="B24" t="s">
        <v>38</v>
      </c>
      <c r="C24" s="9" t="s">
        <v>39</v>
      </c>
      <c r="D24" s="9" t="s">
        <v>40</v>
      </c>
      <c r="E24" s="9"/>
      <c r="F24" t="s">
        <v>41</v>
      </c>
      <c r="G24" s="9" t="s">
        <v>42</v>
      </c>
      <c r="H24" s="9" t="s">
        <v>43</v>
      </c>
      <c r="I24" s="9" t="s">
        <v>44</v>
      </c>
      <c r="J24" t="s">
        <v>45</v>
      </c>
      <c r="K24" t="s">
        <v>46</v>
      </c>
      <c r="L24" s="9" t="s">
        <v>29</v>
      </c>
      <c r="M24" s="9" t="s">
        <v>50</v>
      </c>
      <c r="N24" s="9" t="s">
        <v>65</v>
      </c>
      <c r="O24" s="9" t="s">
        <v>33</v>
      </c>
      <c r="P24" s="10">
        <v>-6.6868686868686797</v>
      </c>
      <c r="Q24" s="11">
        <v>0.16494880422782596</v>
      </c>
      <c r="R24" s="11">
        <v>0.40404040404041019</v>
      </c>
      <c r="S24" s="13">
        <v>6</v>
      </c>
      <c r="T24" t="s">
        <v>58</v>
      </c>
      <c r="U24" s="10">
        <v>-1.2929292929292899</v>
      </c>
      <c r="V24" s="11">
        <v>0.13195904338225745</v>
      </c>
      <c r="W24" s="11">
        <v>0.32323232323231998</v>
      </c>
      <c r="X24" s="13">
        <v>6</v>
      </c>
      <c r="Y24">
        <f t="shared" si="0"/>
        <v>-1.6432352920173923</v>
      </c>
    </row>
    <row r="25" spans="1:25" ht="16.8" x14ac:dyDescent="0.25">
      <c r="A25">
        <v>7</v>
      </c>
      <c r="B25" t="s">
        <v>38</v>
      </c>
      <c r="C25" s="9" t="s">
        <v>39</v>
      </c>
      <c r="D25" s="9" t="s">
        <v>40</v>
      </c>
      <c r="E25" s="9"/>
      <c r="F25" t="s">
        <v>41</v>
      </c>
      <c r="G25" s="9" t="s">
        <v>42</v>
      </c>
      <c r="H25" s="9" t="s">
        <v>43</v>
      </c>
      <c r="I25" s="9" t="s">
        <v>44</v>
      </c>
      <c r="J25" t="s">
        <v>45</v>
      </c>
      <c r="K25" t="s">
        <v>46</v>
      </c>
      <c r="L25" s="9" t="s">
        <v>29</v>
      </c>
      <c r="M25" s="9" t="s">
        <v>50</v>
      </c>
      <c r="N25" s="9" t="s">
        <v>66</v>
      </c>
      <c r="O25" s="9" t="s">
        <v>33</v>
      </c>
      <c r="P25" s="10">
        <v>-3.1919191919191898</v>
      </c>
      <c r="Q25" s="11">
        <v>0.15670136401643076</v>
      </c>
      <c r="R25" s="11">
        <v>0.38383838383838009</v>
      </c>
      <c r="S25" s="13">
        <v>6</v>
      </c>
      <c r="T25" t="s">
        <v>55</v>
      </c>
      <c r="U25" s="10">
        <v>-2.3838383838383801</v>
      </c>
      <c r="V25" s="11">
        <v>0.16494880422782179</v>
      </c>
      <c r="W25" s="11">
        <v>0.40404040404039998</v>
      </c>
      <c r="X25" s="13">
        <v>6</v>
      </c>
      <c r="Y25">
        <f t="shared" si="0"/>
        <v>-0.29191040856130296</v>
      </c>
    </row>
    <row r="26" spans="1:25" ht="16.8" x14ac:dyDescent="0.25">
      <c r="A26">
        <v>7</v>
      </c>
      <c r="B26" t="s">
        <v>38</v>
      </c>
      <c r="C26" s="9" t="s">
        <v>39</v>
      </c>
      <c r="D26" s="9" t="s">
        <v>40</v>
      </c>
      <c r="E26" s="9"/>
      <c r="F26" t="s">
        <v>41</v>
      </c>
      <c r="G26" s="9" t="s">
        <v>42</v>
      </c>
      <c r="H26" s="9" t="s">
        <v>43</v>
      </c>
      <c r="I26" s="9" t="s">
        <v>44</v>
      </c>
      <c r="J26" t="s">
        <v>45</v>
      </c>
      <c r="K26" t="s">
        <v>46</v>
      </c>
      <c r="L26" s="9" t="s">
        <v>29</v>
      </c>
      <c r="M26" s="9" t="s">
        <v>50</v>
      </c>
      <c r="N26" s="9" t="s">
        <v>66</v>
      </c>
      <c r="O26" s="9" t="s">
        <v>33</v>
      </c>
      <c r="P26" s="10">
        <v>-3.1919191919191898</v>
      </c>
      <c r="Q26" s="11">
        <v>0.15670136401643076</v>
      </c>
      <c r="R26" s="11">
        <v>0.38383838383838009</v>
      </c>
      <c r="S26" s="13">
        <v>6</v>
      </c>
      <c r="T26" t="s">
        <v>56</v>
      </c>
      <c r="U26" s="10">
        <v>-1.35353535353535</v>
      </c>
      <c r="V26" s="11">
        <v>0.15670136401643067</v>
      </c>
      <c r="W26" s="11">
        <v>0.38383838383837987</v>
      </c>
      <c r="X26" s="13">
        <v>6</v>
      </c>
      <c r="Y26">
        <f t="shared" si="0"/>
        <v>-0.85790241363600261</v>
      </c>
    </row>
    <row r="27" spans="1:25" ht="16.8" x14ac:dyDescent="0.25">
      <c r="A27">
        <v>7</v>
      </c>
      <c r="B27" t="s">
        <v>38</v>
      </c>
      <c r="C27" s="9" t="s">
        <v>39</v>
      </c>
      <c r="D27" s="9" t="s">
        <v>40</v>
      </c>
      <c r="E27" s="9"/>
      <c r="F27" t="s">
        <v>41</v>
      </c>
      <c r="G27" s="9" t="s">
        <v>42</v>
      </c>
      <c r="H27" s="9" t="s">
        <v>43</v>
      </c>
      <c r="I27" s="9" t="s">
        <v>44</v>
      </c>
      <c r="J27" t="s">
        <v>45</v>
      </c>
      <c r="K27" t="s">
        <v>46</v>
      </c>
      <c r="L27" s="9" t="s">
        <v>29</v>
      </c>
      <c r="M27" s="9" t="s">
        <v>50</v>
      </c>
      <c r="N27" s="9" t="s">
        <v>66</v>
      </c>
      <c r="O27" s="9" t="s">
        <v>33</v>
      </c>
      <c r="P27" s="10">
        <v>-3.1919191919191898</v>
      </c>
      <c r="Q27" s="11">
        <v>0.15670136401643076</v>
      </c>
      <c r="R27" s="11">
        <v>0.38383838383838009</v>
      </c>
      <c r="S27" s="13">
        <v>6</v>
      </c>
      <c r="T27" t="s">
        <v>58</v>
      </c>
      <c r="U27" s="10">
        <v>-0.82828282828282696</v>
      </c>
      <c r="V27" s="11">
        <v>6.5979521691129125E-2</v>
      </c>
      <c r="W27" s="11">
        <v>0.16161616161616099</v>
      </c>
      <c r="X27" s="13">
        <v>6</v>
      </c>
      <c r="Y27">
        <f t="shared" si="0"/>
        <v>-1.3490229663226598</v>
      </c>
    </row>
    <row r="28" spans="1:25" ht="16.8" x14ac:dyDescent="0.25">
      <c r="A28">
        <v>7</v>
      </c>
      <c r="B28" t="s">
        <v>38</v>
      </c>
      <c r="C28" s="9" t="s">
        <v>39</v>
      </c>
      <c r="D28" s="9" t="s">
        <v>40</v>
      </c>
      <c r="E28" s="9"/>
      <c r="F28" t="s">
        <v>41</v>
      </c>
      <c r="G28" s="9" t="s">
        <v>42</v>
      </c>
      <c r="H28" s="9" t="s">
        <v>43</v>
      </c>
      <c r="I28" s="9" t="s">
        <v>44</v>
      </c>
      <c r="J28" t="s">
        <v>45</v>
      </c>
      <c r="K28" t="s">
        <v>46</v>
      </c>
      <c r="L28" s="9" t="s">
        <v>29</v>
      </c>
      <c r="M28" s="9" t="s">
        <v>50</v>
      </c>
      <c r="N28" s="9" t="s">
        <v>67</v>
      </c>
      <c r="O28" s="9" t="s">
        <v>33</v>
      </c>
      <c r="P28" s="10">
        <v>-1.15151515151515</v>
      </c>
      <c r="Q28" s="11">
        <v>4.1237201056955407E-2</v>
      </c>
      <c r="R28" s="11">
        <v>0.10101010101009988</v>
      </c>
      <c r="S28" s="13">
        <v>6</v>
      </c>
      <c r="T28" t="s">
        <v>55</v>
      </c>
      <c r="U28" s="10">
        <v>-0.24242424242424199</v>
      </c>
      <c r="V28" s="11">
        <v>5.7156160693370865E-2</v>
      </c>
      <c r="W28" s="11">
        <v>0.14000342935527899</v>
      </c>
      <c r="X28" s="13">
        <v>6</v>
      </c>
      <c r="Y28">
        <f t="shared" si="0"/>
        <v>-1.5581446180465504</v>
      </c>
    </row>
    <row r="29" spans="1:25" ht="16.8" x14ac:dyDescent="0.25">
      <c r="A29">
        <v>7</v>
      </c>
      <c r="B29" t="s">
        <v>38</v>
      </c>
      <c r="C29" s="9" t="s">
        <v>39</v>
      </c>
      <c r="D29" s="9" t="s">
        <v>40</v>
      </c>
      <c r="E29" s="9"/>
      <c r="F29" t="s">
        <v>41</v>
      </c>
      <c r="G29" s="9" t="s">
        <v>42</v>
      </c>
      <c r="H29" s="9" t="s">
        <v>43</v>
      </c>
      <c r="I29" s="9" t="s">
        <v>44</v>
      </c>
      <c r="J29" t="s">
        <v>45</v>
      </c>
      <c r="K29" t="s">
        <v>46</v>
      </c>
      <c r="L29" s="9" t="s">
        <v>29</v>
      </c>
      <c r="M29" s="9" t="s">
        <v>50</v>
      </c>
      <c r="N29" s="9" t="s">
        <v>67</v>
      </c>
      <c r="O29" s="9" t="s">
        <v>33</v>
      </c>
      <c r="P29" s="10">
        <v>-1.15151515151515</v>
      </c>
      <c r="Q29" s="11">
        <v>4.1237201056955407E-2</v>
      </c>
      <c r="R29" s="11">
        <v>0.10101010101009988</v>
      </c>
      <c r="S29" s="13">
        <v>6</v>
      </c>
      <c r="T29" t="s">
        <v>56</v>
      </c>
      <c r="U29" s="10">
        <v>-0.18181818181818099</v>
      </c>
      <c r="V29" s="11">
        <v>2.3514113874286424E-3</v>
      </c>
      <c r="W29" s="11">
        <v>5.7597580745700205E-3</v>
      </c>
      <c r="X29" s="13">
        <v>6</v>
      </c>
      <c r="Y29">
        <f t="shared" si="0"/>
        <v>-1.845826690498334</v>
      </c>
    </row>
    <row r="30" spans="1:25" ht="16.8" x14ac:dyDescent="0.25">
      <c r="A30">
        <v>7</v>
      </c>
      <c r="B30" t="s">
        <v>38</v>
      </c>
      <c r="C30" s="9" t="s">
        <v>39</v>
      </c>
      <c r="D30" s="9" t="s">
        <v>40</v>
      </c>
      <c r="E30" s="9"/>
      <c r="F30" t="s">
        <v>41</v>
      </c>
      <c r="G30" s="9" t="s">
        <v>42</v>
      </c>
      <c r="H30" s="9" t="s">
        <v>43</v>
      </c>
      <c r="I30" s="9" t="s">
        <v>44</v>
      </c>
      <c r="J30" t="s">
        <v>45</v>
      </c>
      <c r="K30" t="s">
        <v>46</v>
      </c>
      <c r="L30" s="9" t="s">
        <v>29</v>
      </c>
      <c r="M30" s="9" t="s">
        <v>50</v>
      </c>
      <c r="N30" s="9" t="s">
        <v>67</v>
      </c>
      <c r="O30" s="9" t="s">
        <v>33</v>
      </c>
      <c r="P30" s="10">
        <v>-1.15151515151515</v>
      </c>
      <c r="Q30" s="11">
        <v>4.1237201056955407E-2</v>
      </c>
      <c r="R30" s="11">
        <v>0.10101010101009988</v>
      </c>
      <c r="S30" s="13">
        <v>6</v>
      </c>
      <c r="T30" t="s">
        <v>58</v>
      </c>
      <c r="U30" s="10">
        <v>-0.12121212121212099</v>
      </c>
      <c r="V30" s="11">
        <v>3.372265451661164E-2</v>
      </c>
      <c r="W30" s="11">
        <v>8.260329633786101E-2</v>
      </c>
      <c r="X30" s="13">
        <v>6</v>
      </c>
      <c r="Y30">
        <f t="shared" si="0"/>
        <v>-2.2512917986064958</v>
      </c>
    </row>
    <row r="31" spans="1:25" ht="16.8" x14ac:dyDescent="0.25">
      <c r="A31">
        <v>7</v>
      </c>
      <c r="B31" t="s">
        <v>38</v>
      </c>
      <c r="C31" s="9" t="s">
        <v>39</v>
      </c>
      <c r="D31" s="9" t="s">
        <v>40</v>
      </c>
      <c r="E31" s="9"/>
      <c r="F31" t="s">
        <v>41</v>
      </c>
      <c r="G31" s="9" t="s">
        <v>42</v>
      </c>
      <c r="H31" s="9" t="s">
        <v>43</v>
      </c>
      <c r="I31" s="9" t="s">
        <v>44</v>
      </c>
      <c r="J31" t="s">
        <v>45</v>
      </c>
      <c r="K31" t="s">
        <v>46</v>
      </c>
      <c r="L31" s="9" t="s">
        <v>29</v>
      </c>
      <c r="M31" s="9" t="s">
        <v>50</v>
      </c>
      <c r="N31" s="9" t="s">
        <v>68</v>
      </c>
      <c r="O31" s="9" t="s">
        <v>33</v>
      </c>
      <c r="P31" s="10">
        <v>-2.6262626262626201</v>
      </c>
      <c r="Q31" s="11">
        <v>0.15670136401643076</v>
      </c>
      <c r="R31" s="11">
        <v>0.38383838383838009</v>
      </c>
      <c r="S31" s="13">
        <v>6</v>
      </c>
      <c r="T31" t="s">
        <v>55</v>
      </c>
      <c r="U31" s="10">
        <v>-1.95959595959596</v>
      </c>
      <c r="V31" s="11">
        <v>0.13170767464124353</v>
      </c>
      <c r="W31" s="11">
        <v>0.32261659807955012</v>
      </c>
      <c r="X31" s="13">
        <v>6</v>
      </c>
      <c r="Y31">
        <f t="shared" si="0"/>
        <v>-0.29282347195219705</v>
      </c>
    </row>
    <row r="32" spans="1:25" ht="16.8" x14ac:dyDescent="0.25">
      <c r="A32">
        <v>7</v>
      </c>
      <c r="B32" t="s">
        <v>38</v>
      </c>
      <c r="C32" s="9" t="s">
        <v>39</v>
      </c>
      <c r="D32" s="9" t="s">
        <v>40</v>
      </c>
      <c r="E32" s="9"/>
      <c r="F32" t="s">
        <v>41</v>
      </c>
      <c r="G32" s="9" t="s">
        <v>42</v>
      </c>
      <c r="H32" s="9" t="s">
        <v>43</v>
      </c>
      <c r="I32" s="9" t="s">
        <v>44</v>
      </c>
      <c r="J32" t="s">
        <v>45</v>
      </c>
      <c r="K32" t="s">
        <v>46</v>
      </c>
      <c r="L32" s="9" t="s">
        <v>29</v>
      </c>
      <c r="M32" s="9" t="s">
        <v>50</v>
      </c>
      <c r="N32" s="9" t="s">
        <v>68</v>
      </c>
      <c r="O32" s="9" t="s">
        <v>33</v>
      </c>
      <c r="P32" s="10">
        <v>-2.6262626262626201</v>
      </c>
      <c r="Q32" s="11">
        <v>0.15670136401643076</v>
      </c>
      <c r="R32" s="11">
        <v>0.38383838383838009</v>
      </c>
      <c r="S32" s="13">
        <v>6</v>
      </c>
      <c r="T32" t="s">
        <v>56</v>
      </c>
      <c r="U32" s="10">
        <v>-0.82828282828282696</v>
      </c>
      <c r="V32" s="11">
        <v>4.6678220640858942E-2</v>
      </c>
      <c r="W32" s="11">
        <v>0.114337822671154</v>
      </c>
      <c r="X32" s="13">
        <v>6</v>
      </c>
      <c r="Y32">
        <f t="shared" si="0"/>
        <v>-1.153962383751274</v>
      </c>
    </row>
    <row r="33" spans="1:25" ht="16.8" x14ac:dyDescent="0.25">
      <c r="A33">
        <v>7</v>
      </c>
      <c r="B33" t="s">
        <v>38</v>
      </c>
      <c r="C33" s="9" t="s">
        <v>39</v>
      </c>
      <c r="D33" s="9" t="s">
        <v>40</v>
      </c>
      <c r="E33" s="9"/>
      <c r="F33" t="s">
        <v>41</v>
      </c>
      <c r="G33" s="9" t="s">
        <v>42</v>
      </c>
      <c r="H33" s="9" t="s">
        <v>43</v>
      </c>
      <c r="I33" s="9" t="s">
        <v>44</v>
      </c>
      <c r="J33" t="s">
        <v>45</v>
      </c>
      <c r="K33" t="s">
        <v>46</v>
      </c>
      <c r="L33" s="9" t="s">
        <v>29</v>
      </c>
      <c r="M33" s="9" t="s">
        <v>50</v>
      </c>
      <c r="N33" s="9" t="s">
        <v>68</v>
      </c>
      <c r="O33" s="9" t="s">
        <v>33</v>
      </c>
      <c r="P33" s="10">
        <v>-2.6262626262626201</v>
      </c>
      <c r="Q33" s="11">
        <v>0.15670136401643076</v>
      </c>
      <c r="R33" s="11">
        <v>0.38383838383838009</v>
      </c>
      <c r="S33" s="13">
        <v>6</v>
      </c>
      <c r="T33" t="s">
        <v>58</v>
      </c>
      <c r="U33" s="10">
        <v>-0.82828282828282696</v>
      </c>
      <c r="V33" s="11">
        <v>5.662160438337336E-2</v>
      </c>
      <c r="W33" s="11">
        <v>0.13869403915700007</v>
      </c>
      <c r="X33" s="13">
        <v>6</v>
      </c>
      <c r="Y33">
        <f t="shared" si="0"/>
        <v>-1.153962383751274</v>
      </c>
    </row>
    <row r="34" spans="1:25" ht="16.8" x14ac:dyDescent="0.25">
      <c r="A34">
        <v>7</v>
      </c>
      <c r="B34" t="s">
        <v>38</v>
      </c>
      <c r="C34" s="9" t="s">
        <v>39</v>
      </c>
      <c r="D34" s="9" t="s">
        <v>40</v>
      </c>
      <c r="E34" s="9"/>
      <c r="F34" t="s">
        <v>41</v>
      </c>
      <c r="G34" s="9" t="s">
        <v>42</v>
      </c>
      <c r="H34" s="9" t="s">
        <v>43</v>
      </c>
      <c r="I34" s="9" t="s">
        <v>44</v>
      </c>
      <c r="J34" t="s">
        <v>45</v>
      </c>
      <c r="K34" t="s">
        <v>46</v>
      </c>
      <c r="L34" s="9" t="s">
        <v>29</v>
      </c>
      <c r="M34" s="9" t="s">
        <v>50</v>
      </c>
      <c r="N34" s="9" t="s">
        <v>69</v>
      </c>
      <c r="O34" s="9" t="s">
        <v>33</v>
      </c>
      <c r="P34" s="10">
        <v>-5.5959595959595898</v>
      </c>
      <c r="Q34" s="11">
        <v>0.13195904338226142</v>
      </c>
      <c r="R34" s="11">
        <v>0.32323232323232975</v>
      </c>
      <c r="S34" s="13">
        <v>6</v>
      </c>
      <c r="T34" t="s">
        <v>55</v>
      </c>
      <c r="U34" s="10">
        <v>-5.23232323232323</v>
      </c>
      <c r="V34" s="11">
        <v>1.8658560725153317E-2</v>
      </c>
      <c r="W34" s="11">
        <v>4.5703953111360107E-2</v>
      </c>
      <c r="X34" s="13">
        <v>6</v>
      </c>
      <c r="Y34">
        <f t="shared" si="0"/>
        <v>-6.7189444487800079E-2</v>
      </c>
    </row>
    <row r="35" spans="1:25" ht="16.8" x14ac:dyDescent="0.25">
      <c r="A35">
        <v>7</v>
      </c>
      <c r="B35" t="s">
        <v>38</v>
      </c>
      <c r="C35" s="9" t="s">
        <v>39</v>
      </c>
      <c r="D35" s="9" t="s">
        <v>40</v>
      </c>
      <c r="E35" s="9"/>
      <c r="F35" t="s">
        <v>41</v>
      </c>
      <c r="G35" s="9" t="s">
        <v>42</v>
      </c>
      <c r="H35" s="9" t="s">
        <v>43</v>
      </c>
      <c r="I35" s="9" t="s">
        <v>44</v>
      </c>
      <c r="J35" t="s">
        <v>45</v>
      </c>
      <c r="K35" t="s">
        <v>46</v>
      </c>
      <c r="L35" s="9" t="s">
        <v>29</v>
      </c>
      <c r="M35" s="9" t="s">
        <v>50</v>
      </c>
      <c r="N35" s="9" t="s">
        <v>69</v>
      </c>
      <c r="O35" s="9" t="s">
        <v>33</v>
      </c>
      <c r="P35" s="10">
        <v>-5.5959595959595898</v>
      </c>
      <c r="Q35" s="11">
        <v>0.13195904338226142</v>
      </c>
      <c r="R35" s="11">
        <v>0.32323232323232975</v>
      </c>
      <c r="S35" s="13">
        <v>6</v>
      </c>
      <c r="T35" t="s">
        <v>56</v>
      </c>
      <c r="U35" s="10">
        <v>-4.4444444444444402</v>
      </c>
      <c r="V35" s="11">
        <v>9.8353057901559279E-2</v>
      </c>
      <c r="W35" s="11">
        <v>0.24091480650122943</v>
      </c>
      <c r="X35" s="13">
        <v>6</v>
      </c>
      <c r="Y35">
        <f t="shared" si="0"/>
        <v>-0.23038995983497687</v>
      </c>
    </row>
    <row r="36" spans="1:25" ht="16.8" x14ac:dyDescent="0.25">
      <c r="A36">
        <v>7</v>
      </c>
      <c r="B36" t="s">
        <v>38</v>
      </c>
      <c r="C36" s="9" t="s">
        <v>39</v>
      </c>
      <c r="D36" s="9" t="s">
        <v>40</v>
      </c>
      <c r="E36" s="9"/>
      <c r="F36" t="s">
        <v>41</v>
      </c>
      <c r="G36" s="9" t="s">
        <v>42</v>
      </c>
      <c r="H36" s="9" t="s">
        <v>43</v>
      </c>
      <c r="I36" s="9" t="s">
        <v>44</v>
      </c>
      <c r="J36" t="s">
        <v>45</v>
      </c>
      <c r="K36" t="s">
        <v>46</v>
      </c>
      <c r="L36" s="9" t="s">
        <v>29</v>
      </c>
      <c r="M36" s="9" t="s">
        <v>50</v>
      </c>
      <c r="N36" s="9" t="s">
        <v>69</v>
      </c>
      <c r="O36" s="9" t="s">
        <v>33</v>
      </c>
      <c r="P36" s="10">
        <v>-5.5959595959595898</v>
      </c>
      <c r="Q36" s="11">
        <v>0.13195904338226142</v>
      </c>
      <c r="R36" s="11">
        <v>0.32323232323232975</v>
      </c>
      <c r="S36" s="13">
        <v>6</v>
      </c>
      <c r="T36" t="s">
        <v>58</v>
      </c>
      <c r="U36" s="10">
        <v>-3.8181818181818099</v>
      </c>
      <c r="V36" s="11">
        <v>0.17172833584192093</v>
      </c>
      <c r="W36" s="11">
        <v>0.42064679719001008</v>
      </c>
      <c r="X36" s="13">
        <v>6</v>
      </c>
      <c r="Y36">
        <f t="shared" si="0"/>
        <v>-0.38227049112769723</v>
      </c>
    </row>
    <row r="37" spans="1:25" ht="16.8" x14ac:dyDescent="0.25">
      <c r="A37">
        <v>7</v>
      </c>
      <c r="B37" t="s">
        <v>38</v>
      </c>
      <c r="C37" s="9" t="s">
        <v>39</v>
      </c>
      <c r="D37" s="9" t="s">
        <v>40</v>
      </c>
      <c r="E37" s="9"/>
      <c r="F37" t="s">
        <v>41</v>
      </c>
      <c r="G37" s="9" t="s">
        <v>42</v>
      </c>
      <c r="H37" s="9" t="s">
        <v>43</v>
      </c>
      <c r="I37" s="9" t="s">
        <v>44</v>
      </c>
      <c r="J37" t="s">
        <v>45</v>
      </c>
      <c r="K37" t="s">
        <v>46</v>
      </c>
      <c r="L37" s="9" t="s">
        <v>29</v>
      </c>
      <c r="M37" s="9" t="s">
        <v>50</v>
      </c>
      <c r="N37" s="9" t="s">
        <v>70</v>
      </c>
      <c r="O37" s="9" t="s">
        <v>33</v>
      </c>
      <c r="P37" s="10">
        <v>-1.6969696969696899</v>
      </c>
      <c r="Q37" s="11">
        <v>6.9886873766587976E-2</v>
      </c>
      <c r="R37" s="11">
        <v>0.17118718044643999</v>
      </c>
      <c r="S37" s="13">
        <v>6</v>
      </c>
      <c r="T37" t="s">
        <v>55</v>
      </c>
      <c r="U37" s="10">
        <v>-2.16161616161616</v>
      </c>
      <c r="V37" s="11">
        <v>4.5918811279830059E-2</v>
      </c>
      <c r="W37" s="11">
        <v>0.11247765723074021</v>
      </c>
      <c r="X37" s="13">
        <v>6</v>
      </c>
      <c r="Y37">
        <f t="shared" si="0"/>
        <v>0.24201203561859597</v>
      </c>
    </row>
    <row r="38" spans="1:25" ht="16.8" x14ac:dyDescent="0.25">
      <c r="A38">
        <v>7</v>
      </c>
      <c r="B38" t="s">
        <v>38</v>
      </c>
      <c r="C38" s="9" t="s">
        <v>39</v>
      </c>
      <c r="D38" s="9" t="s">
        <v>40</v>
      </c>
      <c r="E38" s="9"/>
      <c r="F38" t="s">
        <v>41</v>
      </c>
      <c r="G38" s="9" t="s">
        <v>42</v>
      </c>
      <c r="H38" s="9" t="s">
        <v>43</v>
      </c>
      <c r="I38" s="9" t="s">
        <v>44</v>
      </c>
      <c r="J38" t="s">
        <v>45</v>
      </c>
      <c r="K38" t="s">
        <v>46</v>
      </c>
      <c r="L38" s="9" t="s">
        <v>29</v>
      </c>
      <c r="M38" s="9" t="s">
        <v>50</v>
      </c>
      <c r="N38" s="9" t="s">
        <v>70</v>
      </c>
      <c r="O38" s="9" t="s">
        <v>33</v>
      </c>
      <c r="P38" s="10">
        <v>-1.6969696969696899</v>
      </c>
      <c r="Q38" s="11">
        <v>6.9886873766587976E-2</v>
      </c>
      <c r="R38" s="11">
        <v>0.17118718044643999</v>
      </c>
      <c r="S38" s="13">
        <v>6</v>
      </c>
      <c r="T38" t="s">
        <v>56</v>
      </c>
      <c r="U38" s="10">
        <v>-1.35353535353535</v>
      </c>
      <c r="V38" s="11">
        <v>0.12060290367760865</v>
      </c>
      <c r="W38" s="11">
        <v>0.29541557550816999</v>
      </c>
      <c r="X38" s="13">
        <v>6</v>
      </c>
      <c r="Y38">
        <f t="shared" si="0"/>
        <v>-0.22612417945234595</v>
      </c>
    </row>
    <row r="39" spans="1:25" ht="16.8" x14ac:dyDescent="0.25">
      <c r="A39">
        <v>7</v>
      </c>
      <c r="B39" t="s">
        <v>38</v>
      </c>
      <c r="C39" s="9" t="s">
        <v>39</v>
      </c>
      <c r="D39" s="9" t="s">
        <v>40</v>
      </c>
      <c r="E39" s="9"/>
      <c r="F39" t="s">
        <v>41</v>
      </c>
      <c r="G39" s="9" t="s">
        <v>42</v>
      </c>
      <c r="H39" s="9" t="s">
        <v>43</v>
      </c>
      <c r="I39" s="9" t="s">
        <v>44</v>
      </c>
      <c r="J39" t="s">
        <v>45</v>
      </c>
      <c r="K39" t="s">
        <v>46</v>
      </c>
      <c r="L39" s="9" t="s">
        <v>29</v>
      </c>
      <c r="M39" s="9" t="s">
        <v>50</v>
      </c>
      <c r="N39" s="9" t="s">
        <v>70</v>
      </c>
      <c r="O39" s="9" t="s">
        <v>33</v>
      </c>
      <c r="P39" s="10">
        <v>-1.6969696969696899</v>
      </c>
      <c r="Q39" s="11">
        <v>6.9886873766587976E-2</v>
      </c>
      <c r="R39" s="11">
        <v>0.17118718044643999</v>
      </c>
      <c r="S39" s="13">
        <v>6</v>
      </c>
      <c r="T39" t="s">
        <v>58</v>
      </c>
      <c r="U39" s="10">
        <v>-1.39393939393939</v>
      </c>
      <c r="V39" s="11">
        <v>0.1902840156899476</v>
      </c>
      <c r="W39" s="11">
        <v>0.46609874464811996</v>
      </c>
      <c r="X39" s="13">
        <v>6</v>
      </c>
      <c r="Y39">
        <f t="shared" si="0"/>
        <v>-0.19671029424605291</v>
      </c>
    </row>
    <row r="40" spans="1:25" ht="16.8" x14ac:dyDescent="0.25">
      <c r="A40">
        <v>7</v>
      </c>
      <c r="B40" t="s">
        <v>38</v>
      </c>
      <c r="C40" s="9" t="s">
        <v>39</v>
      </c>
      <c r="D40" s="9" t="s">
        <v>40</v>
      </c>
      <c r="E40" s="9"/>
      <c r="F40" t="s">
        <v>41</v>
      </c>
      <c r="G40" s="9" t="s">
        <v>42</v>
      </c>
      <c r="H40" s="9" t="s">
        <v>43</v>
      </c>
      <c r="I40" s="9" t="s">
        <v>44</v>
      </c>
      <c r="J40" t="s">
        <v>45</v>
      </c>
      <c r="K40" t="s">
        <v>46</v>
      </c>
      <c r="L40" s="13" t="s">
        <v>71</v>
      </c>
      <c r="M40" s="13" t="s">
        <v>72</v>
      </c>
      <c r="N40" s="13">
        <v>2011</v>
      </c>
      <c r="O40" s="9" t="s">
        <v>33</v>
      </c>
      <c r="P40" s="14">
        <v>-1.3721286370597201</v>
      </c>
      <c r="Q40" s="11">
        <v>2.0006041799146064E-2</v>
      </c>
      <c r="R40" s="11">
        <v>4.9004594180699801E-2</v>
      </c>
      <c r="S40" s="13">
        <v>6</v>
      </c>
      <c r="T40" s="13" t="s">
        <v>55</v>
      </c>
      <c r="U40" s="14">
        <v>-1.07810107197549</v>
      </c>
      <c r="V40" s="11">
        <v>2.5007552248934712E-2</v>
      </c>
      <c r="W40" s="11">
        <v>6.1255742725879969E-2</v>
      </c>
      <c r="X40" s="13">
        <v>6</v>
      </c>
      <c r="Y40">
        <f t="shared" si="0"/>
        <v>-0.24116205681689218</v>
      </c>
    </row>
    <row r="41" spans="1:25" ht="16.8" x14ac:dyDescent="0.25">
      <c r="A41">
        <v>7</v>
      </c>
      <c r="B41" t="s">
        <v>38</v>
      </c>
      <c r="C41" s="9" t="s">
        <v>39</v>
      </c>
      <c r="D41" s="9" t="s">
        <v>40</v>
      </c>
      <c r="E41" s="9"/>
      <c r="F41" t="s">
        <v>41</v>
      </c>
      <c r="G41" s="9" t="s">
        <v>42</v>
      </c>
      <c r="H41" s="9" t="s">
        <v>43</v>
      </c>
      <c r="I41" s="9" t="s">
        <v>44</v>
      </c>
      <c r="J41" t="s">
        <v>45</v>
      </c>
      <c r="K41" t="s">
        <v>46</v>
      </c>
      <c r="L41" s="13" t="s">
        <v>71</v>
      </c>
      <c r="M41" s="13" t="s">
        <v>72</v>
      </c>
      <c r="N41" s="13">
        <v>2011</v>
      </c>
      <c r="O41" s="9" t="s">
        <v>33</v>
      </c>
      <c r="P41" s="14">
        <v>-1.3721286370597201</v>
      </c>
      <c r="Q41" s="11">
        <v>2.0006041799146064E-2</v>
      </c>
      <c r="R41" s="11">
        <v>4.9004594180699801E-2</v>
      </c>
      <c r="S41" s="13">
        <v>6</v>
      </c>
      <c r="T41" s="13" t="s">
        <v>56</v>
      </c>
      <c r="U41" s="14">
        <v>-0.49004594180704403</v>
      </c>
      <c r="V41" s="11">
        <v>4.0012083598295556E-2</v>
      </c>
      <c r="W41" s="11">
        <v>9.8009188361407984E-2</v>
      </c>
      <c r="X41" s="13">
        <v>6</v>
      </c>
      <c r="Y41">
        <f t="shared" si="0"/>
        <v>-1.0296194171811559</v>
      </c>
    </row>
    <row r="42" spans="1:25" ht="16.8" x14ac:dyDescent="0.25">
      <c r="A42">
        <v>7</v>
      </c>
      <c r="B42" t="s">
        <v>38</v>
      </c>
      <c r="C42" s="9" t="s">
        <v>39</v>
      </c>
      <c r="D42" s="9" t="s">
        <v>40</v>
      </c>
      <c r="E42" s="9"/>
      <c r="F42" t="s">
        <v>41</v>
      </c>
      <c r="G42" s="9" t="s">
        <v>42</v>
      </c>
      <c r="H42" s="9" t="s">
        <v>43</v>
      </c>
      <c r="I42" s="9" t="s">
        <v>44</v>
      </c>
      <c r="J42" t="s">
        <v>45</v>
      </c>
      <c r="K42" t="s">
        <v>46</v>
      </c>
      <c r="L42" s="13" t="s">
        <v>71</v>
      </c>
      <c r="M42" s="13" t="s">
        <v>72</v>
      </c>
      <c r="N42" s="13">
        <v>2011</v>
      </c>
      <c r="O42" s="9" t="s">
        <v>33</v>
      </c>
      <c r="P42" s="14">
        <v>-1.3721286370597201</v>
      </c>
      <c r="Q42" s="11">
        <v>2.0006041799146064E-2</v>
      </c>
      <c r="R42" s="11">
        <v>4.9004594180699801E-2</v>
      </c>
      <c r="S42" s="13">
        <v>6</v>
      </c>
      <c r="T42" s="13" t="s">
        <v>58</v>
      </c>
      <c r="U42" s="14">
        <v>-0.44104134762634001</v>
      </c>
      <c r="V42" s="11">
        <v>5.0015104497869035E-2</v>
      </c>
      <c r="W42" s="11">
        <v>0.12251148545175899</v>
      </c>
      <c r="X42" s="13">
        <v>6</v>
      </c>
      <c r="Y42">
        <f t="shared" si="0"/>
        <v>-1.1349799328389814</v>
      </c>
    </row>
    <row r="43" spans="1:25" ht="16.8" x14ac:dyDescent="0.25">
      <c r="A43">
        <v>7</v>
      </c>
      <c r="B43" t="s">
        <v>38</v>
      </c>
      <c r="C43" s="9" t="s">
        <v>39</v>
      </c>
      <c r="D43" s="9" t="s">
        <v>40</v>
      </c>
      <c r="E43" s="9"/>
      <c r="F43" t="s">
        <v>41</v>
      </c>
      <c r="G43" s="9" t="s">
        <v>42</v>
      </c>
      <c r="H43" s="9" t="s">
        <v>43</v>
      </c>
      <c r="I43" s="9" t="s">
        <v>44</v>
      </c>
      <c r="J43" t="s">
        <v>45</v>
      </c>
      <c r="K43" t="s">
        <v>46</v>
      </c>
      <c r="L43" s="13" t="s">
        <v>71</v>
      </c>
      <c r="M43" s="13" t="s">
        <v>72</v>
      </c>
      <c r="N43" s="13">
        <v>2012</v>
      </c>
      <c r="O43" s="9" t="s">
        <v>33</v>
      </c>
      <c r="P43" s="14">
        <v>-5.0229709035222001</v>
      </c>
      <c r="Q43" s="11">
        <v>9.0027188096165903E-2</v>
      </c>
      <c r="R43" s="11">
        <v>0.2205206738131702</v>
      </c>
      <c r="S43" s="13">
        <v>6</v>
      </c>
      <c r="T43" s="13" t="s">
        <v>55</v>
      </c>
      <c r="U43" s="14">
        <v>-3.74885145482388</v>
      </c>
      <c r="V43" s="11">
        <v>0.15004531349361225</v>
      </c>
      <c r="W43" s="11">
        <v>0.36753445635528958</v>
      </c>
      <c r="X43" s="13">
        <v>6</v>
      </c>
      <c r="Y43">
        <f t="shared" si="0"/>
        <v>-0.29257205774597433</v>
      </c>
    </row>
    <row r="44" spans="1:25" ht="16.8" x14ac:dyDescent="0.25">
      <c r="A44">
        <v>7</v>
      </c>
      <c r="B44" t="s">
        <v>38</v>
      </c>
      <c r="C44" s="9" t="s">
        <v>39</v>
      </c>
      <c r="D44" s="9" t="s">
        <v>40</v>
      </c>
      <c r="E44" s="9"/>
      <c r="F44" t="s">
        <v>41</v>
      </c>
      <c r="G44" s="9" t="s">
        <v>42</v>
      </c>
      <c r="H44" s="9" t="s">
        <v>43</v>
      </c>
      <c r="I44" s="9" t="s">
        <v>44</v>
      </c>
      <c r="J44" t="s">
        <v>45</v>
      </c>
      <c r="K44" t="s">
        <v>46</v>
      </c>
      <c r="L44" s="13" t="s">
        <v>71</v>
      </c>
      <c r="M44" s="13" t="s">
        <v>72</v>
      </c>
      <c r="N44" s="13">
        <v>2012</v>
      </c>
      <c r="O44" s="9" t="s">
        <v>33</v>
      </c>
      <c r="P44" s="14">
        <v>-5.0229709035222001</v>
      </c>
      <c r="Q44" s="11">
        <v>9.0027188096165903E-2</v>
      </c>
      <c r="R44" s="11">
        <v>0.2205206738131702</v>
      </c>
      <c r="S44" s="13">
        <v>6</v>
      </c>
      <c r="T44" s="13" t="s">
        <v>56</v>
      </c>
      <c r="U44" s="14">
        <v>-2.2787136294027501</v>
      </c>
      <c r="V44" s="11">
        <v>0.1450438030438238</v>
      </c>
      <c r="W44" s="11">
        <v>0.35528330781010986</v>
      </c>
      <c r="X44" s="13">
        <v>6</v>
      </c>
      <c r="Y44">
        <f t="shared" si="0"/>
        <v>-0.79041048598515407</v>
      </c>
    </row>
    <row r="45" spans="1:25" ht="16.8" x14ac:dyDescent="0.25">
      <c r="A45">
        <v>7</v>
      </c>
      <c r="B45" t="s">
        <v>38</v>
      </c>
      <c r="C45" s="9" t="s">
        <v>39</v>
      </c>
      <c r="D45" s="9" t="s">
        <v>40</v>
      </c>
      <c r="E45" s="9"/>
      <c r="F45" t="s">
        <v>41</v>
      </c>
      <c r="G45" s="9" t="s">
        <v>42</v>
      </c>
      <c r="H45" s="9" t="s">
        <v>43</v>
      </c>
      <c r="I45" s="9" t="s">
        <v>44</v>
      </c>
      <c r="J45" t="s">
        <v>45</v>
      </c>
      <c r="K45" t="s">
        <v>46</v>
      </c>
      <c r="L45" s="13" t="s">
        <v>71</v>
      </c>
      <c r="M45" s="13" t="s">
        <v>72</v>
      </c>
      <c r="N45" s="13">
        <v>2012</v>
      </c>
      <c r="O45" s="9" t="s">
        <v>33</v>
      </c>
      <c r="P45" s="14">
        <v>-5.0229709035222001</v>
      </c>
      <c r="Q45" s="11">
        <v>9.0027188096165903E-2</v>
      </c>
      <c r="R45" s="11">
        <v>0.2205206738131702</v>
      </c>
      <c r="S45" s="13">
        <v>6</v>
      </c>
      <c r="T45" s="13" t="s">
        <v>58</v>
      </c>
      <c r="U45" s="14">
        <v>-1.71516079632465</v>
      </c>
      <c r="V45" s="11">
        <v>0.10003020899573885</v>
      </c>
      <c r="W45" s="11">
        <v>0.24502297090351988</v>
      </c>
      <c r="X45" s="13">
        <v>6</v>
      </c>
      <c r="Y45">
        <f t="shared" si="0"/>
        <v>-1.0745147370890513</v>
      </c>
    </row>
    <row r="46" spans="1:25" ht="16.8" x14ac:dyDescent="0.25">
      <c r="A46">
        <v>7</v>
      </c>
      <c r="B46" t="s">
        <v>38</v>
      </c>
      <c r="C46" s="9" t="s">
        <v>39</v>
      </c>
      <c r="D46" s="9" t="s">
        <v>40</v>
      </c>
      <c r="E46" s="9"/>
      <c r="F46" t="s">
        <v>41</v>
      </c>
      <c r="G46" s="9" t="s">
        <v>42</v>
      </c>
      <c r="H46" s="9" t="s">
        <v>43</v>
      </c>
      <c r="I46" s="9" t="s">
        <v>44</v>
      </c>
      <c r="J46" t="s">
        <v>45</v>
      </c>
      <c r="K46" t="s">
        <v>46</v>
      </c>
      <c r="L46" s="13" t="s">
        <v>71</v>
      </c>
      <c r="M46" s="13" t="s">
        <v>72</v>
      </c>
      <c r="N46" s="13">
        <v>2013</v>
      </c>
      <c r="O46" s="9" t="s">
        <v>33</v>
      </c>
      <c r="P46" s="14">
        <v>-2.7442572741194402</v>
      </c>
      <c r="Q46" s="11">
        <v>8.0024167196592597E-2</v>
      </c>
      <c r="R46" s="11">
        <v>0.19601837672281963</v>
      </c>
      <c r="S46" s="13">
        <v>6</v>
      </c>
      <c r="T46" s="13" t="s">
        <v>55</v>
      </c>
      <c r="U46" s="14">
        <v>-2.3889739663093401</v>
      </c>
      <c r="V46" s="11">
        <v>8.0024167196588614E-2</v>
      </c>
      <c r="W46" s="11">
        <v>0.19601837672280986</v>
      </c>
      <c r="X46" s="13">
        <v>6</v>
      </c>
      <c r="Y46">
        <f t="shared" si="0"/>
        <v>-0.13864649329129047</v>
      </c>
    </row>
    <row r="47" spans="1:25" ht="16.8" x14ac:dyDescent="0.25">
      <c r="A47">
        <v>7</v>
      </c>
      <c r="B47" t="s">
        <v>38</v>
      </c>
      <c r="C47" s="9" t="s">
        <v>39</v>
      </c>
      <c r="D47" s="9" t="s">
        <v>40</v>
      </c>
      <c r="E47" s="9"/>
      <c r="F47" t="s">
        <v>41</v>
      </c>
      <c r="G47" s="9" t="s">
        <v>42</v>
      </c>
      <c r="H47" s="9" t="s">
        <v>43</v>
      </c>
      <c r="I47" s="9" t="s">
        <v>44</v>
      </c>
      <c r="J47" t="s">
        <v>45</v>
      </c>
      <c r="K47" t="s">
        <v>46</v>
      </c>
      <c r="L47" s="13" t="s">
        <v>71</v>
      </c>
      <c r="M47" s="13" t="s">
        <v>72</v>
      </c>
      <c r="N47" s="13">
        <v>2013</v>
      </c>
      <c r="O47" s="9" t="s">
        <v>33</v>
      </c>
      <c r="P47" s="14">
        <v>-2.7442572741194402</v>
      </c>
      <c r="Q47" s="11">
        <v>8.0024167196592597E-2</v>
      </c>
      <c r="R47" s="11">
        <v>0.19601837672281963</v>
      </c>
      <c r="S47" s="13">
        <v>6</v>
      </c>
      <c r="T47" s="13" t="s">
        <v>56</v>
      </c>
      <c r="U47" s="14">
        <v>-1.65390505359877</v>
      </c>
      <c r="V47" s="11">
        <v>5.5016614947657978E-2</v>
      </c>
      <c r="W47" s="11">
        <v>0.13476263399693988</v>
      </c>
      <c r="X47" s="13">
        <v>6</v>
      </c>
      <c r="Y47">
        <f t="shared" si="0"/>
        <v>-0.50637127341661026</v>
      </c>
    </row>
    <row r="48" spans="1:25" ht="16.8" x14ac:dyDescent="0.25">
      <c r="A48">
        <v>7</v>
      </c>
      <c r="B48" t="s">
        <v>38</v>
      </c>
      <c r="C48" s="9" t="s">
        <v>39</v>
      </c>
      <c r="D48" s="9" t="s">
        <v>40</v>
      </c>
      <c r="E48" s="9"/>
      <c r="F48" t="s">
        <v>41</v>
      </c>
      <c r="G48" s="9" t="s">
        <v>42</v>
      </c>
      <c r="H48" s="9" t="s">
        <v>43</v>
      </c>
      <c r="I48" s="9" t="s">
        <v>44</v>
      </c>
      <c r="J48" t="s">
        <v>45</v>
      </c>
      <c r="K48" t="s">
        <v>46</v>
      </c>
      <c r="L48" s="13" t="s">
        <v>71</v>
      </c>
      <c r="M48" s="13" t="s">
        <v>72</v>
      </c>
      <c r="N48" s="13">
        <v>2013</v>
      </c>
      <c r="O48" s="9" t="s">
        <v>33</v>
      </c>
      <c r="P48" s="14">
        <v>-2.7442572741194402</v>
      </c>
      <c r="Q48" s="11">
        <v>8.0024167196592597E-2</v>
      </c>
      <c r="R48" s="11">
        <v>0.19601837672281963</v>
      </c>
      <c r="S48" s="13">
        <v>6</v>
      </c>
      <c r="T48" s="13" t="s">
        <v>58</v>
      </c>
      <c r="U48" s="14">
        <v>-1.5803981623277099</v>
      </c>
      <c r="V48" s="11">
        <v>5.5016614947658068E-2</v>
      </c>
      <c r="W48" s="11">
        <v>0.13476263399694011</v>
      </c>
      <c r="X48" s="13">
        <v>6</v>
      </c>
      <c r="Y48">
        <f t="shared" si="0"/>
        <v>-0.55183364749336994</v>
      </c>
    </row>
    <row r="49" spans="1:25" ht="16.8" x14ac:dyDescent="0.25">
      <c r="A49">
        <v>9</v>
      </c>
      <c r="B49" t="s">
        <v>38</v>
      </c>
      <c r="C49" s="9" t="s">
        <v>73</v>
      </c>
      <c r="D49" s="9" t="s">
        <v>74</v>
      </c>
      <c r="E49" s="9" t="s">
        <v>75</v>
      </c>
      <c r="F49" s="9" t="s">
        <v>76</v>
      </c>
      <c r="G49" t="s">
        <v>77</v>
      </c>
      <c r="I49" t="s">
        <v>78</v>
      </c>
      <c r="J49" s="9" t="s">
        <v>79</v>
      </c>
      <c r="K49" s="9" t="s">
        <v>80</v>
      </c>
      <c r="L49" t="s">
        <v>36</v>
      </c>
      <c r="M49" s="13" t="s">
        <v>72</v>
      </c>
      <c r="N49" s="9" t="s">
        <v>81</v>
      </c>
      <c r="O49" s="9" t="s">
        <v>32</v>
      </c>
      <c r="P49" s="10">
        <v>-1.43506493506493</v>
      </c>
      <c r="Q49" s="11">
        <v>0.24675324675325006</v>
      </c>
      <c r="R49" s="11">
        <v>0.4273891603092092</v>
      </c>
      <c r="S49" s="13">
        <v>3</v>
      </c>
      <c r="T49" t="s">
        <v>82</v>
      </c>
      <c r="U49" s="10">
        <v>-1.6688311688311599</v>
      </c>
      <c r="V49" s="11">
        <v>0.25974025974026005</v>
      </c>
      <c r="W49" s="11">
        <v>0.44988332664126734</v>
      </c>
      <c r="X49" s="13">
        <v>3</v>
      </c>
      <c r="Y49">
        <f t="shared" si="0"/>
        <v>0.15091338337746515</v>
      </c>
    </row>
    <row r="50" spans="1:25" x14ac:dyDescent="0.25">
      <c r="A50">
        <v>10</v>
      </c>
      <c r="B50" t="s">
        <v>38</v>
      </c>
      <c r="C50" s="9" t="s">
        <v>83</v>
      </c>
      <c r="D50" s="9" t="s">
        <v>84</v>
      </c>
      <c r="E50" t="s">
        <v>85</v>
      </c>
      <c r="F50" t="s">
        <v>86</v>
      </c>
      <c r="G50" t="s">
        <v>87</v>
      </c>
      <c r="I50" s="9" t="s">
        <v>88</v>
      </c>
      <c r="L50" t="s">
        <v>89</v>
      </c>
      <c r="M50" t="s">
        <v>90</v>
      </c>
      <c r="N50" s="15" t="s">
        <v>91</v>
      </c>
      <c r="O50" s="9" t="s">
        <v>32</v>
      </c>
      <c r="P50">
        <v>11.975206611570201</v>
      </c>
      <c r="Q50" s="11">
        <v>0.2045454545454497</v>
      </c>
      <c r="R50" s="11">
        <v>0.4090909090908994</v>
      </c>
      <c r="S50">
        <v>4</v>
      </c>
      <c r="T50" t="s">
        <v>82</v>
      </c>
      <c r="U50">
        <v>11.5289256198347</v>
      </c>
      <c r="V50" s="11">
        <v>0.69731404958675025</v>
      </c>
      <c r="W50" s="11">
        <v>1.3946280991735005</v>
      </c>
      <c r="X50" s="13">
        <v>4</v>
      </c>
      <c r="Y50">
        <f t="shared" si="0"/>
        <v>-3.7979248065213335E-2</v>
      </c>
    </row>
    <row r="51" spans="1:25" ht="16.8" x14ac:dyDescent="0.25">
      <c r="A51">
        <v>10</v>
      </c>
      <c r="B51" t="s">
        <v>38</v>
      </c>
      <c r="C51" s="9" t="s">
        <v>83</v>
      </c>
      <c r="D51" s="9" t="s">
        <v>84</v>
      </c>
      <c r="E51" t="s">
        <v>85</v>
      </c>
      <c r="F51" t="s">
        <v>86</v>
      </c>
      <c r="G51" t="s">
        <v>87</v>
      </c>
      <c r="I51" s="9" t="s">
        <v>88</v>
      </c>
      <c r="L51" s="9" t="s">
        <v>71</v>
      </c>
      <c r="M51" s="13" t="s">
        <v>72</v>
      </c>
      <c r="N51" t="s">
        <v>92</v>
      </c>
      <c r="O51" s="9" t="s">
        <v>32</v>
      </c>
      <c r="P51" s="12">
        <v>-0.51588785046728702</v>
      </c>
      <c r="Q51" s="11">
        <v>7.850467289719551E-2</v>
      </c>
      <c r="R51" s="11">
        <v>0.15700934579439102</v>
      </c>
      <c r="S51">
        <v>4</v>
      </c>
      <c r="T51" t="s">
        <v>82</v>
      </c>
      <c r="U51" s="10">
        <v>-2.9607476635514001</v>
      </c>
      <c r="V51" s="11">
        <v>0.26915887850467501</v>
      </c>
      <c r="W51" s="11">
        <v>0.53831775700935003</v>
      </c>
      <c r="X51">
        <v>4</v>
      </c>
      <c r="Y51">
        <f t="shared" si="0"/>
        <v>1.7473077066572258</v>
      </c>
    </row>
    <row r="52" spans="1:25" ht="16.8" x14ac:dyDescent="0.25">
      <c r="A52">
        <v>10</v>
      </c>
      <c r="B52" t="s">
        <v>38</v>
      </c>
      <c r="C52" t="s">
        <v>93</v>
      </c>
      <c r="D52" t="s">
        <v>94</v>
      </c>
      <c r="E52" t="s">
        <v>85</v>
      </c>
      <c r="F52" t="s">
        <v>86</v>
      </c>
      <c r="G52" t="s">
        <v>87</v>
      </c>
      <c r="I52" t="s">
        <v>95</v>
      </c>
      <c r="L52" s="9" t="s">
        <v>29</v>
      </c>
      <c r="M52" s="13" t="s">
        <v>72</v>
      </c>
      <c r="N52" t="s">
        <v>92</v>
      </c>
      <c r="O52" s="9" t="s">
        <v>32</v>
      </c>
      <c r="P52" s="10">
        <v>-0.58317757009345605</v>
      </c>
      <c r="Q52" s="11">
        <v>0.10093457943925102</v>
      </c>
      <c r="R52" s="11">
        <v>0.20186915887850204</v>
      </c>
      <c r="S52">
        <v>4</v>
      </c>
      <c r="T52" t="s">
        <v>82</v>
      </c>
      <c r="U52" s="10">
        <v>-2.9607476635514001</v>
      </c>
      <c r="V52" s="11">
        <v>0.26915887850467501</v>
      </c>
      <c r="W52" s="11">
        <v>0.53831775700935003</v>
      </c>
      <c r="X52">
        <v>4</v>
      </c>
      <c r="Y52">
        <f t="shared" si="0"/>
        <v>1.6247053845648913</v>
      </c>
    </row>
    <row r="53" spans="1:25" ht="16.8" x14ac:dyDescent="0.25">
      <c r="A53">
        <v>10</v>
      </c>
      <c r="B53" t="s">
        <v>38</v>
      </c>
      <c r="C53" t="s">
        <v>93</v>
      </c>
      <c r="D53" t="s">
        <v>94</v>
      </c>
      <c r="E53" t="s">
        <v>85</v>
      </c>
      <c r="F53" t="s">
        <v>86</v>
      </c>
      <c r="G53" t="s">
        <v>87</v>
      </c>
      <c r="I53" t="s">
        <v>95</v>
      </c>
      <c r="L53" s="9" t="s">
        <v>71</v>
      </c>
      <c r="M53" s="13" t="s">
        <v>72</v>
      </c>
      <c r="N53" t="s">
        <v>96</v>
      </c>
      <c r="O53" s="9" t="s">
        <v>32</v>
      </c>
      <c r="P53" s="10">
        <v>-3.5214953271028002</v>
      </c>
      <c r="Q53" s="11">
        <v>8.9719626168225153E-2</v>
      </c>
      <c r="R53" s="11">
        <v>0.17943925233645031</v>
      </c>
      <c r="S53">
        <v>4</v>
      </c>
      <c r="T53" t="s">
        <v>82</v>
      </c>
      <c r="U53" s="10">
        <v>-4.66542056074766</v>
      </c>
      <c r="V53" s="11">
        <v>0.35887850467289995</v>
      </c>
      <c r="W53" s="11">
        <v>0.71775700934579989</v>
      </c>
      <c r="X53">
        <v>4</v>
      </c>
      <c r="Y53">
        <f t="shared" si="0"/>
        <v>0.28129227435301019</v>
      </c>
    </row>
    <row r="54" spans="1:25" ht="16.8" x14ac:dyDescent="0.25">
      <c r="A54">
        <v>10</v>
      </c>
      <c r="B54" t="s">
        <v>38</v>
      </c>
      <c r="C54" t="s">
        <v>93</v>
      </c>
      <c r="D54" t="s">
        <v>94</v>
      </c>
      <c r="E54" t="s">
        <v>85</v>
      </c>
      <c r="F54" t="s">
        <v>86</v>
      </c>
      <c r="G54" t="s">
        <v>87</v>
      </c>
      <c r="I54" t="s">
        <v>95</v>
      </c>
      <c r="L54" s="9" t="s">
        <v>29</v>
      </c>
      <c r="M54" s="13" t="s">
        <v>72</v>
      </c>
      <c r="N54" t="s">
        <v>96</v>
      </c>
      <c r="O54" s="9" t="s">
        <v>32</v>
      </c>
      <c r="P54" s="10">
        <v>-8.0074766355140099</v>
      </c>
      <c r="Q54" s="11">
        <v>0.37009345794392479</v>
      </c>
      <c r="R54" s="11">
        <v>0.74018691588784957</v>
      </c>
      <c r="S54">
        <v>4</v>
      </c>
      <c r="T54" t="s">
        <v>82</v>
      </c>
      <c r="U54" s="10">
        <v>-4.66542056074766</v>
      </c>
      <c r="V54" s="11">
        <v>0.35887850467289995</v>
      </c>
      <c r="W54" s="11">
        <v>0.71775700934579989</v>
      </c>
      <c r="X54">
        <v>4</v>
      </c>
      <c r="Y54">
        <f t="shared" si="0"/>
        <v>-0.54019770207832085</v>
      </c>
    </row>
    <row r="55" spans="1:25" ht="16.8" x14ac:dyDescent="0.25">
      <c r="A55">
        <v>10</v>
      </c>
      <c r="B55" t="s">
        <v>38</v>
      </c>
      <c r="C55" t="s">
        <v>93</v>
      </c>
      <c r="D55" t="s">
        <v>94</v>
      </c>
      <c r="E55" t="s">
        <v>85</v>
      </c>
      <c r="F55" t="s">
        <v>86</v>
      </c>
      <c r="G55" t="s">
        <v>87</v>
      </c>
      <c r="I55" t="s">
        <v>95</v>
      </c>
      <c r="L55" s="9" t="s">
        <v>71</v>
      </c>
      <c r="M55" s="13" t="s">
        <v>72</v>
      </c>
      <c r="N55" t="s">
        <v>97</v>
      </c>
      <c r="O55" s="9" t="s">
        <v>32</v>
      </c>
      <c r="P55" s="10">
        <v>-3.7682242990654098</v>
      </c>
      <c r="Q55" s="11">
        <v>0.25794392523364484</v>
      </c>
      <c r="R55" s="11">
        <v>0.51588785046728969</v>
      </c>
      <c r="S55">
        <v>4</v>
      </c>
      <c r="T55" t="s">
        <v>82</v>
      </c>
      <c r="U55" s="10">
        <v>-0.85233644859812996</v>
      </c>
      <c r="V55" s="11">
        <v>0.10093457943925249</v>
      </c>
      <c r="W55" s="11">
        <v>0.20186915887850498</v>
      </c>
      <c r="X55">
        <v>4</v>
      </c>
      <c r="Y55">
        <f t="shared" si="0"/>
        <v>-1.4863778196768713</v>
      </c>
    </row>
    <row r="56" spans="1:25" ht="16.8" x14ac:dyDescent="0.25">
      <c r="A56">
        <v>10</v>
      </c>
      <c r="B56" t="s">
        <v>38</v>
      </c>
      <c r="C56" t="s">
        <v>93</v>
      </c>
      <c r="D56" t="s">
        <v>94</v>
      </c>
      <c r="E56" t="s">
        <v>85</v>
      </c>
      <c r="F56" t="s">
        <v>86</v>
      </c>
      <c r="G56" t="s">
        <v>87</v>
      </c>
      <c r="I56" t="s">
        <v>95</v>
      </c>
      <c r="L56" s="9" t="s">
        <v>29</v>
      </c>
      <c r="M56" s="13" t="s">
        <v>72</v>
      </c>
      <c r="N56" t="s">
        <v>97</v>
      </c>
      <c r="O56" s="9" t="s">
        <v>32</v>
      </c>
      <c r="P56" s="10">
        <v>-4.3514018691588703</v>
      </c>
      <c r="Q56" s="11">
        <v>0.12336448598130501</v>
      </c>
      <c r="R56" s="11">
        <v>0.24672897196261001</v>
      </c>
      <c r="S56">
        <v>4</v>
      </c>
      <c r="T56" t="s">
        <v>82</v>
      </c>
      <c r="U56" s="10">
        <v>-0.85233644859812996</v>
      </c>
      <c r="V56" s="11">
        <v>0.10093457943925249</v>
      </c>
      <c r="W56" s="11">
        <v>0.20186915887850498</v>
      </c>
      <c r="X56">
        <v>4</v>
      </c>
      <c r="Y56">
        <f t="shared" si="0"/>
        <v>-1.6302719993369414</v>
      </c>
    </row>
    <row r="57" spans="1:25" ht="16.8" x14ac:dyDescent="0.25">
      <c r="A57">
        <v>10</v>
      </c>
      <c r="B57" t="s">
        <v>38</v>
      </c>
      <c r="C57" t="s">
        <v>93</v>
      </c>
      <c r="D57" t="s">
        <v>94</v>
      </c>
      <c r="E57" t="s">
        <v>85</v>
      </c>
      <c r="F57" t="s">
        <v>86</v>
      </c>
      <c r="G57" t="s">
        <v>87</v>
      </c>
      <c r="I57" t="s">
        <v>95</v>
      </c>
      <c r="L57" s="9" t="s">
        <v>71</v>
      </c>
      <c r="M57" s="13" t="s">
        <v>72</v>
      </c>
      <c r="N57" t="s">
        <v>98</v>
      </c>
      <c r="O57" s="9" t="s">
        <v>32</v>
      </c>
      <c r="P57" s="10">
        <v>-7.2672897196261603</v>
      </c>
      <c r="Q57" s="11">
        <v>0.14579439252336535</v>
      </c>
      <c r="R57" s="11">
        <v>0.29158878504673069</v>
      </c>
      <c r="S57">
        <v>4</v>
      </c>
      <c r="T57" t="s">
        <v>82</v>
      </c>
      <c r="U57" s="10">
        <v>-3.7009345794392501</v>
      </c>
      <c r="V57" s="11">
        <v>8.9719626168224931E-2</v>
      </c>
      <c r="W57" s="11">
        <v>0.17943925233644986</v>
      </c>
      <c r="X57">
        <v>4</v>
      </c>
      <c r="Y57">
        <f t="shared" si="0"/>
        <v>-0.6747980418917483</v>
      </c>
    </row>
    <row r="58" spans="1:25" ht="16.8" x14ac:dyDescent="0.25">
      <c r="A58">
        <v>10</v>
      </c>
      <c r="B58" t="s">
        <v>38</v>
      </c>
      <c r="C58" t="s">
        <v>93</v>
      </c>
      <c r="D58" t="s">
        <v>94</v>
      </c>
      <c r="E58" t="s">
        <v>85</v>
      </c>
      <c r="F58" t="s">
        <v>86</v>
      </c>
      <c r="G58" t="s">
        <v>87</v>
      </c>
      <c r="I58" t="s">
        <v>95</v>
      </c>
      <c r="L58" s="9" t="s">
        <v>29</v>
      </c>
      <c r="M58" s="13" t="s">
        <v>72</v>
      </c>
      <c r="N58" t="s">
        <v>98</v>
      </c>
      <c r="O58" s="9" t="s">
        <v>32</v>
      </c>
      <c r="P58" s="10">
        <v>-10.2953271028037</v>
      </c>
      <c r="Q58" s="11">
        <v>0.12336448598130012</v>
      </c>
      <c r="R58" s="11">
        <v>0.24672897196260024</v>
      </c>
      <c r="S58">
        <v>4</v>
      </c>
      <c r="T58" t="s">
        <v>82</v>
      </c>
      <c r="U58" s="10">
        <v>-3.7009345794392501</v>
      </c>
      <c r="V58" s="11">
        <v>8.9719626168224931E-2</v>
      </c>
      <c r="W58" s="11">
        <v>0.17943925233644986</v>
      </c>
      <c r="X58">
        <v>4</v>
      </c>
      <c r="Y58">
        <f t="shared" si="0"/>
        <v>-1.0231047361599614</v>
      </c>
    </row>
    <row r="59" spans="1:25" ht="16.8" x14ac:dyDescent="0.25">
      <c r="A59">
        <v>10</v>
      </c>
      <c r="B59" t="s">
        <v>38</v>
      </c>
      <c r="C59" t="s">
        <v>93</v>
      </c>
      <c r="D59" t="s">
        <v>94</v>
      </c>
      <c r="E59" t="s">
        <v>85</v>
      </c>
      <c r="F59" t="s">
        <v>86</v>
      </c>
      <c r="G59" t="s">
        <v>87</v>
      </c>
      <c r="I59" t="s">
        <v>95</v>
      </c>
      <c r="L59" s="9" t="s">
        <v>71</v>
      </c>
      <c r="M59" s="13" t="s">
        <v>72</v>
      </c>
      <c r="N59" t="s">
        <v>99</v>
      </c>
      <c r="O59" s="9" t="s">
        <v>32</v>
      </c>
      <c r="P59" s="10">
        <v>-5.4056074766355096</v>
      </c>
      <c r="Q59" s="11">
        <v>0.21308411214953482</v>
      </c>
      <c r="R59" s="11">
        <v>0.42616822429906964</v>
      </c>
      <c r="S59">
        <v>4</v>
      </c>
      <c r="T59" t="s">
        <v>82</v>
      </c>
      <c r="U59" s="10">
        <v>-5.6747663551401804</v>
      </c>
      <c r="V59" s="11">
        <v>0.39252336448598024</v>
      </c>
      <c r="W59" s="11">
        <v>0.78504672897196048</v>
      </c>
      <c r="X59">
        <v>4</v>
      </c>
      <c r="Y59">
        <f t="shared" si="0"/>
        <v>4.8592555236864857E-2</v>
      </c>
    </row>
    <row r="60" spans="1:25" ht="16.8" x14ac:dyDescent="0.25">
      <c r="A60">
        <v>10</v>
      </c>
      <c r="B60" t="s">
        <v>38</v>
      </c>
      <c r="C60" t="s">
        <v>93</v>
      </c>
      <c r="D60" t="s">
        <v>94</v>
      </c>
      <c r="E60" t="s">
        <v>85</v>
      </c>
      <c r="F60" t="s">
        <v>86</v>
      </c>
      <c r="G60" t="s">
        <v>87</v>
      </c>
      <c r="I60" t="s">
        <v>95</v>
      </c>
      <c r="L60" s="9" t="s">
        <v>29</v>
      </c>
      <c r="M60" s="13" t="s">
        <v>72</v>
      </c>
      <c r="N60" t="s">
        <v>99</v>
      </c>
      <c r="O60" s="9" t="s">
        <v>32</v>
      </c>
      <c r="P60" s="10">
        <v>-10.5196261682242</v>
      </c>
      <c r="Q60" s="11">
        <v>0.40373831775696001</v>
      </c>
      <c r="R60" s="11">
        <v>0.80747663551392002</v>
      </c>
      <c r="S60">
        <v>4</v>
      </c>
      <c r="T60" t="s">
        <v>82</v>
      </c>
      <c r="U60" s="10">
        <v>-5.6747663551401804</v>
      </c>
      <c r="V60" s="11">
        <v>0.39252336448598024</v>
      </c>
      <c r="W60" s="11">
        <v>0.78504672897196048</v>
      </c>
      <c r="X60">
        <v>4</v>
      </c>
      <c r="Y60">
        <f t="shared" si="0"/>
        <v>-0.61721327971875084</v>
      </c>
    </row>
    <row r="61" spans="1:25" x14ac:dyDescent="0.25">
      <c r="A61">
        <v>13</v>
      </c>
      <c r="B61" t="s">
        <v>100</v>
      </c>
      <c r="C61" s="9" t="s">
        <v>101</v>
      </c>
      <c r="D61" s="9" t="s">
        <v>102</v>
      </c>
      <c r="E61" t="s">
        <v>103</v>
      </c>
      <c r="F61" t="s">
        <v>104</v>
      </c>
      <c r="G61" t="s">
        <v>105</v>
      </c>
      <c r="H61" s="9" t="s">
        <v>106</v>
      </c>
      <c r="I61" s="9" t="s">
        <v>107</v>
      </c>
      <c r="J61" s="16">
        <v>42156</v>
      </c>
      <c r="K61" s="9" t="s">
        <v>108</v>
      </c>
      <c r="L61" t="s">
        <v>36</v>
      </c>
      <c r="M61" t="s">
        <v>47</v>
      </c>
      <c r="N61" s="15" t="s">
        <v>109</v>
      </c>
      <c r="O61" s="9" t="s">
        <v>32</v>
      </c>
      <c r="P61">
        <v>-1.9713261648745499</v>
      </c>
      <c r="Q61" s="11">
        <v>0.4659498207885302</v>
      </c>
      <c r="R61" s="11">
        <v>0.8070487633833473</v>
      </c>
      <c r="S61">
        <v>3</v>
      </c>
      <c r="T61" s="9" t="s">
        <v>110</v>
      </c>
      <c r="U61">
        <v>-3.87096774193548</v>
      </c>
      <c r="V61" s="11">
        <v>0.21505376344085958</v>
      </c>
      <c r="W61" s="11">
        <v>0.37248404463846713</v>
      </c>
      <c r="X61">
        <v>3</v>
      </c>
      <c r="Y61">
        <f t="shared" si="0"/>
        <v>0.67479804189174875</v>
      </c>
    </row>
    <row r="62" spans="1:25" x14ac:dyDescent="0.25">
      <c r="A62">
        <v>13</v>
      </c>
      <c r="B62" t="s">
        <v>100</v>
      </c>
      <c r="C62" t="s">
        <v>111</v>
      </c>
      <c r="D62" t="s">
        <v>112</v>
      </c>
      <c r="E62" t="s">
        <v>103</v>
      </c>
      <c r="F62" t="s">
        <v>104</v>
      </c>
      <c r="G62" t="s">
        <v>105</v>
      </c>
      <c r="H62" t="s">
        <v>113</v>
      </c>
      <c r="I62" t="s">
        <v>114</v>
      </c>
      <c r="J62">
        <v>42156</v>
      </c>
      <c r="K62" t="s">
        <v>115</v>
      </c>
      <c r="L62" t="s">
        <v>36</v>
      </c>
      <c r="M62" t="s">
        <v>47</v>
      </c>
      <c r="N62" t="s">
        <v>116</v>
      </c>
      <c r="O62" s="9" t="s">
        <v>32</v>
      </c>
      <c r="P62">
        <v>-1.0752688172042899</v>
      </c>
      <c r="Q62" s="11">
        <v>0.43010752688173004</v>
      </c>
      <c r="R62" s="11">
        <v>0.74496808927695313</v>
      </c>
      <c r="S62">
        <v>3</v>
      </c>
      <c r="T62" s="9" t="s">
        <v>117</v>
      </c>
      <c r="U62">
        <v>-2.61648745519713</v>
      </c>
      <c r="V62" s="11">
        <v>0.53763440860215006</v>
      </c>
      <c r="W62" s="11">
        <v>0.93121011159616973</v>
      </c>
      <c r="X62">
        <v>3</v>
      </c>
      <c r="Y62">
        <f t="shared" si="0"/>
        <v>0.88926205948624515</v>
      </c>
    </row>
    <row r="63" spans="1:25" x14ac:dyDescent="0.25">
      <c r="A63">
        <v>13</v>
      </c>
      <c r="B63" t="s">
        <v>100</v>
      </c>
      <c r="C63" t="s">
        <v>111</v>
      </c>
      <c r="D63" t="s">
        <v>112</v>
      </c>
      <c r="E63" t="s">
        <v>103</v>
      </c>
      <c r="F63" t="s">
        <v>104</v>
      </c>
      <c r="G63" t="s">
        <v>105</v>
      </c>
      <c r="H63" t="s">
        <v>113</v>
      </c>
      <c r="I63" t="s">
        <v>114</v>
      </c>
      <c r="J63">
        <v>42156</v>
      </c>
      <c r="K63" t="s">
        <v>115</v>
      </c>
      <c r="L63" t="s">
        <v>36</v>
      </c>
      <c r="M63" t="s">
        <v>47</v>
      </c>
      <c r="N63" t="s">
        <v>116</v>
      </c>
      <c r="O63" s="9" t="s">
        <v>32</v>
      </c>
      <c r="P63">
        <v>-3.3691756272401401</v>
      </c>
      <c r="Q63" s="11">
        <v>1.3620071684587796</v>
      </c>
      <c r="R63" s="11">
        <v>2.3590656160436287</v>
      </c>
      <c r="S63">
        <v>3</v>
      </c>
      <c r="T63" s="9" t="s">
        <v>118</v>
      </c>
      <c r="U63">
        <v>-8.0645161290322491</v>
      </c>
      <c r="V63" s="11">
        <v>1.4695340501792202</v>
      </c>
      <c r="W63" s="11">
        <v>2.5453076383628814</v>
      </c>
      <c r="X63">
        <v>3</v>
      </c>
      <c r="Y63">
        <f t="shared" si="0"/>
        <v>0.87280561993441608</v>
      </c>
    </row>
    <row r="64" spans="1:25" ht="16.8" x14ac:dyDescent="0.25">
      <c r="A64">
        <v>15</v>
      </c>
      <c r="B64" t="s">
        <v>119</v>
      </c>
      <c r="C64" s="9" t="s">
        <v>120</v>
      </c>
      <c r="D64" s="9" t="s">
        <v>121</v>
      </c>
      <c r="E64" s="9" t="s">
        <v>122</v>
      </c>
      <c r="F64" s="9" t="s">
        <v>123</v>
      </c>
      <c r="G64" t="s">
        <v>124</v>
      </c>
      <c r="J64" s="9" t="s">
        <v>125</v>
      </c>
      <c r="K64" s="9" t="s">
        <v>126</v>
      </c>
      <c r="L64" s="9" t="s">
        <v>29</v>
      </c>
      <c r="M64" s="13" t="s">
        <v>72</v>
      </c>
      <c r="N64" s="15" t="s">
        <v>127</v>
      </c>
      <c r="O64" s="9" t="s">
        <v>32</v>
      </c>
      <c r="P64" s="10">
        <v>11.6434689507494</v>
      </c>
      <c r="Q64" s="11">
        <v>2.8640256959315007</v>
      </c>
      <c r="R64" s="11">
        <v>8.5920770877945021</v>
      </c>
      <c r="S64">
        <v>9</v>
      </c>
      <c r="T64" s="9" t="s">
        <v>33</v>
      </c>
      <c r="U64" s="10">
        <v>15.899357601713</v>
      </c>
      <c r="V64" s="11">
        <v>4.0149892933619</v>
      </c>
      <c r="W64" s="11">
        <v>12.0449678800857</v>
      </c>
      <c r="X64">
        <v>9</v>
      </c>
      <c r="Y64">
        <f t="shared" si="0"/>
        <v>0.31153328827396248</v>
      </c>
    </row>
    <row r="65" spans="1:25" ht="16.8" x14ac:dyDescent="0.25">
      <c r="A65">
        <v>15</v>
      </c>
      <c r="B65" t="s">
        <v>128</v>
      </c>
      <c r="C65" t="s">
        <v>129</v>
      </c>
      <c r="D65" t="s">
        <v>130</v>
      </c>
      <c r="E65" t="s">
        <v>131</v>
      </c>
      <c r="F65" t="s">
        <v>132</v>
      </c>
      <c r="G65" t="s">
        <v>124</v>
      </c>
      <c r="J65" t="s">
        <v>133</v>
      </c>
      <c r="K65" t="s">
        <v>134</v>
      </c>
      <c r="L65" s="9" t="s">
        <v>29</v>
      </c>
      <c r="M65" s="13" t="s">
        <v>72</v>
      </c>
      <c r="N65" s="15" t="s">
        <v>135</v>
      </c>
      <c r="O65" s="9" t="s">
        <v>32</v>
      </c>
      <c r="P65" s="10">
        <v>11.857601713062101</v>
      </c>
      <c r="Q65" s="11">
        <v>1.5792291220555992</v>
      </c>
      <c r="R65" s="11">
        <v>4.7376873661667975</v>
      </c>
      <c r="S65">
        <v>9</v>
      </c>
      <c r="T65" s="9" t="s">
        <v>33</v>
      </c>
      <c r="U65" s="10">
        <v>15.4710920770877</v>
      </c>
      <c r="V65" s="11">
        <v>2.0342612419700998</v>
      </c>
      <c r="W65" s="11">
        <v>6.1027837259102995</v>
      </c>
      <c r="X65">
        <v>9</v>
      </c>
      <c r="Y65">
        <f t="shared" si="0"/>
        <v>0.26600409862723562</v>
      </c>
    </row>
    <row r="66" spans="1:25" ht="16.8" x14ac:dyDescent="0.25">
      <c r="A66">
        <v>15</v>
      </c>
      <c r="B66" t="s">
        <v>128</v>
      </c>
      <c r="C66" t="s">
        <v>129</v>
      </c>
      <c r="D66" t="s">
        <v>130</v>
      </c>
      <c r="E66" t="s">
        <v>131</v>
      </c>
      <c r="F66" t="s">
        <v>132</v>
      </c>
      <c r="G66" t="s">
        <v>124</v>
      </c>
      <c r="J66" t="s">
        <v>133</v>
      </c>
      <c r="K66" t="s">
        <v>134</v>
      </c>
      <c r="L66" s="9" t="s">
        <v>71</v>
      </c>
      <c r="M66" s="13" t="s">
        <v>72</v>
      </c>
      <c r="N66" s="15" t="s">
        <v>136</v>
      </c>
      <c r="O66" s="9" t="s">
        <v>32</v>
      </c>
      <c r="P66" s="10">
        <v>7.0663811563169103</v>
      </c>
      <c r="Q66" s="11">
        <v>0.37473233404710982</v>
      </c>
      <c r="R66" s="11">
        <v>1.1241970021413294</v>
      </c>
      <c r="S66">
        <v>9</v>
      </c>
      <c r="T66" s="9" t="s">
        <v>33</v>
      </c>
      <c r="U66" s="10">
        <v>20.556745182012801</v>
      </c>
      <c r="V66" s="11">
        <v>5.0856531049251004</v>
      </c>
      <c r="W66" s="11">
        <v>15.256959314775301</v>
      </c>
      <c r="X66">
        <v>9</v>
      </c>
      <c r="Y66">
        <f t="shared" si="0"/>
        <v>1.0678406300013545</v>
      </c>
    </row>
    <row r="67" spans="1:25" ht="16.8" x14ac:dyDescent="0.25">
      <c r="A67">
        <v>15</v>
      </c>
      <c r="B67" t="s">
        <v>128</v>
      </c>
      <c r="C67" t="s">
        <v>129</v>
      </c>
      <c r="D67" t="s">
        <v>130</v>
      </c>
      <c r="E67" t="s">
        <v>131</v>
      </c>
      <c r="F67" t="s">
        <v>132</v>
      </c>
      <c r="G67" t="s">
        <v>124</v>
      </c>
      <c r="J67" t="s">
        <v>133</v>
      </c>
      <c r="K67" t="s">
        <v>134</v>
      </c>
      <c r="L67" s="9" t="s">
        <v>71</v>
      </c>
      <c r="M67" s="13" t="s">
        <v>72</v>
      </c>
      <c r="N67" s="15" t="s">
        <v>137</v>
      </c>
      <c r="O67" s="9" t="s">
        <v>32</v>
      </c>
      <c r="P67" s="10">
        <v>10.331905781584499</v>
      </c>
      <c r="Q67" s="11">
        <v>0.4282655246253011</v>
      </c>
      <c r="R67" s="11">
        <v>1.2847965738759033</v>
      </c>
      <c r="S67">
        <v>9</v>
      </c>
      <c r="T67" s="9" t="s">
        <v>33</v>
      </c>
      <c r="U67" s="10">
        <v>18.4689507494646</v>
      </c>
      <c r="V67" s="11">
        <v>3.2655246252676982</v>
      </c>
      <c r="W67" s="11">
        <v>9.7965738758030945</v>
      </c>
      <c r="X67">
        <v>9</v>
      </c>
      <c r="Y67">
        <f t="shared" ref="Y67:Y130" si="1">LN(U67/P67)</f>
        <v>0.58085422812647858</v>
      </c>
    </row>
    <row r="68" spans="1:25" ht="16.8" x14ac:dyDescent="0.25">
      <c r="A68">
        <v>18</v>
      </c>
      <c r="B68" t="s">
        <v>138</v>
      </c>
      <c r="C68" s="9" t="s">
        <v>139</v>
      </c>
      <c r="D68" s="9" t="s">
        <v>140</v>
      </c>
      <c r="E68" s="9" t="s">
        <v>141</v>
      </c>
      <c r="F68" t="s">
        <v>142</v>
      </c>
      <c r="G68" s="9" t="s">
        <v>143</v>
      </c>
      <c r="I68" s="9" t="s">
        <v>144</v>
      </c>
      <c r="J68" s="17" t="s">
        <v>145</v>
      </c>
      <c r="K68" s="9" t="s">
        <v>146</v>
      </c>
      <c r="L68" s="9" t="s">
        <v>71</v>
      </c>
      <c r="M68" s="13" t="s">
        <v>72</v>
      </c>
      <c r="N68" s="18" t="s">
        <v>147</v>
      </c>
      <c r="O68" s="9" t="s">
        <v>32</v>
      </c>
      <c r="P68">
        <v>3.9087947882736098</v>
      </c>
      <c r="Q68" s="11">
        <v>0.70358306188924979</v>
      </c>
      <c r="R68" s="11">
        <v>1.2186416105370583</v>
      </c>
      <c r="S68">
        <v>3</v>
      </c>
      <c r="T68" s="9" t="s">
        <v>148</v>
      </c>
      <c r="U68">
        <v>1.4267100977198599</v>
      </c>
      <c r="V68" s="11">
        <v>0.28338762214984015</v>
      </c>
      <c r="W68" s="11">
        <v>0.49084175979965444</v>
      </c>
      <c r="X68">
        <v>3</v>
      </c>
      <c r="Y68">
        <f t="shared" si="1"/>
        <v>-1.0078579253996509</v>
      </c>
    </row>
    <row r="69" spans="1:25" ht="16.8" x14ac:dyDescent="0.25">
      <c r="A69">
        <v>18</v>
      </c>
      <c r="B69" t="s">
        <v>138</v>
      </c>
      <c r="C69" t="s">
        <v>149</v>
      </c>
      <c r="D69" t="s">
        <v>150</v>
      </c>
      <c r="E69" t="s">
        <v>151</v>
      </c>
      <c r="F69" t="s">
        <v>142</v>
      </c>
      <c r="G69" t="s">
        <v>152</v>
      </c>
      <c r="I69" t="s">
        <v>153</v>
      </c>
      <c r="J69" t="s">
        <v>145</v>
      </c>
      <c r="K69" t="s">
        <v>154</v>
      </c>
      <c r="L69" s="9" t="s">
        <v>71</v>
      </c>
      <c r="M69" s="13" t="s">
        <v>72</v>
      </c>
      <c r="N69" s="18" t="s">
        <v>147</v>
      </c>
      <c r="O69" s="9" t="s">
        <v>32</v>
      </c>
      <c r="P69">
        <v>1.4071661237785</v>
      </c>
      <c r="Q69" s="11">
        <v>0.85016286644951</v>
      </c>
      <c r="R69" s="11">
        <v>1.4725252793989454</v>
      </c>
      <c r="S69">
        <v>3</v>
      </c>
      <c r="T69" t="s">
        <v>155</v>
      </c>
      <c r="U69">
        <v>1.4267100977198599</v>
      </c>
      <c r="V69" s="11">
        <v>0.28338762214984015</v>
      </c>
      <c r="W69" s="11">
        <v>0.49084175979965444</v>
      </c>
      <c r="X69">
        <v>3</v>
      </c>
      <c r="Y69">
        <f t="shared" si="1"/>
        <v>1.3793322132330076E-2</v>
      </c>
    </row>
    <row r="70" spans="1:25" ht="16.8" x14ac:dyDescent="0.25">
      <c r="A70">
        <v>23</v>
      </c>
      <c r="B70" t="s">
        <v>156</v>
      </c>
      <c r="C70" s="9" t="s">
        <v>157</v>
      </c>
      <c r="D70" s="9" t="s">
        <v>158</v>
      </c>
      <c r="E70" t="s">
        <v>159</v>
      </c>
      <c r="F70" t="s">
        <v>160</v>
      </c>
      <c r="G70" t="s">
        <v>161</v>
      </c>
      <c r="H70" t="s">
        <v>162</v>
      </c>
      <c r="J70" s="19" t="s">
        <v>163</v>
      </c>
      <c r="K70" t="s">
        <v>164</v>
      </c>
      <c r="L70" s="9" t="s">
        <v>71</v>
      </c>
      <c r="M70" s="13" t="s">
        <v>165</v>
      </c>
      <c r="N70" t="s">
        <v>166</v>
      </c>
      <c r="O70" s="9" t="s">
        <v>33</v>
      </c>
      <c r="P70" s="10">
        <v>-7.4666666666666597</v>
      </c>
      <c r="Q70" s="11">
        <v>8.0000000000000071E-2</v>
      </c>
      <c r="R70" s="11">
        <v>0.1385640646055103</v>
      </c>
      <c r="S70">
        <v>3</v>
      </c>
      <c r="T70" s="9" t="s">
        <v>167</v>
      </c>
      <c r="U70" s="10">
        <v>-2.9466666666666601</v>
      </c>
      <c r="V70" s="11">
        <v>0.32000000000001005</v>
      </c>
      <c r="W70" s="11">
        <v>0.55425625842205817</v>
      </c>
      <c r="X70">
        <v>3</v>
      </c>
      <c r="Y70">
        <f t="shared" si="1"/>
        <v>-0.92977408221144342</v>
      </c>
    </row>
    <row r="71" spans="1:25" ht="16.8" x14ac:dyDescent="0.25">
      <c r="A71">
        <v>23</v>
      </c>
      <c r="B71" t="s">
        <v>156</v>
      </c>
      <c r="C71" t="s">
        <v>168</v>
      </c>
      <c r="D71" t="s">
        <v>169</v>
      </c>
      <c r="E71" t="s">
        <v>159</v>
      </c>
      <c r="F71" t="s">
        <v>160</v>
      </c>
      <c r="G71" t="s">
        <v>161</v>
      </c>
      <c r="H71" t="s">
        <v>162</v>
      </c>
      <c r="J71" t="s">
        <v>170</v>
      </c>
      <c r="K71" t="s">
        <v>164</v>
      </c>
      <c r="L71" s="9" t="s">
        <v>29</v>
      </c>
      <c r="M71" s="13" t="s">
        <v>72</v>
      </c>
      <c r="N71" t="s">
        <v>166</v>
      </c>
      <c r="O71" s="9" t="s">
        <v>33</v>
      </c>
      <c r="P71" s="10">
        <v>-7.4666666666666597</v>
      </c>
      <c r="Q71" s="11">
        <v>8.0000000000000071E-2</v>
      </c>
      <c r="R71" s="11">
        <v>0.1385640646055103</v>
      </c>
      <c r="S71">
        <v>3</v>
      </c>
      <c r="T71" s="9" t="s">
        <v>171</v>
      </c>
      <c r="U71" s="10">
        <v>-6.3999999999999897</v>
      </c>
      <c r="V71" s="11">
        <v>0.22666666666667012</v>
      </c>
      <c r="W71" s="11">
        <v>0.3925981830489515</v>
      </c>
      <c r="X71">
        <v>3</v>
      </c>
      <c r="Y71">
        <f t="shared" si="1"/>
        <v>-0.154150679827259</v>
      </c>
    </row>
    <row r="72" spans="1:25" ht="16.8" x14ac:dyDescent="0.25">
      <c r="A72">
        <v>23</v>
      </c>
      <c r="B72" t="s">
        <v>156</v>
      </c>
      <c r="C72" t="s">
        <v>168</v>
      </c>
      <c r="D72" t="s">
        <v>169</v>
      </c>
      <c r="E72" t="s">
        <v>159</v>
      </c>
      <c r="F72" t="s">
        <v>160</v>
      </c>
      <c r="G72" t="s">
        <v>161</v>
      </c>
      <c r="H72" t="s">
        <v>162</v>
      </c>
      <c r="J72" t="s">
        <v>170</v>
      </c>
      <c r="K72" t="s">
        <v>164</v>
      </c>
      <c r="L72" s="9" t="s">
        <v>71</v>
      </c>
      <c r="M72" s="13" t="s">
        <v>72</v>
      </c>
      <c r="N72" t="s">
        <v>166</v>
      </c>
      <c r="O72" s="9" t="s">
        <v>33</v>
      </c>
      <c r="P72" s="10">
        <v>-7.4666666666666597</v>
      </c>
      <c r="Q72" s="11">
        <v>8.0000000000000071E-2</v>
      </c>
      <c r="R72" s="11">
        <v>0.1385640646055103</v>
      </c>
      <c r="S72">
        <v>3</v>
      </c>
      <c r="T72" s="9" t="s">
        <v>172</v>
      </c>
      <c r="U72" s="10">
        <v>-3.0666666666666602</v>
      </c>
      <c r="V72" s="11">
        <v>0.37333333333332996</v>
      </c>
      <c r="W72" s="11">
        <v>0.64663230149237494</v>
      </c>
      <c r="X72">
        <v>3</v>
      </c>
      <c r="Y72">
        <f t="shared" si="1"/>
        <v>-0.88985747480600064</v>
      </c>
    </row>
    <row r="73" spans="1:25" ht="16.8" x14ac:dyDescent="0.25">
      <c r="A73">
        <v>29</v>
      </c>
      <c r="B73" t="s">
        <v>173</v>
      </c>
      <c r="C73" s="9" t="s">
        <v>174</v>
      </c>
      <c r="D73" s="9" t="s">
        <v>175</v>
      </c>
      <c r="E73" s="9" t="s">
        <v>176</v>
      </c>
      <c r="F73" s="9" t="s">
        <v>177</v>
      </c>
      <c r="G73" s="9" t="s">
        <v>178</v>
      </c>
      <c r="H73" s="9" t="s">
        <v>179</v>
      </c>
      <c r="I73" s="9" t="s">
        <v>180</v>
      </c>
      <c r="J73" s="9" t="s">
        <v>181</v>
      </c>
      <c r="K73" s="9" t="s">
        <v>182</v>
      </c>
      <c r="L73" t="s">
        <v>36</v>
      </c>
      <c r="M73" s="9" t="s">
        <v>50</v>
      </c>
      <c r="N73" s="9" t="s">
        <v>181</v>
      </c>
      <c r="O73" s="9" t="s">
        <v>32</v>
      </c>
      <c r="P73">
        <v>-0.23225806451612899</v>
      </c>
      <c r="Q73" s="11">
        <v>2.5806451612902986E-2</v>
      </c>
      <c r="R73" s="11">
        <v>4.469808535661577E-2</v>
      </c>
      <c r="S73">
        <v>3</v>
      </c>
      <c r="T73" s="9" t="s">
        <v>33</v>
      </c>
      <c r="U73">
        <v>-0.32903225806451603</v>
      </c>
      <c r="V73" s="11">
        <v>3.2258064516128948E-2</v>
      </c>
      <c r="W73" s="11">
        <v>5.5872606695770086E-2</v>
      </c>
      <c r="X73">
        <v>3</v>
      </c>
      <c r="Y73">
        <f t="shared" si="1"/>
        <v>0.34830669426821564</v>
      </c>
    </row>
    <row r="74" spans="1:25" ht="16.8" x14ac:dyDescent="0.25">
      <c r="A74">
        <v>31</v>
      </c>
      <c r="B74" t="s">
        <v>173</v>
      </c>
      <c r="C74" s="9" t="s">
        <v>183</v>
      </c>
      <c r="D74" s="9" t="s">
        <v>184</v>
      </c>
      <c r="E74" s="9" t="s">
        <v>185</v>
      </c>
      <c r="F74" s="9" t="s">
        <v>186</v>
      </c>
      <c r="G74" s="9" t="s">
        <v>187</v>
      </c>
      <c r="H74" s="9" t="s">
        <v>188</v>
      </c>
      <c r="I74" s="9" t="s">
        <v>189</v>
      </c>
      <c r="J74" s="9" t="s">
        <v>190</v>
      </c>
      <c r="K74" s="9" t="s">
        <v>182</v>
      </c>
      <c r="L74" s="9" t="s">
        <v>191</v>
      </c>
      <c r="M74" s="9" t="s">
        <v>192</v>
      </c>
      <c r="N74">
        <v>2012</v>
      </c>
      <c r="O74" s="9" t="s">
        <v>32</v>
      </c>
      <c r="P74" s="10">
        <v>150.72463768115901</v>
      </c>
      <c r="Q74" s="11">
        <v>37.681159420289987</v>
      </c>
      <c r="R74" s="11">
        <v>65.265682604044869</v>
      </c>
      <c r="S74">
        <v>3</v>
      </c>
      <c r="T74" s="9" t="s">
        <v>33</v>
      </c>
      <c r="U74" s="10">
        <v>240.57971014492699</v>
      </c>
      <c r="V74" s="11">
        <v>40.579710144928015</v>
      </c>
      <c r="W74" s="11">
        <v>70.28611972743353</v>
      </c>
      <c r="X74">
        <v>3</v>
      </c>
      <c r="Y74">
        <f t="shared" si="1"/>
        <v>0.46759688921517106</v>
      </c>
    </row>
    <row r="75" spans="1:25" ht="16.8" x14ac:dyDescent="0.25">
      <c r="A75" s="9">
        <v>31</v>
      </c>
      <c r="B75" t="s">
        <v>173</v>
      </c>
      <c r="C75" s="9" t="s">
        <v>183</v>
      </c>
      <c r="D75" s="9" t="s">
        <v>184</v>
      </c>
      <c r="E75" s="9" t="s">
        <v>185</v>
      </c>
      <c r="F75" s="9" t="s">
        <v>186</v>
      </c>
      <c r="G75" s="9" t="s">
        <v>187</v>
      </c>
      <c r="H75" s="9" t="s">
        <v>188</v>
      </c>
      <c r="I75" s="9" t="s">
        <v>189</v>
      </c>
      <c r="J75" s="9" t="s">
        <v>190</v>
      </c>
      <c r="K75" s="9" t="s">
        <v>182</v>
      </c>
      <c r="L75" s="9" t="s">
        <v>193</v>
      </c>
      <c r="M75" s="9" t="s">
        <v>192</v>
      </c>
      <c r="N75">
        <v>2013</v>
      </c>
      <c r="O75" s="9" t="s">
        <v>32</v>
      </c>
      <c r="P75" s="10">
        <v>365.21739130434702</v>
      </c>
      <c r="Q75" s="11">
        <v>89.855072463767954</v>
      </c>
      <c r="R75" s="11">
        <v>155.63355082502926</v>
      </c>
      <c r="S75">
        <v>3</v>
      </c>
      <c r="T75" t="s">
        <v>194</v>
      </c>
      <c r="U75" s="10">
        <v>223.18840579710101</v>
      </c>
      <c r="V75" s="11">
        <v>63.76811594202897</v>
      </c>
      <c r="W75" s="11">
        <v>110.44961671453707</v>
      </c>
      <c r="X75">
        <v>3</v>
      </c>
      <c r="Y75">
        <f t="shared" si="1"/>
        <v>-0.4924764850977939</v>
      </c>
    </row>
    <row r="76" spans="1:25" ht="16.8" x14ac:dyDescent="0.25">
      <c r="A76" s="9">
        <v>31</v>
      </c>
      <c r="B76" t="s">
        <v>173</v>
      </c>
      <c r="C76" s="9" t="s">
        <v>183</v>
      </c>
      <c r="D76" s="9" t="s">
        <v>184</v>
      </c>
      <c r="E76" s="9" t="s">
        <v>185</v>
      </c>
      <c r="F76" s="9" t="s">
        <v>186</v>
      </c>
      <c r="G76" s="9" t="s">
        <v>187</v>
      </c>
      <c r="H76" s="9" t="s">
        <v>188</v>
      </c>
      <c r="I76" s="9" t="s">
        <v>189</v>
      </c>
      <c r="J76" s="9" t="s">
        <v>190</v>
      </c>
      <c r="K76" s="9" t="s">
        <v>182</v>
      </c>
      <c r="L76" s="9" t="s">
        <v>193</v>
      </c>
      <c r="M76" s="9" t="s">
        <v>192</v>
      </c>
      <c r="N76">
        <v>2014</v>
      </c>
      <c r="O76" s="9" t="s">
        <v>32</v>
      </c>
      <c r="P76" s="10">
        <v>634.78260869565202</v>
      </c>
      <c r="Q76" s="11">
        <v>89.85507246376801</v>
      </c>
      <c r="R76" s="11">
        <v>155.63355082502937</v>
      </c>
      <c r="S76">
        <v>3</v>
      </c>
      <c r="T76" t="s">
        <v>194</v>
      </c>
      <c r="U76" s="10">
        <v>736.231884057971</v>
      </c>
      <c r="V76" s="11">
        <v>108.695652173913</v>
      </c>
      <c r="W76" s="11">
        <v>188.2663921270518</v>
      </c>
      <c r="X76">
        <v>3</v>
      </c>
      <c r="Y76">
        <f t="shared" si="1"/>
        <v>0.148262537202036</v>
      </c>
    </row>
    <row r="77" spans="1:25" ht="16.8" x14ac:dyDescent="0.25">
      <c r="A77" s="9">
        <v>31</v>
      </c>
      <c r="B77" t="s">
        <v>173</v>
      </c>
      <c r="C77" s="9" t="s">
        <v>183</v>
      </c>
      <c r="D77" s="9" t="s">
        <v>184</v>
      </c>
      <c r="E77" s="9" t="s">
        <v>185</v>
      </c>
      <c r="F77" s="9" t="s">
        <v>186</v>
      </c>
      <c r="G77" s="9" t="s">
        <v>187</v>
      </c>
      <c r="H77" s="9" t="s">
        <v>188</v>
      </c>
      <c r="I77" s="9" t="s">
        <v>189</v>
      </c>
      <c r="J77" s="9" t="s">
        <v>190</v>
      </c>
      <c r="K77" s="9" t="s">
        <v>182</v>
      </c>
      <c r="L77" s="9" t="s">
        <v>193</v>
      </c>
      <c r="M77" s="9" t="s">
        <v>192</v>
      </c>
      <c r="N77" s="9" t="s">
        <v>190</v>
      </c>
      <c r="O77" s="9" t="s">
        <v>32</v>
      </c>
      <c r="P77" s="10">
        <v>382.60869565217303</v>
      </c>
      <c r="Q77" s="11">
        <v>139.13043478260903</v>
      </c>
      <c r="R77" s="11">
        <v>240.98098192262697</v>
      </c>
      <c r="S77">
        <v>3</v>
      </c>
      <c r="T77" t="s">
        <v>194</v>
      </c>
      <c r="U77" s="10">
        <v>400</v>
      </c>
      <c r="V77" s="11">
        <v>165.21739130434696</v>
      </c>
      <c r="W77" s="11">
        <v>286.16491603311732</v>
      </c>
      <c r="X77">
        <v>3</v>
      </c>
      <c r="Y77">
        <f t="shared" si="1"/>
        <v>4.4451762570836134E-2</v>
      </c>
    </row>
    <row r="78" spans="1:25" ht="16.8" x14ac:dyDescent="0.25">
      <c r="A78" s="9">
        <v>31</v>
      </c>
      <c r="B78" t="s">
        <v>173</v>
      </c>
      <c r="C78" s="9" t="s">
        <v>195</v>
      </c>
      <c r="D78" s="9" t="s">
        <v>196</v>
      </c>
      <c r="E78" s="9" t="s">
        <v>197</v>
      </c>
      <c r="F78" t="s">
        <v>198</v>
      </c>
      <c r="G78" s="9" t="s">
        <v>199</v>
      </c>
      <c r="H78" s="9" t="s">
        <v>188</v>
      </c>
      <c r="I78" s="9" t="s">
        <v>200</v>
      </c>
      <c r="J78" s="9" t="s">
        <v>190</v>
      </c>
      <c r="K78" s="9" t="s">
        <v>182</v>
      </c>
      <c r="L78" s="9" t="s">
        <v>191</v>
      </c>
      <c r="M78" s="9" t="s">
        <v>192</v>
      </c>
      <c r="N78">
        <v>2012</v>
      </c>
      <c r="O78" s="9" t="s">
        <v>32</v>
      </c>
      <c r="P78" s="10">
        <v>469.56521739130397</v>
      </c>
      <c r="Q78" s="11">
        <v>59.420289855071985</v>
      </c>
      <c r="R78" s="11">
        <v>102.91896102945419</v>
      </c>
      <c r="S78">
        <v>3</v>
      </c>
      <c r="T78" s="9" t="s">
        <v>33</v>
      </c>
      <c r="U78" s="10">
        <v>339.13043478260801</v>
      </c>
      <c r="V78" s="11">
        <v>46.376811594202991</v>
      </c>
      <c r="W78" s="11">
        <v>80.32699397420896</v>
      </c>
      <c r="X78">
        <v>3</v>
      </c>
      <c r="Y78">
        <f t="shared" si="1"/>
        <v>-0.32542240043462922</v>
      </c>
    </row>
    <row r="79" spans="1:25" ht="16.8" x14ac:dyDescent="0.25">
      <c r="A79" s="9">
        <v>31</v>
      </c>
      <c r="B79" t="s">
        <v>173</v>
      </c>
      <c r="C79" s="9" t="s">
        <v>195</v>
      </c>
      <c r="D79" s="9" t="s">
        <v>196</v>
      </c>
      <c r="E79" s="9" t="s">
        <v>197</v>
      </c>
      <c r="F79" t="s">
        <v>198</v>
      </c>
      <c r="G79" s="9" t="s">
        <v>199</v>
      </c>
      <c r="H79" s="9" t="s">
        <v>188</v>
      </c>
      <c r="I79" s="9" t="s">
        <v>200</v>
      </c>
      <c r="J79" s="9" t="s">
        <v>190</v>
      </c>
      <c r="K79" s="9" t="s">
        <v>182</v>
      </c>
      <c r="L79" s="9" t="s">
        <v>193</v>
      </c>
      <c r="M79" s="9" t="s">
        <v>192</v>
      </c>
      <c r="N79">
        <v>2013</v>
      </c>
      <c r="O79" s="9" t="s">
        <v>32</v>
      </c>
      <c r="P79" s="10">
        <v>478.26086956521698</v>
      </c>
      <c r="Q79" s="11">
        <v>73.913043478261045</v>
      </c>
      <c r="R79" s="11">
        <v>128.02114664639558</v>
      </c>
      <c r="S79">
        <v>3</v>
      </c>
      <c r="T79" t="s">
        <v>194</v>
      </c>
      <c r="U79" s="10">
        <v>553.62318840579701</v>
      </c>
      <c r="V79" s="11">
        <v>92.753623188405982</v>
      </c>
      <c r="W79" s="11">
        <v>160.65398794841792</v>
      </c>
      <c r="X79">
        <v>3</v>
      </c>
      <c r="Y79">
        <f t="shared" si="1"/>
        <v>0.14632795414604996</v>
      </c>
    </row>
    <row r="80" spans="1:25" ht="16.8" x14ac:dyDescent="0.25">
      <c r="A80" s="9">
        <v>31</v>
      </c>
      <c r="B80" t="s">
        <v>173</v>
      </c>
      <c r="C80" s="9" t="s">
        <v>195</v>
      </c>
      <c r="D80" s="9" t="s">
        <v>196</v>
      </c>
      <c r="E80" s="9" t="s">
        <v>197</v>
      </c>
      <c r="F80" t="s">
        <v>198</v>
      </c>
      <c r="G80" s="9" t="s">
        <v>199</v>
      </c>
      <c r="H80" s="9" t="s">
        <v>188</v>
      </c>
      <c r="I80" s="9" t="s">
        <v>200</v>
      </c>
      <c r="J80" s="9" t="s">
        <v>190</v>
      </c>
      <c r="K80" s="9" t="s">
        <v>182</v>
      </c>
      <c r="L80" s="9" t="s">
        <v>193</v>
      </c>
      <c r="M80" s="9" t="s">
        <v>192</v>
      </c>
      <c r="N80">
        <v>2014</v>
      </c>
      <c r="O80" s="9" t="s">
        <v>32</v>
      </c>
      <c r="P80" s="10">
        <v>788.40579710144902</v>
      </c>
      <c r="Q80" s="11">
        <v>124.63768115942003</v>
      </c>
      <c r="R80" s="11">
        <v>215.87879630568568</v>
      </c>
      <c r="S80">
        <v>3</v>
      </c>
      <c r="T80" t="s">
        <v>194</v>
      </c>
      <c r="U80" s="10">
        <v>681.15942028985501</v>
      </c>
      <c r="V80" s="11">
        <v>107.24637681159402</v>
      </c>
      <c r="W80" s="11">
        <v>185.75617356535753</v>
      </c>
      <c r="X80">
        <v>3</v>
      </c>
      <c r="Y80">
        <f t="shared" si="1"/>
        <v>-0.14621655215183818</v>
      </c>
    </row>
    <row r="81" spans="1:25" ht="16.8" x14ac:dyDescent="0.25">
      <c r="A81" s="9">
        <v>31</v>
      </c>
      <c r="B81" t="s">
        <v>173</v>
      </c>
      <c r="C81" s="9" t="s">
        <v>195</v>
      </c>
      <c r="D81" s="9" t="s">
        <v>196</v>
      </c>
      <c r="E81" s="9" t="s">
        <v>197</v>
      </c>
      <c r="F81" t="s">
        <v>198</v>
      </c>
      <c r="G81" s="9" t="s">
        <v>199</v>
      </c>
      <c r="H81" s="9" t="s">
        <v>188</v>
      </c>
      <c r="I81" s="9" t="s">
        <v>200</v>
      </c>
      <c r="J81" s="9" t="s">
        <v>190</v>
      </c>
      <c r="K81" s="9" t="s">
        <v>182</v>
      </c>
      <c r="L81" s="9" t="s">
        <v>193</v>
      </c>
      <c r="M81" s="9" t="s">
        <v>192</v>
      </c>
      <c r="N81" s="9" t="s">
        <v>190</v>
      </c>
      <c r="O81" s="9" t="s">
        <v>32</v>
      </c>
      <c r="P81" s="10">
        <v>576.81159420289805</v>
      </c>
      <c r="Q81" s="11">
        <v>108.695652173913</v>
      </c>
      <c r="R81" s="11">
        <v>188.2663921270518</v>
      </c>
      <c r="S81">
        <v>3</v>
      </c>
      <c r="T81" t="s">
        <v>194</v>
      </c>
      <c r="U81" s="10">
        <v>527.536231884058</v>
      </c>
      <c r="V81" s="11">
        <v>101.44927536231796</v>
      </c>
      <c r="W81" s="11">
        <v>175.71529931858024</v>
      </c>
      <c r="X81">
        <v>3</v>
      </c>
      <c r="Y81">
        <f t="shared" si="1"/>
        <v>-8.9298137647696119E-2</v>
      </c>
    </row>
    <row r="82" spans="1:25" ht="16.8" x14ac:dyDescent="0.25">
      <c r="A82" s="9">
        <v>31</v>
      </c>
      <c r="B82" t="s">
        <v>173</v>
      </c>
      <c r="C82" s="9" t="s">
        <v>201</v>
      </c>
      <c r="D82" s="9" t="s">
        <v>202</v>
      </c>
      <c r="E82" s="9" t="s">
        <v>203</v>
      </c>
      <c r="F82" t="s">
        <v>204</v>
      </c>
      <c r="G82" t="s">
        <v>205</v>
      </c>
      <c r="H82" s="9" t="s">
        <v>188</v>
      </c>
      <c r="I82" t="s">
        <v>206</v>
      </c>
      <c r="J82" s="9" t="s">
        <v>190</v>
      </c>
      <c r="K82" s="9" t="s">
        <v>182</v>
      </c>
      <c r="L82" s="9" t="s">
        <v>191</v>
      </c>
      <c r="M82" s="9" t="s">
        <v>192</v>
      </c>
      <c r="N82">
        <v>2012</v>
      </c>
      <c r="O82" s="9" t="s">
        <v>32</v>
      </c>
      <c r="P82" s="10">
        <v>208.695652173913</v>
      </c>
      <c r="Q82" s="11">
        <v>40.579710144926992</v>
      </c>
      <c r="R82" s="11">
        <v>70.286119727431753</v>
      </c>
      <c r="S82">
        <v>3</v>
      </c>
      <c r="T82" s="9" t="s">
        <v>33</v>
      </c>
      <c r="U82" s="10">
        <v>220.28985507246301</v>
      </c>
      <c r="V82" s="11">
        <v>49.275362318840962</v>
      </c>
      <c r="W82" s="11">
        <v>85.347431097597507</v>
      </c>
      <c r="X82">
        <v>3</v>
      </c>
      <c r="Y82">
        <f t="shared" si="1"/>
        <v>5.4067221270272428E-2</v>
      </c>
    </row>
    <row r="83" spans="1:25" ht="16.8" x14ac:dyDescent="0.25">
      <c r="A83" s="9">
        <v>31</v>
      </c>
      <c r="B83" t="s">
        <v>173</v>
      </c>
      <c r="C83" s="9" t="s">
        <v>201</v>
      </c>
      <c r="D83" s="9" t="s">
        <v>202</v>
      </c>
      <c r="E83" s="9" t="s">
        <v>203</v>
      </c>
      <c r="F83" t="s">
        <v>204</v>
      </c>
      <c r="G83" t="s">
        <v>205</v>
      </c>
      <c r="H83" s="9" t="s">
        <v>188</v>
      </c>
      <c r="I83" t="s">
        <v>206</v>
      </c>
      <c r="J83" s="9" t="s">
        <v>190</v>
      </c>
      <c r="K83" s="9" t="s">
        <v>182</v>
      </c>
      <c r="L83" s="9" t="s">
        <v>193</v>
      </c>
      <c r="M83" s="9" t="s">
        <v>192</v>
      </c>
      <c r="N83">
        <v>2013</v>
      </c>
      <c r="O83" s="9" t="s">
        <v>32</v>
      </c>
      <c r="P83" s="10">
        <v>244.92753623188401</v>
      </c>
      <c r="Q83" s="11">
        <v>53.623188405797009</v>
      </c>
      <c r="R83" s="11">
        <v>92.878086782678764</v>
      </c>
      <c r="S83">
        <v>3</v>
      </c>
      <c r="T83" t="s">
        <v>194</v>
      </c>
      <c r="U83" s="10">
        <v>298.55072463768101</v>
      </c>
      <c r="V83" s="11">
        <v>63.768115942028999</v>
      </c>
      <c r="W83" s="11">
        <v>110.44961671453711</v>
      </c>
      <c r="X83">
        <v>3</v>
      </c>
      <c r="Y83">
        <f t="shared" si="1"/>
        <v>0.19797745386650725</v>
      </c>
    </row>
    <row r="84" spans="1:25" ht="16.8" x14ac:dyDescent="0.25">
      <c r="A84" s="9">
        <v>31</v>
      </c>
      <c r="B84" t="s">
        <v>173</v>
      </c>
      <c r="C84" s="9" t="s">
        <v>201</v>
      </c>
      <c r="D84" s="9" t="s">
        <v>202</v>
      </c>
      <c r="E84" s="9" t="s">
        <v>203</v>
      </c>
      <c r="F84" t="s">
        <v>204</v>
      </c>
      <c r="G84" t="s">
        <v>205</v>
      </c>
      <c r="H84" s="9" t="s">
        <v>188</v>
      </c>
      <c r="I84" t="s">
        <v>206</v>
      </c>
      <c r="J84" s="9" t="s">
        <v>190</v>
      </c>
      <c r="K84" s="9" t="s">
        <v>182</v>
      </c>
      <c r="L84" s="9" t="s">
        <v>193</v>
      </c>
      <c r="M84" s="9" t="s">
        <v>192</v>
      </c>
      <c r="N84">
        <v>2014</v>
      </c>
      <c r="O84" s="9" t="s">
        <v>32</v>
      </c>
      <c r="P84" s="10">
        <v>362.31884057971001</v>
      </c>
      <c r="Q84" s="11">
        <v>92.753623188404958</v>
      </c>
      <c r="R84" s="11">
        <v>160.65398794841613</v>
      </c>
      <c r="S84">
        <v>3</v>
      </c>
      <c r="T84" t="s">
        <v>194</v>
      </c>
      <c r="U84" s="10">
        <v>234.78260869565199</v>
      </c>
      <c r="V84" s="11">
        <v>57.971014492753028</v>
      </c>
      <c r="W84" s="11">
        <v>100.40874246775996</v>
      </c>
      <c r="X84">
        <v>3</v>
      </c>
      <c r="Y84">
        <f t="shared" si="1"/>
        <v>-0.43386458262986283</v>
      </c>
    </row>
    <row r="85" spans="1:25" ht="16.8" x14ac:dyDescent="0.25">
      <c r="A85" s="9">
        <v>31</v>
      </c>
      <c r="B85" t="s">
        <v>173</v>
      </c>
      <c r="C85" s="9" t="s">
        <v>201</v>
      </c>
      <c r="D85" s="9" t="s">
        <v>202</v>
      </c>
      <c r="E85" s="9" t="s">
        <v>203</v>
      </c>
      <c r="F85" t="s">
        <v>204</v>
      </c>
      <c r="G85" t="s">
        <v>205</v>
      </c>
      <c r="H85" s="9" t="s">
        <v>188</v>
      </c>
      <c r="I85" t="s">
        <v>206</v>
      </c>
      <c r="J85" s="9" t="s">
        <v>190</v>
      </c>
      <c r="K85" s="9" t="s">
        <v>182</v>
      </c>
      <c r="L85" s="9" t="s">
        <v>193</v>
      </c>
      <c r="M85" s="9" t="s">
        <v>192</v>
      </c>
      <c r="N85" s="9" t="s">
        <v>190</v>
      </c>
      <c r="O85" s="9" t="s">
        <v>32</v>
      </c>
      <c r="P85" s="10">
        <v>269.56521739130397</v>
      </c>
      <c r="Q85" s="11">
        <v>49.275362318841019</v>
      </c>
      <c r="R85" s="11">
        <v>85.347431097597607</v>
      </c>
      <c r="S85">
        <v>3</v>
      </c>
      <c r="T85" t="s">
        <v>194</v>
      </c>
      <c r="U85" s="10">
        <v>249.27536231884</v>
      </c>
      <c r="V85" s="11">
        <v>26.086956521739012</v>
      </c>
      <c r="W85" s="11">
        <v>45.183934110492245</v>
      </c>
      <c r="X85">
        <v>3</v>
      </c>
      <c r="Y85">
        <f t="shared" si="1"/>
        <v>-7.8252196899749216E-2</v>
      </c>
    </row>
    <row r="86" spans="1:25" ht="16.8" x14ac:dyDescent="0.25">
      <c r="A86">
        <v>32</v>
      </c>
      <c r="B86" t="s">
        <v>173</v>
      </c>
      <c r="C86" s="9" t="s">
        <v>207</v>
      </c>
      <c r="D86" s="9" t="s">
        <v>208</v>
      </c>
      <c r="E86" s="9" t="s">
        <v>209</v>
      </c>
      <c r="F86" s="9" t="s">
        <v>210</v>
      </c>
      <c r="G86" t="s">
        <v>211</v>
      </c>
      <c r="I86" t="s">
        <v>212</v>
      </c>
      <c r="J86" s="9" t="s">
        <v>190</v>
      </c>
      <c r="K86" s="9" t="s">
        <v>182</v>
      </c>
      <c r="L86" s="9" t="s">
        <v>71</v>
      </c>
      <c r="M86" s="9" t="s">
        <v>50</v>
      </c>
      <c r="N86">
        <v>2012</v>
      </c>
      <c r="O86" s="9" t="s">
        <v>33</v>
      </c>
      <c r="P86" s="10">
        <v>-5.4782608695652097</v>
      </c>
      <c r="Q86" s="11">
        <v>0.39130434782607981</v>
      </c>
      <c r="R86" s="11">
        <v>0.87498312163033654</v>
      </c>
      <c r="S86">
        <v>5</v>
      </c>
      <c r="T86" t="s">
        <v>213</v>
      </c>
      <c r="U86" s="10">
        <v>-7.5326086956521703</v>
      </c>
      <c r="V86" s="11">
        <v>0.78260869565217028</v>
      </c>
      <c r="W86" s="11">
        <v>1.7499662432606971</v>
      </c>
      <c r="X86">
        <v>5</v>
      </c>
      <c r="Y86">
        <f t="shared" si="1"/>
        <v>0.31845373111853559</v>
      </c>
    </row>
    <row r="87" spans="1:25" ht="16.8" x14ac:dyDescent="0.25">
      <c r="A87" s="9">
        <v>32</v>
      </c>
      <c r="B87" t="s">
        <v>173</v>
      </c>
      <c r="C87" s="9" t="s">
        <v>207</v>
      </c>
      <c r="D87" s="9" t="s">
        <v>208</v>
      </c>
      <c r="E87" s="9" t="s">
        <v>209</v>
      </c>
      <c r="F87" s="9" t="s">
        <v>210</v>
      </c>
      <c r="G87" t="s">
        <v>211</v>
      </c>
      <c r="I87" t="s">
        <v>212</v>
      </c>
      <c r="J87" s="9" t="s">
        <v>190</v>
      </c>
      <c r="K87" s="9" t="s">
        <v>182</v>
      </c>
      <c r="L87" t="s">
        <v>36</v>
      </c>
      <c r="M87" s="9" t="s">
        <v>50</v>
      </c>
      <c r="N87">
        <v>2012</v>
      </c>
      <c r="O87" s="9" t="s">
        <v>33</v>
      </c>
      <c r="P87" s="10">
        <v>-5.4782608695652097</v>
      </c>
      <c r="Q87" s="11">
        <v>0.39130434782607981</v>
      </c>
      <c r="R87" s="11">
        <v>0.87498312163033654</v>
      </c>
      <c r="S87">
        <v>5</v>
      </c>
      <c r="T87" t="s">
        <v>214</v>
      </c>
      <c r="U87" s="10">
        <v>-2.4456521739130399</v>
      </c>
      <c r="V87" s="11">
        <v>0.39130434782609003</v>
      </c>
      <c r="W87" s="11">
        <v>0.87498312163035941</v>
      </c>
      <c r="X87">
        <v>5</v>
      </c>
      <c r="Y87">
        <f t="shared" si="1"/>
        <v>-0.80647586586694853</v>
      </c>
    </row>
    <row r="88" spans="1:25" ht="16.8" x14ac:dyDescent="0.25">
      <c r="A88" s="9">
        <v>32</v>
      </c>
      <c r="B88" t="s">
        <v>173</v>
      </c>
      <c r="C88" s="9" t="s">
        <v>207</v>
      </c>
      <c r="D88" s="9" t="s">
        <v>208</v>
      </c>
      <c r="E88" s="9" t="s">
        <v>209</v>
      </c>
      <c r="F88" s="9" t="s">
        <v>210</v>
      </c>
      <c r="G88" t="s">
        <v>211</v>
      </c>
      <c r="I88" t="s">
        <v>212</v>
      </c>
      <c r="J88" s="9" t="s">
        <v>190</v>
      </c>
      <c r="K88" s="9" t="s">
        <v>182</v>
      </c>
      <c r="L88" t="s">
        <v>36</v>
      </c>
      <c r="M88" s="9" t="s">
        <v>50</v>
      </c>
      <c r="N88">
        <v>2013</v>
      </c>
      <c r="O88" s="9" t="s">
        <v>33</v>
      </c>
      <c r="P88" s="10">
        <v>-8.1120218579234997</v>
      </c>
      <c r="Q88" s="11">
        <v>0.68306010928960958</v>
      </c>
      <c r="R88" s="11">
        <v>1.5273688370900027</v>
      </c>
      <c r="S88">
        <v>5</v>
      </c>
      <c r="T88" t="s">
        <v>213</v>
      </c>
      <c r="U88" s="10">
        <v>-10.1612021857923</v>
      </c>
      <c r="V88" s="11">
        <v>0.85382513661200043</v>
      </c>
      <c r="W88" s="11">
        <v>1.9092110463624776</v>
      </c>
      <c r="X88">
        <v>5</v>
      </c>
      <c r="Y88">
        <f t="shared" si="1"/>
        <v>0.22522961916130507</v>
      </c>
    </row>
    <row r="89" spans="1:25" ht="16.8" x14ac:dyDescent="0.25">
      <c r="A89" s="9">
        <v>32</v>
      </c>
      <c r="B89" t="s">
        <v>173</v>
      </c>
      <c r="C89" s="9" t="s">
        <v>207</v>
      </c>
      <c r="D89" s="9" t="s">
        <v>208</v>
      </c>
      <c r="E89" s="9" t="s">
        <v>209</v>
      </c>
      <c r="F89" s="9" t="s">
        <v>210</v>
      </c>
      <c r="G89" t="s">
        <v>211</v>
      </c>
      <c r="I89" t="s">
        <v>212</v>
      </c>
      <c r="J89" s="9" t="s">
        <v>190</v>
      </c>
      <c r="K89" s="9" t="s">
        <v>182</v>
      </c>
      <c r="L89" t="s">
        <v>36</v>
      </c>
      <c r="M89" s="9" t="s">
        <v>50</v>
      </c>
      <c r="N89">
        <v>2013</v>
      </c>
      <c r="O89" s="9" t="s">
        <v>33</v>
      </c>
      <c r="P89" s="10">
        <v>-8.1120218579234997</v>
      </c>
      <c r="Q89" s="11">
        <v>0.68306010928960958</v>
      </c>
      <c r="R89" s="11">
        <v>1.5273688370900027</v>
      </c>
      <c r="S89">
        <v>5</v>
      </c>
      <c r="T89" t="s">
        <v>214</v>
      </c>
      <c r="U89" s="10">
        <v>-4.6967213114754003</v>
      </c>
      <c r="V89" s="11">
        <v>0.59767759562841949</v>
      </c>
      <c r="W89" s="11">
        <v>1.3364477324537771</v>
      </c>
      <c r="X89">
        <v>5</v>
      </c>
      <c r="Y89">
        <f t="shared" si="1"/>
        <v>-0.54648246938091294</v>
      </c>
    </row>
    <row r="90" spans="1:25" ht="16.8" x14ac:dyDescent="0.25">
      <c r="A90" s="9">
        <v>32</v>
      </c>
      <c r="B90" t="s">
        <v>173</v>
      </c>
      <c r="C90" s="9" t="s">
        <v>207</v>
      </c>
      <c r="D90" s="9" t="s">
        <v>208</v>
      </c>
      <c r="E90" s="9" t="s">
        <v>209</v>
      </c>
      <c r="F90" s="9" t="s">
        <v>210</v>
      </c>
      <c r="G90" t="s">
        <v>211</v>
      </c>
      <c r="I90" t="s">
        <v>212</v>
      </c>
      <c r="J90" s="9" t="s">
        <v>190</v>
      </c>
      <c r="K90" s="9" t="s">
        <v>182</v>
      </c>
      <c r="L90" t="s">
        <v>36</v>
      </c>
      <c r="M90" s="9" t="s">
        <v>50</v>
      </c>
      <c r="N90">
        <v>2014</v>
      </c>
      <c r="O90" s="9" t="s">
        <v>33</v>
      </c>
      <c r="P90" s="10">
        <v>-4.5737704918032698</v>
      </c>
      <c r="Q90" s="11">
        <v>0.44262295081967018</v>
      </c>
      <c r="R90" s="11">
        <v>0.98973500643432888</v>
      </c>
      <c r="S90">
        <v>5</v>
      </c>
      <c r="T90" t="s">
        <v>213</v>
      </c>
      <c r="U90" s="10">
        <v>-5.9016393442622803</v>
      </c>
      <c r="V90" s="11">
        <v>0.73770491803278926</v>
      </c>
      <c r="W90" s="11">
        <v>1.6495583440572272</v>
      </c>
      <c r="X90">
        <v>5</v>
      </c>
      <c r="Y90">
        <f t="shared" si="1"/>
        <v>0.25489224962878954</v>
      </c>
    </row>
    <row r="91" spans="1:25" ht="16.8" x14ac:dyDescent="0.25">
      <c r="A91" s="9">
        <v>32</v>
      </c>
      <c r="B91" t="s">
        <v>173</v>
      </c>
      <c r="C91" s="9" t="s">
        <v>207</v>
      </c>
      <c r="D91" s="9" t="s">
        <v>208</v>
      </c>
      <c r="E91" s="9" t="s">
        <v>209</v>
      </c>
      <c r="F91" s="9" t="s">
        <v>210</v>
      </c>
      <c r="G91" t="s">
        <v>211</v>
      </c>
      <c r="I91" t="s">
        <v>212</v>
      </c>
      <c r="J91" s="9" t="s">
        <v>190</v>
      </c>
      <c r="K91" s="9" t="s">
        <v>182</v>
      </c>
      <c r="L91" t="s">
        <v>36</v>
      </c>
      <c r="M91" s="9" t="s">
        <v>50</v>
      </c>
      <c r="N91">
        <v>2014</v>
      </c>
      <c r="O91" s="9" t="s">
        <v>33</v>
      </c>
      <c r="P91" s="10">
        <v>-4.5737704918032698</v>
      </c>
      <c r="Q91" s="11">
        <v>0.44262295081967018</v>
      </c>
      <c r="R91" s="11">
        <v>0.98973500643432888</v>
      </c>
      <c r="S91">
        <v>5</v>
      </c>
      <c r="T91" t="s">
        <v>214</v>
      </c>
      <c r="U91" s="10">
        <v>-4.5737704918032804</v>
      </c>
      <c r="V91" s="11">
        <v>0.44262295081965952</v>
      </c>
      <c r="W91" s="11">
        <v>0.98973500643430501</v>
      </c>
      <c r="X91">
        <v>5</v>
      </c>
      <c r="Y91">
        <f t="shared" si="1"/>
        <v>2.2204460492503107E-15</v>
      </c>
    </row>
    <row r="92" spans="1:25" ht="16.8" x14ac:dyDescent="0.25">
      <c r="A92">
        <v>34</v>
      </c>
      <c r="B92" t="s">
        <v>173</v>
      </c>
      <c r="C92" s="9" t="s">
        <v>215</v>
      </c>
      <c r="D92" t="s">
        <v>216</v>
      </c>
      <c r="E92" t="s">
        <v>217</v>
      </c>
      <c r="F92" t="s">
        <v>218</v>
      </c>
      <c r="G92" s="9" t="s">
        <v>219</v>
      </c>
      <c r="I92" t="s">
        <v>220</v>
      </c>
      <c r="J92" s="9" t="s">
        <v>221</v>
      </c>
      <c r="K92" s="9" t="s">
        <v>182</v>
      </c>
      <c r="L92" s="9" t="s">
        <v>71</v>
      </c>
      <c r="M92" s="9" t="s">
        <v>50</v>
      </c>
      <c r="N92">
        <v>2008</v>
      </c>
      <c r="O92" s="9" t="s">
        <v>32</v>
      </c>
      <c r="P92" s="10">
        <v>-1.48746518105849</v>
      </c>
      <c r="Q92" s="11">
        <v>0.18802228412256006</v>
      </c>
      <c r="R92" s="11">
        <v>0.32566414905542501</v>
      </c>
      <c r="S92">
        <v>3</v>
      </c>
      <c r="T92" s="9" t="s">
        <v>33</v>
      </c>
      <c r="U92" s="10">
        <v>-2.1309192200557101</v>
      </c>
      <c r="V92" s="11">
        <v>0.17548746518106006</v>
      </c>
      <c r="W92" s="11">
        <v>0.30395320578507029</v>
      </c>
      <c r="X92">
        <v>3</v>
      </c>
      <c r="Y92">
        <f t="shared" si="1"/>
        <v>0.35947999486634474</v>
      </c>
    </row>
    <row r="93" spans="1:25" ht="16.8" x14ac:dyDescent="0.25">
      <c r="A93" s="9">
        <v>34</v>
      </c>
      <c r="B93" t="s">
        <v>173</v>
      </c>
      <c r="C93" t="s">
        <v>222</v>
      </c>
      <c r="D93" t="s">
        <v>216</v>
      </c>
      <c r="E93" t="s">
        <v>217</v>
      </c>
      <c r="F93" t="s">
        <v>218</v>
      </c>
      <c r="G93" t="s">
        <v>223</v>
      </c>
      <c r="I93" t="s">
        <v>220</v>
      </c>
      <c r="J93" t="s">
        <v>224</v>
      </c>
      <c r="K93" s="9" t="s">
        <v>182</v>
      </c>
      <c r="L93" t="s">
        <v>36</v>
      </c>
      <c r="M93" s="9" t="s">
        <v>50</v>
      </c>
      <c r="N93">
        <v>2008</v>
      </c>
      <c r="O93" s="9" t="s">
        <v>32</v>
      </c>
      <c r="P93" s="10">
        <v>-2.20612813370473</v>
      </c>
      <c r="Q93" s="11">
        <v>0.28412256267408997</v>
      </c>
      <c r="R93" s="11">
        <v>0.49211471412819646</v>
      </c>
      <c r="S93">
        <v>3</v>
      </c>
      <c r="T93" s="9" t="s">
        <v>33</v>
      </c>
      <c r="U93" s="10">
        <v>-2.1309192200557101</v>
      </c>
      <c r="V93" s="11">
        <v>0.17548746518106006</v>
      </c>
      <c r="W93" s="11">
        <v>0.30395320578507029</v>
      </c>
      <c r="X93">
        <v>3</v>
      </c>
      <c r="Y93">
        <f t="shared" si="1"/>
        <v>-3.4685557987887687E-2</v>
      </c>
    </row>
    <row r="94" spans="1:25" ht="16.8" x14ac:dyDescent="0.25">
      <c r="A94" s="9">
        <v>34</v>
      </c>
      <c r="B94" t="s">
        <v>173</v>
      </c>
      <c r="C94" t="s">
        <v>222</v>
      </c>
      <c r="D94" t="s">
        <v>216</v>
      </c>
      <c r="E94" t="s">
        <v>217</v>
      </c>
      <c r="F94" t="s">
        <v>218</v>
      </c>
      <c r="G94" t="s">
        <v>223</v>
      </c>
      <c r="I94" t="s">
        <v>220</v>
      </c>
      <c r="J94" t="s">
        <v>224</v>
      </c>
      <c r="K94" s="9" t="s">
        <v>182</v>
      </c>
      <c r="L94" t="s">
        <v>36</v>
      </c>
      <c r="M94" s="9" t="s">
        <v>50</v>
      </c>
      <c r="N94">
        <v>2009</v>
      </c>
      <c r="O94" s="9" t="s">
        <v>32</v>
      </c>
      <c r="P94" s="10">
        <v>-2.0640668523676799</v>
      </c>
      <c r="Q94" s="11">
        <v>0.18384401114206006</v>
      </c>
      <c r="R94" s="11">
        <v>0.31842716796530679</v>
      </c>
      <c r="S94">
        <v>3</v>
      </c>
      <c r="T94" s="9" t="s">
        <v>33</v>
      </c>
      <c r="U94" s="10">
        <v>-2.6239554317548701</v>
      </c>
      <c r="V94" s="11">
        <v>0.20891364902507004</v>
      </c>
      <c r="W94" s="11">
        <v>0.36184905450603355</v>
      </c>
      <c r="X94">
        <v>3</v>
      </c>
      <c r="Y94">
        <f t="shared" si="1"/>
        <v>0.24000464928027826</v>
      </c>
    </row>
    <row r="95" spans="1:25" ht="16.8" x14ac:dyDescent="0.25">
      <c r="A95" s="9">
        <v>34</v>
      </c>
      <c r="B95" t="s">
        <v>173</v>
      </c>
      <c r="C95" t="s">
        <v>222</v>
      </c>
      <c r="D95" t="s">
        <v>216</v>
      </c>
      <c r="E95" t="s">
        <v>217</v>
      </c>
      <c r="F95" t="s">
        <v>218</v>
      </c>
      <c r="G95" t="s">
        <v>223</v>
      </c>
      <c r="I95" t="s">
        <v>220</v>
      </c>
      <c r="J95" t="s">
        <v>224</v>
      </c>
      <c r="K95" s="9" t="s">
        <v>182</v>
      </c>
      <c r="L95" t="s">
        <v>36</v>
      </c>
      <c r="M95" s="9" t="s">
        <v>50</v>
      </c>
      <c r="N95">
        <v>2009</v>
      </c>
      <c r="O95" s="9" t="s">
        <v>32</v>
      </c>
      <c r="P95" s="10">
        <v>-2.4484679665738098</v>
      </c>
      <c r="Q95" s="11">
        <v>0.24651810584957978</v>
      </c>
      <c r="R95" s="11">
        <v>0.42698188431711459</v>
      </c>
      <c r="S95">
        <v>3</v>
      </c>
      <c r="T95" s="9" t="s">
        <v>33</v>
      </c>
      <c r="U95" s="10">
        <v>-2.6239554317548701</v>
      </c>
      <c r="V95" s="11">
        <v>0.20891364902507004</v>
      </c>
      <c r="W95" s="11">
        <v>0.36184905450603355</v>
      </c>
      <c r="X95">
        <v>3</v>
      </c>
      <c r="Y95">
        <f t="shared" si="1"/>
        <v>6.9220376891186847E-2</v>
      </c>
    </row>
    <row r="96" spans="1:25" ht="16.8" x14ac:dyDescent="0.25">
      <c r="A96" s="9">
        <v>34</v>
      </c>
      <c r="B96" t="s">
        <v>173</v>
      </c>
      <c r="C96" t="s">
        <v>222</v>
      </c>
      <c r="D96" t="s">
        <v>216</v>
      </c>
      <c r="E96" t="s">
        <v>217</v>
      </c>
      <c r="F96" t="s">
        <v>218</v>
      </c>
      <c r="G96" t="s">
        <v>223</v>
      </c>
      <c r="I96" t="s">
        <v>220</v>
      </c>
      <c r="J96" t="s">
        <v>224</v>
      </c>
      <c r="K96" s="9" t="s">
        <v>182</v>
      </c>
      <c r="L96" t="s">
        <v>36</v>
      </c>
      <c r="M96" s="9" t="s">
        <v>50</v>
      </c>
      <c r="N96">
        <v>2010</v>
      </c>
      <c r="O96" s="9" t="s">
        <v>32</v>
      </c>
      <c r="P96" s="10">
        <v>-2.1225626740946999</v>
      </c>
      <c r="Q96" s="11">
        <v>0.23398328690807979</v>
      </c>
      <c r="R96" s="11">
        <v>0.40527094104675987</v>
      </c>
      <c r="S96">
        <v>3</v>
      </c>
      <c r="T96" s="9" t="s">
        <v>33</v>
      </c>
      <c r="U96" s="10">
        <v>-3.0752089136490199</v>
      </c>
      <c r="V96" s="11">
        <v>0.26740947075208998</v>
      </c>
      <c r="W96" s="11">
        <v>0.46316678976772352</v>
      </c>
      <c r="X96">
        <v>3</v>
      </c>
      <c r="Y96">
        <f t="shared" si="1"/>
        <v>0.37074867115039623</v>
      </c>
    </row>
    <row r="97" spans="1:25" ht="16.8" x14ac:dyDescent="0.25">
      <c r="A97" s="9">
        <v>34</v>
      </c>
      <c r="B97" t="s">
        <v>173</v>
      </c>
      <c r="C97" t="s">
        <v>222</v>
      </c>
      <c r="D97" t="s">
        <v>216</v>
      </c>
      <c r="E97" t="s">
        <v>217</v>
      </c>
      <c r="F97" t="s">
        <v>218</v>
      </c>
      <c r="G97" t="s">
        <v>223</v>
      </c>
      <c r="I97" t="s">
        <v>220</v>
      </c>
      <c r="J97" t="s">
        <v>224</v>
      </c>
      <c r="K97" s="9" t="s">
        <v>182</v>
      </c>
      <c r="L97" t="s">
        <v>36</v>
      </c>
      <c r="M97" s="9" t="s">
        <v>50</v>
      </c>
      <c r="N97">
        <v>2010</v>
      </c>
      <c r="O97" s="9" t="s">
        <v>32</v>
      </c>
      <c r="P97" s="10">
        <v>-3.008356545961</v>
      </c>
      <c r="Q97" s="11">
        <v>0.33426183844010993</v>
      </c>
      <c r="R97" s="11">
        <v>0.57895848720964993</v>
      </c>
      <c r="S97">
        <v>3</v>
      </c>
      <c r="T97" s="9" t="s">
        <v>33</v>
      </c>
      <c r="U97" s="10">
        <v>-3.0752089136490199</v>
      </c>
      <c r="V97" s="11">
        <v>0.26740947075208998</v>
      </c>
      <c r="W97" s="11">
        <v>0.46316678976772352</v>
      </c>
      <c r="X97">
        <v>3</v>
      </c>
      <c r="Y97">
        <f t="shared" si="1"/>
        <v>2.1978906718774515E-2</v>
      </c>
    </row>
    <row r="98" spans="1:25" ht="16.8" x14ac:dyDescent="0.25">
      <c r="A98" s="9">
        <v>34</v>
      </c>
      <c r="B98" t="s">
        <v>173</v>
      </c>
      <c r="C98" t="s">
        <v>222</v>
      </c>
      <c r="D98" t="s">
        <v>216</v>
      </c>
      <c r="E98" t="s">
        <v>217</v>
      </c>
      <c r="F98" t="s">
        <v>218</v>
      </c>
      <c r="G98" t="s">
        <v>223</v>
      </c>
      <c r="I98" t="s">
        <v>220</v>
      </c>
      <c r="J98" t="s">
        <v>224</v>
      </c>
      <c r="K98" s="9" t="s">
        <v>182</v>
      </c>
      <c r="L98" t="s">
        <v>36</v>
      </c>
      <c r="M98" s="9" t="s">
        <v>50</v>
      </c>
      <c r="N98">
        <v>2011</v>
      </c>
      <c r="O98" s="9" t="s">
        <v>32</v>
      </c>
      <c r="P98" s="10">
        <v>-1.98885793871866</v>
      </c>
      <c r="Q98" s="11">
        <v>0.25905292479108999</v>
      </c>
      <c r="R98" s="11">
        <v>0.44869282758748702</v>
      </c>
      <c r="S98">
        <v>3</v>
      </c>
      <c r="T98" s="9" t="s">
        <v>33</v>
      </c>
      <c r="U98" s="10">
        <v>-1.8969359331476301</v>
      </c>
      <c r="V98" s="11">
        <v>0.20055710306407004</v>
      </c>
      <c r="W98" s="11">
        <v>0.34737509232579705</v>
      </c>
      <c r="X98">
        <v>3</v>
      </c>
      <c r="Y98">
        <f t="shared" si="1"/>
        <v>-4.7320656190071732E-2</v>
      </c>
    </row>
    <row r="99" spans="1:25" ht="16.8" x14ac:dyDescent="0.25">
      <c r="A99" s="9">
        <v>34</v>
      </c>
      <c r="B99" t="s">
        <v>173</v>
      </c>
      <c r="C99" t="s">
        <v>222</v>
      </c>
      <c r="D99" t="s">
        <v>216</v>
      </c>
      <c r="E99" t="s">
        <v>217</v>
      </c>
      <c r="F99" t="s">
        <v>218</v>
      </c>
      <c r="G99" t="s">
        <v>223</v>
      </c>
      <c r="I99" t="s">
        <v>220</v>
      </c>
      <c r="J99" t="s">
        <v>224</v>
      </c>
      <c r="K99" s="9" t="s">
        <v>182</v>
      </c>
      <c r="L99" t="s">
        <v>36</v>
      </c>
      <c r="M99" s="9" t="s">
        <v>50</v>
      </c>
      <c r="N99">
        <v>2011</v>
      </c>
      <c r="O99" s="9" t="s">
        <v>32</v>
      </c>
      <c r="P99" s="10">
        <v>-2.1476323119777101</v>
      </c>
      <c r="Q99" s="11">
        <v>0.25069637883008</v>
      </c>
      <c r="R99" s="11">
        <v>0.43421886540723326</v>
      </c>
      <c r="S99">
        <v>3</v>
      </c>
      <c r="T99" s="9" t="s">
        <v>33</v>
      </c>
      <c r="U99" s="10">
        <v>-1.8969359331476301</v>
      </c>
      <c r="V99" s="11">
        <v>0.20055710306407004</v>
      </c>
      <c r="W99" s="11">
        <v>0.34737509232579705</v>
      </c>
      <c r="X99">
        <v>3</v>
      </c>
      <c r="Y99">
        <f t="shared" si="1"/>
        <v>-0.12412606741381566</v>
      </c>
    </row>
    <row r="100" spans="1:25" ht="16.8" x14ac:dyDescent="0.25">
      <c r="A100" s="9">
        <v>34</v>
      </c>
      <c r="B100" t="s">
        <v>173</v>
      </c>
      <c r="C100" t="s">
        <v>222</v>
      </c>
      <c r="D100" t="s">
        <v>216</v>
      </c>
      <c r="E100" t="s">
        <v>217</v>
      </c>
      <c r="F100" t="s">
        <v>218</v>
      </c>
      <c r="G100" t="s">
        <v>223</v>
      </c>
      <c r="I100" t="s">
        <v>220</v>
      </c>
      <c r="J100" t="s">
        <v>224</v>
      </c>
      <c r="K100" s="9" t="s">
        <v>182</v>
      </c>
      <c r="L100" t="s">
        <v>36</v>
      </c>
      <c r="M100" s="9" t="s">
        <v>50</v>
      </c>
      <c r="N100">
        <v>2012</v>
      </c>
      <c r="O100" s="9" t="s">
        <v>32</v>
      </c>
      <c r="P100" s="10">
        <v>-0.15041782729805001</v>
      </c>
      <c r="Q100" s="11">
        <v>0.45125348189415004</v>
      </c>
      <c r="R100" s="11">
        <v>0.78159395773303031</v>
      </c>
      <c r="S100">
        <v>3</v>
      </c>
      <c r="T100" s="9" t="s">
        <v>33</v>
      </c>
      <c r="U100" s="10">
        <v>-0.20055710306406599</v>
      </c>
      <c r="V100" s="11">
        <v>0.48885793871866201</v>
      </c>
      <c r="W100" s="11">
        <v>0.84672678754411523</v>
      </c>
      <c r="X100">
        <v>3</v>
      </c>
      <c r="Y100">
        <f t="shared" si="1"/>
        <v>0.28768207245177752</v>
      </c>
    </row>
    <row r="101" spans="1:25" ht="16.8" x14ac:dyDescent="0.25">
      <c r="A101" s="9">
        <v>34</v>
      </c>
      <c r="B101" t="s">
        <v>173</v>
      </c>
      <c r="C101" t="s">
        <v>222</v>
      </c>
      <c r="D101" t="s">
        <v>216</v>
      </c>
      <c r="E101" t="s">
        <v>217</v>
      </c>
      <c r="F101" t="s">
        <v>218</v>
      </c>
      <c r="G101" t="s">
        <v>223</v>
      </c>
      <c r="I101" t="s">
        <v>220</v>
      </c>
      <c r="J101" t="s">
        <v>224</v>
      </c>
      <c r="K101" s="9" t="s">
        <v>182</v>
      </c>
      <c r="L101" t="s">
        <v>36</v>
      </c>
      <c r="M101" s="9" t="s">
        <v>50</v>
      </c>
      <c r="N101">
        <v>2012</v>
      </c>
      <c r="O101" s="9" t="s">
        <v>32</v>
      </c>
      <c r="P101" s="10">
        <v>-0.77715877437325898</v>
      </c>
      <c r="Q101" s="11">
        <v>0.42618384401114295</v>
      </c>
      <c r="R101" s="11">
        <v>0.73817207119230854</v>
      </c>
      <c r="S101">
        <v>3</v>
      </c>
      <c r="T101" s="9" t="s">
        <v>33</v>
      </c>
      <c r="U101" s="10">
        <v>-0.20055710306406599</v>
      </c>
      <c r="V101" s="11">
        <v>0.48885793871866201</v>
      </c>
      <c r="W101" s="11">
        <v>0.84672678754411523</v>
      </c>
      <c r="X101">
        <v>3</v>
      </c>
      <c r="Y101">
        <f t="shared" si="1"/>
        <v>-1.3545456628053145</v>
      </c>
    </row>
    <row r="102" spans="1:25" ht="16.8" x14ac:dyDescent="0.25">
      <c r="A102" s="9">
        <v>34</v>
      </c>
      <c r="B102" t="s">
        <v>173</v>
      </c>
      <c r="C102" t="s">
        <v>222</v>
      </c>
      <c r="D102" t="s">
        <v>216</v>
      </c>
      <c r="E102" t="s">
        <v>217</v>
      </c>
      <c r="F102" t="s">
        <v>218</v>
      </c>
      <c r="G102" t="s">
        <v>223</v>
      </c>
      <c r="I102" t="s">
        <v>220</v>
      </c>
      <c r="J102" t="s">
        <v>224</v>
      </c>
      <c r="K102" s="9" t="s">
        <v>182</v>
      </c>
      <c r="L102" t="s">
        <v>36</v>
      </c>
      <c r="M102" s="9" t="s">
        <v>50</v>
      </c>
      <c r="N102" s="9" t="s">
        <v>225</v>
      </c>
      <c r="O102" s="9" t="s">
        <v>32</v>
      </c>
      <c r="P102" s="10">
        <v>-1.6556016597510299</v>
      </c>
      <c r="Q102" s="11">
        <v>0.11203319502075004</v>
      </c>
      <c r="R102" s="11">
        <v>0.19404718591021161</v>
      </c>
      <c r="S102">
        <v>3</v>
      </c>
      <c r="T102" s="9" t="s">
        <v>33</v>
      </c>
      <c r="U102" s="10">
        <v>-2.12863070539419</v>
      </c>
      <c r="V102" s="11">
        <v>0.12448132780082988</v>
      </c>
      <c r="W102" s="11">
        <v>0.21560798434467351</v>
      </c>
      <c r="X102">
        <v>3</v>
      </c>
      <c r="Y102">
        <f t="shared" si="1"/>
        <v>0.25131442828091011</v>
      </c>
    </row>
    <row r="103" spans="1:25" ht="16.8" x14ac:dyDescent="0.25">
      <c r="A103" s="9">
        <v>34</v>
      </c>
      <c r="B103" t="s">
        <v>173</v>
      </c>
      <c r="C103" t="s">
        <v>222</v>
      </c>
      <c r="D103" t="s">
        <v>216</v>
      </c>
      <c r="E103" t="s">
        <v>217</v>
      </c>
      <c r="F103" t="s">
        <v>218</v>
      </c>
      <c r="G103" t="s">
        <v>223</v>
      </c>
      <c r="I103" t="s">
        <v>220</v>
      </c>
      <c r="J103" t="s">
        <v>224</v>
      </c>
      <c r="K103" s="9" t="s">
        <v>182</v>
      </c>
      <c r="L103" t="s">
        <v>36</v>
      </c>
      <c r="M103" s="9" t="s">
        <v>50</v>
      </c>
      <c r="N103" t="s">
        <v>224</v>
      </c>
      <c r="O103" s="9" t="s">
        <v>32</v>
      </c>
      <c r="P103" s="10">
        <v>-2.2033195020746801</v>
      </c>
      <c r="Q103" s="11">
        <v>0.14937759336099976</v>
      </c>
      <c r="R103" s="11">
        <v>0.258729581213615</v>
      </c>
      <c r="S103">
        <v>3</v>
      </c>
      <c r="T103" s="9" t="s">
        <v>33</v>
      </c>
      <c r="U103" s="10">
        <v>-2.12863070539419</v>
      </c>
      <c r="V103" s="11">
        <v>0.12448132780082988</v>
      </c>
      <c r="W103" s="11">
        <v>0.21560798434467351</v>
      </c>
      <c r="X103">
        <v>3</v>
      </c>
      <c r="Y103">
        <f t="shared" si="1"/>
        <v>-3.4486176071165761E-2</v>
      </c>
    </row>
    <row r="104" spans="1:25" ht="16.8" x14ac:dyDescent="0.25">
      <c r="A104" s="9">
        <v>37</v>
      </c>
      <c r="B104" t="s">
        <v>173</v>
      </c>
      <c r="C104" s="9" t="s">
        <v>226</v>
      </c>
      <c r="D104" s="9" t="s">
        <v>227</v>
      </c>
      <c r="E104" t="s">
        <v>217</v>
      </c>
      <c r="F104" t="s">
        <v>228</v>
      </c>
      <c r="G104" t="s">
        <v>229</v>
      </c>
      <c r="I104" s="9" t="s">
        <v>230</v>
      </c>
      <c r="J104" s="9" t="s">
        <v>231</v>
      </c>
      <c r="K104" s="9" t="s">
        <v>182</v>
      </c>
      <c r="L104" s="9" t="s">
        <v>232</v>
      </c>
      <c r="M104" s="9" t="s">
        <v>233</v>
      </c>
      <c r="N104" s="9" t="s">
        <v>234</v>
      </c>
      <c r="O104" s="9" t="s">
        <v>32</v>
      </c>
      <c r="P104" s="10">
        <v>-222.222222222222</v>
      </c>
      <c r="Q104" s="11">
        <v>47.61904761904799</v>
      </c>
      <c r="R104" s="11">
        <v>95.23809523809598</v>
      </c>
      <c r="S104">
        <v>4</v>
      </c>
      <c r="T104" s="9" t="s">
        <v>33</v>
      </c>
      <c r="U104" s="10">
        <v>-444.444444444444</v>
      </c>
      <c r="V104" s="11">
        <v>39.682539682539016</v>
      </c>
      <c r="W104" s="11">
        <v>79.365079365078032</v>
      </c>
      <c r="X104">
        <v>4</v>
      </c>
      <c r="Y104">
        <f t="shared" si="1"/>
        <v>0.69314718055994529</v>
      </c>
    </row>
    <row r="105" spans="1:25" ht="16.8" x14ac:dyDescent="0.25">
      <c r="A105" s="9">
        <v>37</v>
      </c>
      <c r="B105" t="s">
        <v>173</v>
      </c>
      <c r="C105" s="9" t="s">
        <v>226</v>
      </c>
      <c r="D105" s="9" t="s">
        <v>227</v>
      </c>
      <c r="E105" t="s">
        <v>217</v>
      </c>
      <c r="F105" t="s">
        <v>228</v>
      </c>
      <c r="G105" t="s">
        <v>229</v>
      </c>
      <c r="I105" s="9" t="s">
        <v>230</v>
      </c>
      <c r="J105" s="9" t="s">
        <v>231</v>
      </c>
      <c r="K105" s="9" t="s">
        <v>182</v>
      </c>
      <c r="L105" s="9" t="s">
        <v>235</v>
      </c>
      <c r="M105" s="9" t="s">
        <v>233</v>
      </c>
      <c r="N105" s="9" t="s">
        <v>234</v>
      </c>
      <c r="O105" s="9" t="s">
        <v>32</v>
      </c>
      <c r="P105" s="10">
        <v>-305.30973451327401</v>
      </c>
      <c r="Q105" s="11">
        <v>57.522123893805997</v>
      </c>
      <c r="R105" s="11">
        <v>115.04424778761199</v>
      </c>
      <c r="S105">
        <v>4</v>
      </c>
      <c r="T105" s="9" t="s">
        <v>33</v>
      </c>
      <c r="U105" s="10">
        <v>-442.47787610619503</v>
      </c>
      <c r="V105" s="11">
        <v>44.24778761061998</v>
      </c>
      <c r="W105" s="11">
        <v>88.49557522123996</v>
      </c>
      <c r="X105">
        <v>4</v>
      </c>
      <c r="Y105">
        <f t="shared" si="1"/>
        <v>0.37106368139083384</v>
      </c>
    </row>
    <row r="106" spans="1:25" ht="16.8" x14ac:dyDescent="0.25">
      <c r="A106" s="9">
        <v>37</v>
      </c>
      <c r="B106" t="s">
        <v>173</v>
      </c>
      <c r="C106" s="9" t="s">
        <v>226</v>
      </c>
      <c r="D106" s="9" t="s">
        <v>227</v>
      </c>
      <c r="E106" t="s">
        <v>217</v>
      </c>
      <c r="F106" t="s">
        <v>228</v>
      </c>
      <c r="G106" t="s">
        <v>229</v>
      </c>
      <c r="I106" s="9" t="s">
        <v>230</v>
      </c>
      <c r="J106" s="9" t="s">
        <v>231</v>
      </c>
      <c r="K106" s="9" t="s">
        <v>182</v>
      </c>
      <c r="L106" t="s">
        <v>236</v>
      </c>
      <c r="M106" s="9" t="s">
        <v>233</v>
      </c>
      <c r="N106" s="9" t="s">
        <v>237</v>
      </c>
      <c r="O106" s="9" t="s">
        <v>32</v>
      </c>
      <c r="P106" s="10">
        <v>-116.470588235294</v>
      </c>
      <c r="Q106" s="11">
        <v>17.647058823529989</v>
      </c>
      <c r="R106" s="11">
        <v>35.294117647059977</v>
      </c>
      <c r="S106">
        <v>4</v>
      </c>
      <c r="T106" s="9" t="s">
        <v>33</v>
      </c>
      <c r="U106" s="10">
        <v>-127.058823529411</v>
      </c>
      <c r="V106" s="11">
        <v>31.764705882353013</v>
      </c>
      <c r="W106" s="11">
        <v>63.529411764706026</v>
      </c>
      <c r="X106">
        <v>4</v>
      </c>
      <c r="Y106">
        <f t="shared" si="1"/>
        <v>8.7011376989624814E-2</v>
      </c>
    </row>
    <row r="107" spans="1:25" ht="16.8" x14ac:dyDescent="0.25">
      <c r="A107" s="9">
        <v>37</v>
      </c>
      <c r="B107" t="s">
        <v>173</v>
      </c>
      <c r="C107" s="9" t="s">
        <v>226</v>
      </c>
      <c r="D107" s="9" t="s">
        <v>227</v>
      </c>
      <c r="E107" t="s">
        <v>217</v>
      </c>
      <c r="F107" t="s">
        <v>228</v>
      </c>
      <c r="G107" t="s">
        <v>229</v>
      </c>
      <c r="I107" s="9" t="s">
        <v>230</v>
      </c>
      <c r="J107" s="9" t="s">
        <v>231</v>
      </c>
      <c r="K107" s="9" t="s">
        <v>182</v>
      </c>
      <c r="L107" t="s">
        <v>238</v>
      </c>
      <c r="M107" s="9" t="s">
        <v>233</v>
      </c>
      <c r="N107" s="9" t="s">
        <v>237</v>
      </c>
      <c r="O107" s="9" t="s">
        <v>32</v>
      </c>
      <c r="P107" s="10">
        <v>-190.243902439024</v>
      </c>
      <c r="Q107" s="11">
        <v>19.512195121951009</v>
      </c>
      <c r="R107" s="11">
        <v>39.024390243902019</v>
      </c>
      <c r="S107">
        <v>4</v>
      </c>
      <c r="T107" s="9" t="s">
        <v>33</v>
      </c>
      <c r="U107" s="10">
        <v>-134.14634146341399</v>
      </c>
      <c r="V107" s="11">
        <v>24.390243902439011</v>
      </c>
      <c r="W107" s="11">
        <v>48.780487804878021</v>
      </c>
      <c r="X107">
        <v>4</v>
      </c>
      <c r="Y107">
        <f t="shared" si="1"/>
        <v>-0.34937564145712358</v>
      </c>
    </row>
    <row r="108" spans="1:25" ht="16.8" x14ac:dyDescent="0.25">
      <c r="A108">
        <v>40</v>
      </c>
      <c r="B108" t="s">
        <v>239</v>
      </c>
      <c r="C108" s="9" t="s">
        <v>240</v>
      </c>
      <c r="D108" s="9" t="s">
        <v>241</v>
      </c>
      <c r="E108" s="9" t="s">
        <v>242</v>
      </c>
      <c r="F108" t="s">
        <v>243</v>
      </c>
      <c r="G108" t="s">
        <v>244</v>
      </c>
      <c r="H108" s="9" t="s">
        <v>245</v>
      </c>
      <c r="I108" t="s">
        <v>246</v>
      </c>
      <c r="K108" t="s">
        <v>247</v>
      </c>
      <c r="L108" s="9" t="s">
        <v>191</v>
      </c>
      <c r="M108" s="9" t="s">
        <v>233</v>
      </c>
      <c r="N108">
        <v>2012</v>
      </c>
      <c r="O108" s="9" t="s">
        <v>32</v>
      </c>
      <c r="P108">
        <v>-283.12</v>
      </c>
      <c r="Q108" s="11">
        <v>7.73</v>
      </c>
      <c r="R108" s="11">
        <v>18.934555711713966</v>
      </c>
      <c r="S108">
        <v>6</v>
      </c>
      <c r="T108" t="s">
        <v>248</v>
      </c>
      <c r="U108" s="10">
        <v>-192.11</v>
      </c>
      <c r="V108" s="11">
        <v>5.97</v>
      </c>
      <c r="W108" s="11">
        <v>14.623453764415572</v>
      </c>
      <c r="X108">
        <v>6</v>
      </c>
      <c r="Y108">
        <f t="shared" si="1"/>
        <v>-0.38780271139685668</v>
      </c>
    </row>
    <row r="109" spans="1:25" ht="16.8" x14ac:dyDescent="0.25">
      <c r="A109" s="9">
        <v>40</v>
      </c>
      <c r="B109" t="s">
        <v>239</v>
      </c>
      <c r="C109" s="9" t="s">
        <v>240</v>
      </c>
      <c r="D109" s="9" t="s">
        <v>241</v>
      </c>
      <c r="E109" s="9" t="s">
        <v>242</v>
      </c>
      <c r="F109" t="s">
        <v>243</v>
      </c>
      <c r="G109" t="s">
        <v>244</v>
      </c>
      <c r="H109" s="9" t="s">
        <v>245</v>
      </c>
      <c r="I109" t="s">
        <v>246</v>
      </c>
      <c r="K109" t="s">
        <v>247</v>
      </c>
      <c r="L109" t="s">
        <v>238</v>
      </c>
      <c r="M109" s="9" t="s">
        <v>233</v>
      </c>
      <c r="N109" s="20">
        <v>2012</v>
      </c>
      <c r="O109" s="9" t="s">
        <v>32</v>
      </c>
      <c r="P109" s="10">
        <v>-222.54</v>
      </c>
      <c r="Q109" s="11">
        <v>9.5399999999999991</v>
      </c>
      <c r="R109" s="11">
        <v>23.368132146151513</v>
      </c>
      <c r="S109">
        <v>6</v>
      </c>
      <c r="T109" t="s">
        <v>248</v>
      </c>
      <c r="U109" s="10">
        <v>-192.11</v>
      </c>
      <c r="V109" s="11">
        <v>5.97</v>
      </c>
      <c r="W109" s="11">
        <v>14.623453764415572</v>
      </c>
      <c r="X109">
        <v>6</v>
      </c>
      <c r="Y109">
        <f t="shared" si="1"/>
        <v>-0.14703873608920298</v>
      </c>
    </row>
    <row r="110" spans="1:25" ht="16.8" x14ac:dyDescent="0.25">
      <c r="A110">
        <v>41</v>
      </c>
      <c r="B110" t="s">
        <v>239</v>
      </c>
      <c r="C110" s="9" t="s">
        <v>249</v>
      </c>
      <c r="D110" s="9" t="s">
        <v>250</v>
      </c>
      <c r="E110" s="9" t="s">
        <v>251</v>
      </c>
      <c r="F110" s="9">
        <v>-0.6</v>
      </c>
      <c r="G110" s="9" t="s">
        <v>252</v>
      </c>
      <c r="I110" t="s">
        <v>253</v>
      </c>
      <c r="J110">
        <v>2018</v>
      </c>
      <c r="K110" t="s">
        <v>247</v>
      </c>
      <c r="L110" s="9" t="s">
        <v>29</v>
      </c>
      <c r="M110" s="9" t="s">
        <v>50</v>
      </c>
      <c r="N110">
        <v>2018</v>
      </c>
      <c r="O110" s="9" t="s">
        <v>33</v>
      </c>
      <c r="P110" s="10">
        <v>-6.5720620842572002</v>
      </c>
      <c r="Q110" s="11">
        <v>0.14634146341463961</v>
      </c>
      <c r="R110" s="11">
        <v>0.35846191357803942</v>
      </c>
      <c r="S110">
        <v>6</v>
      </c>
      <c r="T110" t="s">
        <v>254</v>
      </c>
      <c r="U110" s="10">
        <v>-5.7871396895787104</v>
      </c>
      <c r="V110" s="11">
        <v>7.9822616407979829E-2</v>
      </c>
      <c r="W110" s="11">
        <v>0.19552468013346277</v>
      </c>
      <c r="X110">
        <v>6</v>
      </c>
      <c r="Y110">
        <f t="shared" si="1"/>
        <v>-0.12718948609923811</v>
      </c>
    </row>
    <row r="111" spans="1:25" ht="16.8" x14ac:dyDescent="0.25">
      <c r="A111" s="9">
        <v>41</v>
      </c>
      <c r="B111" t="s">
        <v>239</v>
      </c>
      <c r="C111" s="9" t="s">
        <v>249</v>
      </c>
      <c r="D111" s="9" t="s">
        <v>250</v>
      </c>
      <c r="E111" s="9" t="s">
        <v>251</v>
      </c>
      <c r="F111" s="9">
        <v>-0.6</v>
      </c>
      <c r="G111" s="9" t="s">
        <v>252</v>
      </c>
      <c r="I111" t="s">
        <v>253</v>
      </c>
      <c r="J111">
        <v>2018</v>
      </c>
      <c r="K111" t="s">
        <v>247</v>
      </c>
      <c r="L111" s="9" t="s">
        <v>71</v>
      </c>
      <c r="M111" s="9" t="s">
        <v>50</v>
      </c>
      <c r="N111" s="15" t="s">
        <v>255</v>
      </c>
      <c r="O111" s="9" t="s">
        <v>33</v>
      </c>
      <c r="P111" s="10">
        <v>-6.5720620842572002</v>
      </c>
      <c r="Q111" s="11">
        <v>0.14634146341463961</v>
      </c>
      <c r="R111" s="11">
        <v>0.35846191357803942</v>
      </c>
      <c r="S111">
        <v>6</v>
      </c>
      <c r="T111" t="s">
        <v>256</v>
      </c>
      <c r="U111" s="10">
        <v>-5.4279379157427901</v>
      </c>
      <c r="V111" s="11">
        <v>6.6518847006650006E-2</v>
      </c>
      <c r="W111" s="11">
        <v>0.16293723344455269</v>
      </c>
      <c r="X111">
        <v>6</v>
      </c>
      <c r="Y111">
        <f t="shared" si="1"/>
        <v>-0.19126834278376051</v>
      </c>
    </row>
    <row r="112" spans="1:25" ht="16.8" x14ac:dyDescent="0.25">
      <c r="A112" s="9">
        <v>41</v>
      </c>
      <c r="B112" t="s">
        <v>239</v>
      </c>
      <c r="C112" s="9" t="s">
        <v>249</v>
      </c>
      <c r="D112" s="9" t="s">
        <v>250</v>
      </c>
      <c r="E112" s="9" t="s">
        <v>251</v>
      </c>
      <c r="F112" s="9">
        <v>-0.6</v>
      </c>
      <c r="G112" s="9" t="s">
        <v>252</v>
      </c>
      <c r="I112" t="s">
        <v>253</v>
      </c>
      <c r="J112">
        <v>2018</v>
      </c>
      <c r="K112" t="s">
        <v>247</v>
      </c>
      <c r="L112" s="9" t="s">
        <v>71</v>
      </c>
      <c r="M112" s="9" t="s">
        <v>50</v>
      </c>
      <c r="N112" s="15" t="s">
        <v>255</v>
      </c>
      <c r="O112" s="9" t="s">
        <v>33</v>
      </c>
      <c r="P112" s="10">
        <v>-6.5720620842572002</v>
      </c>
      <c r="Q112" s="11">
        <v>0.14634146341463961</v>
      </c>
      <c r="R112" s="11">
        <v>0.35846191357803942</v>
      </c>
      <c r="S112">
        <v>6</v>
      </c>
      <c r="T112" s="9" t="s">
        <v>257</v>
      </c>
      <c r="U112" s="10">
        <v>-3.4855875831485501</v>
      </c>
      <c r="V112" s="11">
        <v>7.9822616407990044E-2</v>
      </c>
      <c r="W112" s="11">
        <v>0.19552468013348781</v>
      </c>
      <c r="X112">
        <v>6</v>
      </c>
      <c r="Y112">
        <f t="shared" si="1"/>
        <v>-0.63419101342682727</v>
      </c>
    </row>
    <row r="113" spans="1:25" ht="16.8" x14ac:dyDescent="0.25">
      <c r="A113" s="9">
        <v>41</v>
      </c>
      <c r="B113" t="s">
        <v>239</v>
      </c>
      <c r="C113" s="9" t="s">
        <v>249</v>
      </c>
      <c r="D113" s="9" t="s">
        <v>250</v>
      </c>
      <c r="E113" s="9" t="s">
        <v>251</v>
      </c>
      <c r="F113" s="9">
        <v>-0.6</v>
      </c>
      <c r="G113" s="9" t="s">
        <v>252</v>
      </c>
      <c r="I113" t="s">
        <v>253</v>
      </c>
      <c r="J113">
        <v>2018</v>
      </c>
      <c r="K113" t="s">
        <v>247</v>
      </c>
      <c r="L113" s="9" t="s">
        <v>71</v>
      </c>
      <c r="M113" s="9" t="s">
        <v>50</v>
      </c>
      <c r="N113" s="15" t="s">
        <v>258</v>
      </c>
      <c r="O113" s="9" t="s">
        <v>33</v>
      </c>
      <c r="P113" s="10">
        <v>-6.5720620842572002</v>
      </c>
      <c r="Q113" s="11">
        <v>0.14634146341463999</v>
      </c>
      <c r="R113" s="11">
        <v>0.35846191357804036</v>
      </c>
      <c r="S113">
        <v>6</v>
      </c>
      <c r="T113" s="9" t="s">
        <v>259</v>
      </c>
      <c r="U113" s="10">
        <v>-2.6075388026607502</v>
      </c>
      <c r="V113" s="11">
        <v>6.6518847006649562E-2</v>
      </c>
      <c r="W113" s="11">
        <v>0.1629372334445516</v>
      </c>
      <c r="X113">
        <v>6</v>
      </c>
      <c r="Y113">
        <f t="shared" si="1"/>
        <v>-0.92442085795740581</v>
      </c>
    </row>
    <row r="114" spans="1:25" ht="16.8" x14ac:dyDescent="0.25">
      <c r="A114" s="9">
        <v>43</v>
      </c>
      <c r="B114" s="9" t="s">
        <v>260</v>
      </c>
      <c r="C114" s="9" t="s">
        <v>261</v>
      </c>
      <c r="D114" s="9" t="s">
        <v>262</v>
      </c>
      <c r="F114" s="9" t="s">
        <v>263</v>
      </c>
      <c r="G114" s="9" t="s">
        <v>264</v>
      </c>
      <c r="I114" s="9" t="s">
        <v>265</v>
      </c>
      <c r="J114" s="9" t="s">
        <v>266</v>
      </c>
      <c r="K114" t="s">
        <v>247</v>
      </c>
      <c r="L114" s="9" t="s">
        <v>71</v>
      </c>
      <c r="M114" s="9" t="s">
        <v>267</v>
      </c>
      <c r="N114" s="9" t="s">
        <v>266</v>
      </c>
      <c r="O114" t="s">
        <v>268</v>
      </c>
      <c r="P114" s="10">
        <v>8.7786259541984699E-2</v>
      </c>
      <c r="Q114" s="11">
        <v>0.3167938931297703</v>
      </c>
      <c r="R114" s="11">
        <v>0.77598339179772258</v>
      </c>
      <c r="S114">
        <v>6</v>
      </c>
      <c r="T114" t="s">
        <v>256</v>
      </c>
      <c r="U114" s="10">
        <v>1.14503816793892E-2</v>
      </c>
      <c r="V114" s="11">
        <v>0.3091603053435108</v>
      </c>
      <c r="W114" s="11">
        <v>0.75728499681464501</v>
      </c>
      <c r="X114">
        <v>6</v>
      </c>
      <c r="Y114">
        <f t="shared" si="1"/>
        <v>-2.0368819272610494</v>
      </c>
    </row>
    <row r="115" spans="1:25" ht="16.8" x14ac:dyDescent="0.25">
      <c r="A115">
        <v>49</v>
      </c>
      <c r="B115" t="s">
        <v>173</v>
      </c>
      <c r="C115" t="s">
        <v>269</v>
      </c>
      <c r="D115" t="s">
        <v>270</v>
      </c>
      <c r="E115" t="s">
        <v>271</v>
      </c>
      <c r="F115" t="s">
        <v>272</v>
      </c>
      <c r="G115" t="s">
        <v>273</v>
      </c>
      <c r="I115" t="s">
        <v>274</v>
      </c>
      <c r="J115" t="s">
        <v>275</v>
      </c>
      <c r="K115" t="s">
        <v>276</v>
      </c>
      <c r="L115" s="9" t="s">
        <v>71</v>
      </c>
      <c r="M115" s="9" t="s">
        <v>277</v>
      </c>
      <c r="N115" t="s">
        <v>275</v>
      </c>
      <c r="O115" s="9" t="s">
        <v>33</v>
      </c>
      <c r="P115" s="10">
        <v>-1.8512396694214801</v>
      </c>
      <c r="Q115" s="11">
        <v>0.18181818181817988</v>
      </c>
      <c r="R115" s="11">
        <v>0.31491832864888342</v>
      </c>
      <c r="S115">
        <v>3</v>
      </c>
      <c r="T115" t="s">
        <v>278</v>
      </c>
      <c r="U115" s="10">
        <v>-1.5867768595041301</v>
      </c>
      <c r="V115" s="11">
        <v>0.11570247933883993</v>
      </c>
      <c r="W115" s="11">
        <v>0.20040257277655901</v>
      </c>
      <c r="X115">
        <v>3</v>
      </c>
      <c r="Y115">
        <f t="shared" si="1"/>
        <v>-0.15415067982725564</v>
      </c>
    </row>
    <row r="116" spans="1:25" ht="16.8" x14ac:dyDescent="0.25">
      <c r="A116">
        <v>49</v>
      </c>
      <c r="B116" t="s">
        <v>173</v>
      </c>
      <c r="C116" t="s">
        <v>269</v>
      </c>
      <c r="D116" t="s">
        <v>270</v>
      </c>
      <c r="E116" t="s">
        <v>271</v>
      </c>
      <c r="F116" t="s">
        <v>272</v>
      </c>
      <c r="G116" t="s">
        <v>273</v>
      </c>
      <c r="I116" t="s">
        <v>274</v>
      </c>
      <c r="J116" t="s">
        <v>275</v>
      </c>
      <c r="K116" t="s">
        <v>276</v>
      </c>
      <c r="L116" s="9" t="s">
        <v>71</v>
      </c>
      <c r="M116" s="9" t="s">
        <v>277</v>
      </c>
      <c r="N116" t="s">
        <v>275</v>
      </c>
      <c r="O116" s="9" t="s">
        <v>33</v>
      </c>
      <c r="P116" s="10">
        <v>-1.8512396694214801</v>
      </c>
      <c r="Q116" s="11">
        <v>0.18181818181817988</v>
      </c>
      <c r="R116" s="11">
        <v>0.31491832864888342</v>
      </c>
      <c r="S116">
        <v>3</v>
      </c>
      <c r="T116" t="s">
        <v>279</v>
      </c>
      <c r="U116" s="10">
        <v>-1.75206611570247</v>
      </c>
      <c r="V116" s="11">
        <v>9.9173553719010155E-2</v>
      </c>
      <c r="W116" s="11">
        <v>0.17177363380848695</v>
      </c>
      <c r="X116">
        <v>3</v>
      </c>
      <c r="Y116">
        <f t="shared" si="1"/>
        <v>-5.5059777183028721E-2</v>
      </c>
    </row>
    <row r="117" spans="1:25" ht="16.8" x14ac:dyDescent="0.25">
      <c r="A117">
        <v>49</v>
      </c>
      <c r="B117" t="s">
        <v>173</v>
      </c>
      <c r="C117" t="s">
        <v>269</v>
      </c>
      <c r="D117" t="s">
        <v>270</v>
      </c>
      <c r="E117" t="s">
        <v>271</v>
      </c>
      <c r="F117" t="s">
        <v>272</v>
      </c>
      <c r="G117" t="s">
        <v>273</v>
      </c>
      <c r="I117" t="s">
        <v>274</v>
      </c>
      <c r="J117" t="s">
        <v>275</v>
      </c>
      <c r="K117" t="s">
        <v>276</v>
      </c>
      <c r="L117" s="9" t="s">
        <v>71</v>
      </c>
      <c r="M117" s="9" t="s">
        <v>277</v>
      </c>
      <c r="N117" t="s">
        <v>275</v>
      </c>
      <c r="O117" s="9" t="s">
        <v>33</v>
      </c>
      <c r="P117" s="10">
        <v>-1.8512396694214801</v>
      </c>
      <c r="Q117" s="11">
        <v>0.18181818181817988</v>
      </c>
      <c r="R117" s="11">
        <v>0.31491832864888342</v>
      </c>
      <c r="S117">
        <v>3</v>
      </c>
      <c r="T117" t="s">
        <v>280</v>
      </c>
      <c r="U117" s="10">
        <v>-1.35537190082644</v>
      </c>
      <c r="V117" s="11">
        <v>9.9173553719009933E-2</v>
      </c>
      <c r="W117" s="11">
        <v>0.17177363380848656</v>
      </c>
      <c r="X117">
        <v>3</v>
      </c>
      <c r="Y117">
        <f t="shared" si="1"/>
        <v>-0.31177962403084197</v>
      </c>
    </row>
    <row r="118" spans="1:25" ht="16.8" x14ac:dyDescent="0.25">
      <c r="A118" s="9">
        <v>54</v>
      </c>
      <c r="B118" t="s">
        <v>173</v>
      </c>
      <c r="C118" t="s">
        <v>281</v>
      </c>
      <c r="D118" t="s">
        <v>282</v>
      </c>
      <c r="E118" t="s">
        <v>283</v>
      </c>
      <c r="F118" t="s">
        <v>284</v>
      </c>
      <c r="G118" t="s">
        <v>285</v>
      </c>
      <c r="H118" t="s">
        <v>286</v>
      </c>
      <c r="I118" t="s">
        <v>287</v>
      </c>
      <c r="J118" t="s">
        <v>288</v>
      </c>
      <c r="K118" t="s">
        <v>289</v>
      </c>
      <c r="L118" s="9" t="s">
        <v>71</v>
      </c>
      <c r="M118" s="9" t="s">
        <v>290</v>
      </c>
      <c r="N118" t="s">
        <v>288</v>
      </c>
      <c r="O118" s="9" t="s">
        <v>32</v>
      </c>
      <c r="P118" s="10">
        <v>-0.110247349823321</v>
      </c>
      <c r="Q118">
        <v>8.0565371024735002E-2</v>
      </c>
      <c r="R118" s="11">
        <f>Q118*SQRT(S118)</f>
        <v>0.27908663189095695</v>
      </c>
      <c r="S118">
        <v>12</v>
      </c>
      <c r="T118" t="s">
        <v>291</v>
      </c>
      <c r="U118" s="10">
        <v>-0.15265017667844499</v>
      </c>
      <c r="V118">
        <v>0.12720848056537101</v>
      </c>
      <c r="W118">
        <f>V118*SQRT(X118)</f>
        <v>0.44066310298572137</v>
      </c>
      <c r="X118">
        <v>12</v>
      </c>
      <c r="Y118">
        <f t="shared" si="1"/>
        <v>0.32542240043463144</v>
      </c>
    </row>
    <row r="119" spans="1:25" ht="16.8" x14ac:dyDescent="0.25">
      <c r="A119" s="9">
        <v>54</v>
      </c>
      <c r="B119" t="s">
        <v>173</v>
      </c>
      <c r="C119" t="s">
        <v>281</v>
      </c>
      <c r="D119" t="s">
        <v>282</v>
      </c>
      <c r="E119" t="s">
        <v>283</v>
      </c>
      <c r="F119" t="s">
        <v>284</v>
      </c>
      <c r="G119" t="s">
        <v>285</v>
      </c>
      <c r="H119" t="s">
        <v>286</v>
      </c>
      <c r="I119" t="s">
        <v>287</v>
      </c>
      <c r="J119" t="s">
        <v>288</v>
      </c>
      <c r="K119" t="s">
        <v>289</v>
      </c>
      <c r="L119" s="9" t="s">
        <v>71</v>
      </c>
      <c r="M119" s="9" t="s">
        <v>290</v>
      </c>
      <c r="N119" t="s">
        <v>288</v>
      </c>
      <c r="O119" s="9" t="s">
        <v>32</v>
      </c>
      <c r="P119" s="10">
        <v>-0.110247349823321</v>
      </c>
      <c r="Q119">
        <v>8.0565371024735002E-2</v>
      </c>
      <c r="R119" s="11">
        <f t="shared" ref="R119:R137" si="2">Q119*SQRT(S119)</f>
        <v>0.27908663189095695</v>
      </c>
      <c r="S119">
        <v>12</v>
      </c>
      <c r="T119" t="s">
        <v>292</v>
      </c>
      <c r="U119" s="10">
        <v>-0.34134275618374499</v>
      </c>
      <c r="V119">
        <v>0.142049469964664</v>
      </c>
      <c r="W119">
        <f t="shared" ref="W119:W137" si="3">V119*SQRT(X119)</f>
        <v>0.49207379833405451</v>
      </c>
      <c r="X119">
        <v>12</v>
      </c>
      <c r="Y119">
        <f t="shared" si="1"/>
        <v>1.1301606464030389</v>
      </c>
    </row>
    <row r="120" spans="1:25" ht="16.8" x14ac:dyDescent="0.25">
      <c r="A120" s="9">
        <v>54</v>
      </c>
      <c r="B120" t="s">
        <v>173</v>
      </c>
      <c r="C120" t="s">
        <v>281</v>
      </c>
      <c r="D120" t="s">
        <v>282</v>
      </c>
      <c r="E120" t="s">
        <v>283</v>
      </c>
      <c r="F120" t="s">
        <v>284</v>
      </c>
      <c r="G120" t="s">
        <v>285</v>
      </c>
      <c r="H120" t="s">
        <v>286</v>
      </c>
      <c r="I120" t="s">
        <v>287</v>
      </c>
      <c r="J120" t="s">
        <v>288</v>
      </c>
      <c r="K120" t="s">
        <v>289</v>
      </c>
      <c r="L120" s="9" t="s">
        <v>71</v>
      </c>
      <c r="M120" s="9" t="s">
        <v>290</v>
      </c>
      <c r="N120" t="s">
        <v>288</v>
      </c>
      <c r="O120" s="9" t="s">
        <v>32</v>
      </c>
      <c r="P120" s="10">
        <v>-0.110247349823321</v>
      </c>
      <c r="Q120">
        <v>8.0565371024735002E-2</v>
      </c>
      <c r="R120" s="11">
        <f t="shared" si="2"/>
        <v>0.27908663189095695</v>
      </c>
      <c r="S120">
        <v>12</v>
      </c>
      <c r="T120" t="s">
        <v>293</v>
      </c>
      <c r="U120" s="10">
        <v>-0.41978798586572402</v>
      </c>
      <c r="V120">
        <v>0.30106007067137802</v>
      </c>
      <c r="W120">
        <f t="shared" si="3"/>
        <v>1.0429026770662071</v>
      </c>
      <c r="X120">
        <v>12</v>
      </c>
      <c r="Y120">
        <f t="shared" si="1"/>
        <v>1.3370233121131121</v>
      </c>
    </row>
    <row r="121" spans="1:25" ht="16.8" x14ac:dyDescent="0.25">
      <c r="A121" s="9">
        <v>54</v>
      </c>
      <c r="B121" t="s">
        <v>173</v>
      </c>
      <c r="C121" t="s">
        <v>281</v>
      </c>
      <c r="D121" t="s">
        <v>282</v>
      </c>
      <c r="E121" t="s">
        <v>283</v>
      </c>
      <c r="F121" t="s">
        <v>284</v>
      </c>
      <c r="G121" t="s">
        <v>285</v>
      </c>
      <c r="H121" t="s">
        <v>286</v>
      </c>
      <c r="I121" t="s">
        <v>287</v>
      </c>
      <c r="J121" t="s">
        <v>288</v>
      </c>
      <c r="K121" t="s">
        <v>289</v>
      </c>
      <c r="L121" s="9" t="s">
        <v>71</v>
      </c>
      <c r="M121" s="9" t="s">
        <v>290</v>
      </c>
      <c r="N121" t="s">
        <v>288</v>
      </c>
      <c r="O121" s="9" t="s">
        <v>32</v>
      </c>
      <c r="P121" s="10">
        <v>-0.110247349823321</v>
      </c>
      <c r="Q121">
        <v>8.0565371024735002E-2</v>
      </c>
      <c r="R121" s="11">
        <f t="shared" si="2"/>
        <v>0.27908663189095695</v>
      </c>
      <c r="S121">
        <v>12</v>
      </c>
      <c r="T121" t="s">
        <v>294</v>
      </c>
      <c r="U121" s="10">
        <v>-0.19081272084805601</v>
      </c>
      <c r="V121">
        <v>9.3286219081272007E-2</v>
      </c>
      <c r="W121">
        <f t="shared" si="3"/>
        <v>0.32315294218952878</v>
      </c>
      <c r="X121">
        <v>12</v>
      </c>
      <c r="Y121">
        <f t="shared" si="1"/>
        <v>0.54856595174883993</v>
      </c>
    </row>
    <row r="122" spans="1:25" ht="16.8" x14ac:dyDescent="0.25">
      <c r="A122" s="9">
        <v>57</v>
      </c>
      <c r="C122" s="9" t="s">
        <v>295</v>
      </c>
      <c r="D122" s="9" t="s">
        <v>296</v>
      </c>
      <c r="E122" s="9" t="s">
        <v>297</v>
      </c>
      <c r="F122">
        <v>3.4</v>
      </c>
      <c r="G122" s="9" t="s">
        <v>298</v>
      </c>
      <c r="H122" s="9" t="s">
        <v>299</v>
      </c>
      <c r="I122" s="9" t="s">
        <v>300</v>
      </c>
      <c r="J122" s="9" t="s">
        <v>301</v>
      </c>
      <c r="K122" t="s">
        <v>289</v>
      </c>
      <c r="L122" s="9" t="s">
        <v>71</v>
      </c>
      <c r="M122" s="9" t="s">
        <v>50</v>
      </c>
      <c r="N122" t="s">
        <v>302</v>
      </c>
      <c r="O122" t="s">
        <v>303</v>
      </c>
      <c r="P122">
        <v>-1.8260869565217299</v>
      </c>
      <c r="Q122">
        <v>0.19565217391305001</v>
      </c>
      <c r="R122" s="11">
        <f t="shared" si="2"/>
        <v>0.33887950582870469</v>
      </c>
      <c r="S122">
        <v>3</v>
      </c>
      <c r="T122" s="12" t="s">
        <v>304</v>
      </c>
      <c r="U122" s="10">
        <v>-1.5543478260869501</v>
      </c>
      <c r="V122">
        <v>0.20652173913043992</v>
      </c>
      <c r="W122">
        <f t="shared" si="3"/>
        <v>0.35770614504140746</v>
      </c>
      <c r="X122">
        <v>3</v>
      </c>
      <c r="Y122">
        <f t="shared" si="1"/>
        <v>-0.16111934914335077</v>
      </c>
    </row>
    <row r="123" spans="1:25" ht="16.8" x14ac:dyDescent="0.25">
      <c r="A123">
        <v>57</v>
      </c>
      <c r="C123" t="s">
        <v>305</v>
      </c>
      <c r="D123" t="s">
        <v>306</v>
      </c>
      <c r="E123" t="s">
        <v>307</v>
      </c>
      <c r="F123">
        <v>3.4</v>
      </c>
      <c r="G123" t="s">
        <v>308</v>
      </c>
      <c r="H123" t="s">
        <v>309</v>
      </c>
      <c r="I123" t="s">
        <v>310</v>
      </c>
      <c r="J123" t="s">
        <v>302</v>
      </c>
      <c r="K123" t="s">
        <v>289</v>
      </c>
      <c r="L123" s="9" t="s">
        <v>71</v>
      </c>
      <c r="M123" s="9" t="s">
        <v>50</v>
      </c>
      <c r="N123" t="s">
        <v>302</v>
      </c>
      <c r="O123" s="9" t="s">
        <v>311</v>
      </c>
      <c r="P123" s="10">
        <v>-1.8260869565217299</v>
      </c>
      <c r="Q123">
        <v>0.19565217391305001</v>
      </c>
      <c r="R123" s="11">
        <f t="shared" si="2"/>
        <v>0.33887950582870469</v>
      </c>
      <c r="S123">
        <v>3</v>
      </c>
      <c r="T123" s="9" t="s">
        <v>312</v>
      </c>
      <c r="U123" s="10">
        <v>-0.91304347826086796</v>
      </c>
      <c r="V123">
        <v>0.17391304347826197</v>
      </c>
      <c r="W123">
        <f t="shared" si="3"/>
        <v>0.30122622740328492</v>
      </c>
      <c r="X123">
        <v>3</v>
      </c>
      <c r="Y123">
        <f t="shared" si="1"/>
        <v>-0.69314718055994196</v>
      </c>
    </row>
    <row r="124" spans="1:25" ht="16.8" x14ac:dyDescent="0.25">
      <c r="A124">
        <v>58</v>
      </c>
      <c r="B124" t="s">
        <v>173</v>
      </c>
      <c r="C124" t="s">
        <v>313</v>
      </c>
      <c r="E124" t="s">
        <v>314</v>
      </c>
      <c r="F124" t="s">
        <v>315</v>
      </c>
      <c r="G124" t="s">
        <v>316</v>
      </c>
      <c r="I124" t="s">
        <v>317</v>
      </c>
      <c r="J124" t="s">
        <v>318</v>
      </c>
      <c r="K124" t="s">
        <v>289</v>
      </c>
      <c r="L124" s="9" t="s">
        <v>71</v>
      </c>
      <c r="M124" s="9" t="s">
        <v>50</v>
      </c>
      <c r="N124" s="9" t="s">
        <v>319</v>
      </c>
      <c r="O124" s="9" t="s">
        <v>311</v>
      </c>
      <c r="P124" s="10">
        <v>1.2960336222747499</v>
      </c>
      <c r="Q124">
        <v>0.46515191314245996</v>
      </c>
      <c r="R124" s="11">
        <f t="shared" si="2"/>
        <v>0.80566674680060602</v>
      </c>
      <c r="S124">
        <v>3</v>
      </c>
      <c r="T124" s="9" t="s">
        <v>320</v>
      </c>
      <c r="U124" s="10">
        <v>1.10450048156903</v>
      </c>
      <c r="V124">
        <v>0.25993783381490987</v>
      </c>
      <c r="W124">
        <f t="shared" si="3"/>
        <v>0.45022553497681922</v>
      </c>
      <c r="X124">
        <v>3</v>
      </c>
      <c r="Y124">
        <f t="shared" si="1"/>
        <v>-0.15991536082249452</v>
      </c>
    </row>
    <row r="125" spans="1:25" ht="16.8" x14ac:dyDescent="0.25">
      <c r="A125">
        <v>58</v>
      </c>
      <c r="B125" t="s">
        <v>173</v>
      </c>
      <c r="C125" t="s">
        <v>313</v>
      </c>
      <c r="E125" t="s">
        <v>314</v>
      </c>
      <c r="F125" t="s">
        <v>315</v>
      </c>
      <c r="G125" t="s">
        <v>316</v>
      </c>
      <c r="I125" t="s">
        <v>317</v>
      </c>
      <c r="J125" t="s">
        <v>318</v>
      </c>
      <c r="K125" t="s">
        <v>289</v>
      </c>
      <c r="L125" s="9" t="s">
        <v>71</v>
      </c>
      <c r="M125" s="9" t="s">
        <v>50</v>
      </c>
      <c r="N125" s="9" t="s">
        <v>319</v>
      </c>
      <c r="O125" s="9" t="s">
        <v>311</v>
      </c>
      <c r="P125" s="10">
        <v>1.2960336222747499</v>
      </c>
      <c r="Q125">
        <v>0.46515191314245996</v>
      </c>
      <c r="R125" s="11">
        <f t="shared" si="2"/>
        <v>0.80566674680060602</v>
      </c>
      <c r="S125">
        <v>3</v>
      </c>
      <c r="T125" s="9" t="s">
        <v>321</v>
      </c>
      <c r="U125" s="10">
        <v>1.40548113124945</v>
      </c>
      <c r="V125">
        <v>5.4723754487340015E-2</v>
      </c>
      <c r="W125">
        <f t="shared" si="3"/>
        <v>9.4784323152998243E-2</v>
      </c>
      <c r="X125">
        <v>3</v>
      </c>
      <c r="Y125">
        <f t="shared" si="1"/>
        <v>8.1071145629399169E-2</v>
      </c>
    </row>
    <row r="126" spans="1:25" ht="16.8" x14ac:dyDescent="0.25">
      <c r="A126">
        <v>58</v>
      </c>
      <c r="B126" t="s">
        <v>173</v>
      </c>
      <c r="C126" t="s">
        <v>313</v>
      </c>
      <c r="E126" t="s">
        <v>314</v>
      </c>
      <c r="F126" t="s">
        <v>315</v>
      </c>
      <c r="G126" t="s">
        <v>316</v>
      </c>
      <c r="I126" t="s">
        <v>317</v>
      </c>
      <c r="J126" t="s">
        <v>318</v>
      </c>
      <c r="K126" t="s">
        <v>289</v>
      </c>
      <c r="L126" s="9" t="s">
        <v>71</v>
      </c>
      <c r="M126" s="9" t="s">
        <v>50</v>
      </c>
      <c r="N126" s="9" t="s">
        <v>322</v>
      </c>
      <c r="O126" s="9" t="s">
        <v>311</v>
      </c>
      <c r="P126" s="10">
        <v>-3.6017424043428701</v>
      </c>
      <c r="Q126">
        <v>0.76613256282287001</v>
      </c>
      <c r="R126" s="11">
        <f t="shared" si="2"/>
        <v>1.3269805241421655</v>
      </c>
      <c r="S126">
        <v>3</v>
      </c>
      <c r="T126" s="9" t="s">
        <v>320</v>
      </c>
      <c r="U126" s="10">
        <v>-7.2135102005078302</v>
      </c>
      <c r="V126">
        <v>0.72508974695735962</v>
      </c>
      <c r="W126">
        <f t="shared" si="3"/>
        <v>1.2558922817774076</v>
      </c>
      <c r="X126">
        <v>3</v>
      </c>
      <c r="Y126">
        <f t="shared" si="1"/>
        <v>0.6945379549108649</v>
      </c>
    </row>
    <row r="127" spans="1:25" ht="16.8" x14ac:dyDescent="0.25">
      <c r="A127">
        <v>58</v>
      </c>
      <c r="B127" t="s">
        <v>173</v>
      </c>
      <c r="C127" t="s">
        <v>313</v>
      </c>
      <c r="E127" t="s">
        <v>314</v>
      </c>
      <c r="F127" t="s">
        <v>315</v>
      </c>
      <c r="G127" t="s">
        <v>316</v>
      </c>
      <c r="I127" t="s">
        <v>317</v>
      </c>
      <c r="J127" t="s">
        <v>318</v>
      </c>
      <c r="K127" t="s">
        <v>289</v>
      </c>
      <c r="L127" s="9" t="s">
        <v>71</v>
      </c>
      <c r="M127" s="9" t="s">
        <v>50</v>
      </c>
      <c r="N127" s="9" t="s">
        <v>322</v>
      </c>
      <c r="O127" s="9" t="s">
        <v>311</v>
      </c>
      <c r="P127" s="10">
        <v>-3.6017424043428701</v>
      </c>
      <c r="Q127">
        <v>0.76613256282287001</v>
      </c>
      <c r="R127" s="11">
        <f t="shared" si="2"/>
        <v>1.3269805241421655</v>
      </c>
      <c r="S127">
        <v>3</v>
      </c>
      <c r="T127" s="9" t="s">
        <v>321</v>
      </c>
      <c r="U127" s="10">
        <v>-5.6812450748620904</v>
      </c>
      <c r="V127">
        <v>0.36938534278959967</v>
      </c>
      <c r="W127">
        <f t="shared" si="3"/>
        <v>0.63979418128283261</v>
      </c>
      <c r="X127">
        <v>3</v>
      </c>
      <c r="Y127">
        <f t="shared" si="1"/>
        <v>0.45575268245469985</v>
      </c>
    </row>
    <row r="128" spans="1:25" ht="16.8" x14ac:dyDescent="0.25">
      <c r="A128">
        <v>58</v>
      </c>
      <c r="B128" t="s">
        <v>173</v>
      </c>
      <c r="C128" t="s">
        <v>313</v>
      </c>
      <c r="E128" t="s">
        <v>314</v>
      </c>
      <c r="F128" t="s">
        <v>315</v>
      </c>
      <c r="G128" t="s">
        <v>316</v>
      </c>
      <c r="I128" t="s">
        <v>317</v>
      </c>
      <c r="J128" t="s">
        <v>318</v>
      </c>
      <c r="K128" t="s">
        <v>289</v>
      </c>
      <c r="L128" s="9" t="s">
        <v>71</v>
      </c>
      <c r="M128" s="9" t="s">
        <v>50</v>
      </c>
      <c r="N128" s="9" t="s">
        <v>322</v>
      </c>
      <c r="O128" s="9" t="s">
        <v>311</v>
      </c>
      <c r="P128" s="10">
        <v>-3.6017424043428701</v>
      </c>
      <c r="Q128">
        <v>0.76613256282287001</v>
      </c>
      <c r="R128" s="11">
        <f t="shared" si="2"/>
        <v>1.3269805241421655</v>
      </c>
      <c r="S128">
        <v>3</v>
      </c>
      <c r="T128" s="9" t="s">
        <v>323</v>
      </c>
      <c r="U128" s="10">
        <v>-8.4174327992294895</v>
      </c>
      <c r="V128">
        <v>0.84821819455389047</v>
      </c>
      <c r="W128">
        <f t="shared" si="3"/>
        <v>1.469157008871681</v>
      </c>
      <c r="X128">
        <v>3</v>
      </c>
      <c r="Y128">
        <f t="shared" si="1"/>
        <v>0.84888715898409139</v>
      </c>
    </row>
    <row r="129" spans="1:25" ht="16.8" x14ac:dyDescent="0.25">
      <c r="A129">
        <v>58</v>
      </c>
      <c r="B129" t="s">
        <v>173</v>
      </c>
      <c r="C129" t="s">
        <v>313</v>
      </c>
      <c r="E129" t="s">
        <v>314</v>
      </c>
      <c r="F129" t="s">
        <v>315</v>
      </c>
      <c r="G129" t="s">
        <v>316</v>
      </c>
      <c r="I129" t="s">
        <v>317</v>
      </c>
      <c r="J129" t="s">
        <v>318</v>
      </c>
      <c r="K129" t="s">
        <v>289</v>
      </c>
      <c r="L129" s="9" t="s">
        <v>71</v>
      </c>
      <c r="M129" s="9" t="s">
        <v>50</v>
      </c>
      <c r="N129" s="9" t="s">
        <v>324</v>
      </c>
      <c r="O129" s="9" t="s">
        <v>311</v>
      </c>
      <c r="P129" s="10">
        <v>-10.332764206286599</v>
      </c>
      <c r="Q129">
        <v>0.83453725593210104</v>
      </c>
      <c r="R129" s="11">
        <f t="shared" si="2"/>
        <v>1.4454609280835105</v>
      </c>
      <c r="S129">
        <v>3</v>
      </c>
      <c r="T129" s="9" t="s">
        <v>320</v>
      </c>
      <c r="U129" s="10">
        <v>-10.9894492601348</v>
      </c>
      <c r="V129">
        <v>0.65668505384820008</v>
      </c>
      <c r="W129">
        <f t="shared" si="3"/>
        <v>1.1374118778361866</v>
      </c>
      <c r="X129">
        <v>3</v>
      </c>
      <c r="Y129">
        <f t="shared" si="1"/>
        <v>6.1615816852982015E-2</v>
      </c>
    </row>
    <row r="130" spans="1:25" ht="16.8" x14ac:dyDescent="0.25">
      <c r="A130">
        <v>58</v>
      </c>
      <c r="B130" t="s">
        <v>173</v>
      </c>
      <c r="C130" t="s">
        <v>313</v>
      </c>
      <c r="E130" t="s">
        <v>314</v>
      </c>
      <c r="F130" t="s">
        <v>315</v>
      </c>
      <c r="G130" t="s">
        <v>316</v>
      </c>
      <c r="I130" t="s">
        <v>317</v>
      </c>
      <c r="J130" t="s">
        <v>318</v>
      </c>
      <c r="K130" t="s">
        <v>289</v>
      </c>
      <c r="L130" s="9" t="s">
        <v>71</v>
      </c>
      <c r="M130" s="9" t="s">
        <v>50</v>
      </c>
      <c r="N130" s="9" t="s">
        <v>325</v>
      </c>
      <c r="O130" s="9" t="s">
        <v>311</v>
      </c>
      <c r="P130" s="10">
        <v>-10.332764206286599</v>
      </c>
      <c r="Q130">
        <v>0.83453725593210104</v>
      </c>
      <c r="R130" s="11">
        <f t="shared" si="2"/>
        <v>1.4454609280835105</v>
      </c>
      <c r="S130">
        <v>3</v>
      </c>
      <c r="T130" s="9" t="s">
        <v>321</v>
      </c>
      <c r="U130" s="10">
        <v>-9.4571841344891006</v>
      </c>
      <c r="V130">
        <v>1.1218369669905996</v>
      </c>
      <c r="W130">
        <f t="shared" si="3"/>
        <v>1.943078624636688</v>
      </c>
      <c r="X130">
        <v>3</v>
      </c>
      <c r="Y130">
        <f t="shared" si="1"/>
        <v>-8.8545158937080926E-2</v>
      </c>
    </row>
    <row r="131" spans="1:25" ht="16.8" x14ac:dyDescent="0.25">
      <c r="A131">
        <v>58</v>
      </c>
      <c r="B131" t="s">
        <v>173</v>
      </c>
      <c r="C131" t="s">
        <v>313</v>
      </c>
      <c r="E131" t="s">
        <v>314</v>
      </c>
      <c r="F131" t="s">
        <v>315</v>
      </c>
      <c r="G131" t="s">
        <v>316</v>
      </c>
      <c r="I131" t="s">
        <v>317</v>
      </c>
      <c r="J131" t="s">
        <v>318</v>
      </c>
      <c r="K131" t="s">
        <v>289</v>
      </c>
      <c r="L131" s="9" t="s">
        <v>71</v>
      </c>
      <c r="M131" s="9" t="s">
        <v>50</v>
      </c>
      <c r="N131" s="9" t="s">
        <v>326</v>
      </c>
      <c r="O131" s="9" t="s">
        <v>311</v>
      </c>
      <c r="P131" s="10">
        <v>-10.332764206286599</v>
      </c>
      <c r="Q131">
        <v>0.83453725593210104</v>
      </c>
      <c r="R131" s="11">
        <f t="shared" si="2"/>
        <v>1.4454609280835105</v>
      </c>
      <c r="S131">
        <v>3</v>
      </c>
      <c r="T131" s="9" t="s">
        <v>323</v>
      </c>
      <c r="U131" s="10">
        <v>-14.3002364066193</v>
      </c>
      <c r="V131">
        <v>0.4925137903861998</v>
      </c>
      <c r="W131">
        <f t="shared" si="3"/>
        <v>0.85305890837722609</v>
      </c>
      <c r="X131">
        <v>3</v>
      </c>
      <c r="Y131">
        <f t="shared" ref="Y131:Y194" si="4">LN(U131/P131)</f>
        <v>0.32495623157135128</v>
      </c>
    </row>
    <row r="132" spans="1:25" ht="16.8" x14ac:dyDescent="0.25">
      <c r="A132">
        <v>58</v>
      </c>
      <c r="B132" t="s">
        <v>173</v>
      </c>
      <c r="C132" t="s">
        <v>313</v>
      </c>
      <c r="E132" t="s">
        <v>314</v>
      </c>
      <c r="F132" t="s">
        <v>315</v>
      </c>
      <c r="G132" t="s">
        <v>316</v>
      </c>
      <c r="I132" t="s">
        <v>317</v>
      </c>
      <c r="J132" t="s">
        <v>318</v>
      </c>
      <c r="K132" t="s">
        <v>289</v>
      </c>
      <c r="L132" s="9" t="s">
        <v>71</v>
      </c>
      <c r="M132" s="9" t="s">
        <v>50</v>
      </c>
      <c r="N132" s="9" t="s">
        <v>327</v>
      </c>
      <c r="O132" s="9" t="s">
        <v>311</v>
      </c>
      <c r="P132" s="10">
        <v>-3.9848086857543099</v>
      </c>
      <c r="Q132">
        <v>2.8319542947202501</v>
      </c>
      <c r="R132" s="11">
        <f t="shared" si="2"/>
        <v>4.9050887231683591</v>
      </c>
      <c r="S132">
        <v>3</v>
      </c>
      <c r="T132" s="9" t="s">
        <v>320</v>
      </c>
      <c r="U132" s="10">
        <v>-8.9373084668592906</v>
      </c>
      <c r="V132">
        <v>0.88926101041940875</v>
      </c>
      <c r="W132">
        <f t="shared" si="3"/>
        <v>1.5402452512364526</v>
      </c>
      <c r="X132">
        <v>3</v>
      </c>
      <c r="Y132">
        <f t="shared" si="4"/>
        <v>0.80774517501293608</v>
      </c>
    </row>
    <row r="133" spans="1:25" ht="16.8" x14ac:dyDescent="0.25">
      <c r="A133">
        <v>58</v>
      </c>
      <c r="B133" t="s">
        <v>173</v>
      </c>
      <c r="C133" t="s">
        <v>313</v>
      </c>
      <c r="E133" t="s">
        <v>314</v>
      </c>
      <c r="F133" t="s">
        <v>315</v>
      </c>
      <c r="G133" t="s">
        <v>316</v>
      </c>
      <c r="I133" t="s">
        <v>317</v>
      </c>
      <c r="J133" t="s">
        <v>318</v>
      </c>
      <c r="K133" t="s">
        <v>289</v>
      </c>
      <c r="L133" s="9" t="s">
        <v>71</v>
      </c>
      <c r="M133" s="9" t="s">
        <v>50</v>
      </c>
      <c r="N133" s="9" t="s">
        <v>327</v>
      </c>
      <c r="O133" s="9" t="s">
        <v>311</v>
      </c>
      <c r="P133" s="10">
        <v>-3.9848086857543099</v>
      </c>
      <c r="Q133">
        <v>2.8319542947202501</v>
      </c>
      <c r="R133" s="11">
        <f t="shared" si="2"/>
        <v>4.9050887231683591</v>
      </c>
      <c r="S133">
        <v>3</v>
      </c>
      <c r="T133" s="9" t="s">
        <v>321</v>
      </c>
      <c r="U133" s="10">
        <v>-9.1835653620523594</v>
      </c>
      <c r="V133">
        <v>1.5185841870238406</v>
      </c>
      <c r="W133">
        <f t="shared" si="3"/>
        <v>2.6302649674959699</v>
      </c>
      <c r="X133">
        <v>3</v>
      </c>
      <c r="Y133">
        <f t="shared" si="4"/>
        <v>0.83492621040073989</v>
      </c>
    </row>
    <row r="134" spans="1:25" ht="16.8" x14ac:dyDescent="0.25">
      <c r="A134">
        <v>58</v>
      </c>
      <c r="B134" t="s">
        <v>173</v>
      </c>
      <c r="C134" t="s">
        <v>313</v>
      </c>
      <c r="E134" t="s">
        <v>314</v>
      </c>
      <c r="F134" t="s">
        <v>315</v>
      </c>
      <c r="G134" t="s">
        <v>316</v>
      </c>
      <c r="I134" t="s">
        <v>317</v>
      </c>
      <c r="J134" t="s">
        <v>318</v>
      </c>
      <c r="K134" t="s">
        <v>289</v>
      </c>
      <c r="L134" s="9" t="s">
        <v>71</v>
      </c>
      <c r="M134" s="9" t="s">
        <v>50</v>
      </c>
      <c r="N134" s="9" t="s">
        <v>327</v>
      </c>
      <c r="O134" s="9" t="s">
        <v>311</v>
      </c>
      <c r="P134" s="10">
        <v>-3.9848086857543099</v>
      </c>
      <c r="Q134">
        <v>2.8319542947202501</v>
      </c>
      <c r="R134" s="11">
        <f t="shared" si="2"/>
        <v>4.9050887231683591</v>
      </c>
      <c r="S134">
        <v>3</v>
      </c>
      <c r="T134" s="9" t="s">
        <v>323</v>
      </c>
      <c r="U134" s="10">
        <v>-13.0415900534103</v>
      </c>
      <c r="V134">
        <v>1.409136678049201</v>
      </c>
      <c r="W134">
        <f t="shared" si="3"/>
        <v>2.4406963211900434</v>
      </c>
      <c r="X134">
        <v>3</v>
      </c>
      <c r="Y134">
        <f t="shared" si="4"/>
        <v>1.1856541831799816</v>
      </c>
    </row>
    <row r="135" spans="1:25" ht="16.8" x14ac:dyDescent="0.25">
      <c r="A135">
        <v>58</v>
      </c>
      <c r="B135" t="s">
        <v>173</v>
      </c>
      <c r="C135" t="s">
        <v>313</v>
      </c>
      <c r="E135" t="s">
        <v>314</v>
      </c>
      <c r="F135" t="s">
        <v>315</v>
      </c>
      <c r="G135" t="s">
        <v>316</v>
      </c>
      <c r="I135" t="s">
        <v>317</v>
      </c>
      <c r="J135" t="s">
        <v>318</v>
      </c>
      <c r="K135" t="s">
        <v>289</v>
      </c>
      <c r="L135" s="9" t="s">
        <v>71</v>
      </c>
      <c r="M135" s="9" t="s">
        <v>50</v>
      </c>
      <c r="N135" s="9" t="s">
        <v>328</v>
      </c>
      <c r="O135" s="9" t="s">
        <v>311</v>
      </c>
      <c r="P135" s="10">
        <v>-3.0818667367130699</v>
      </c>
      <c r="Q135">
        <v>0.87558007179756003</v>
      </c>
      <c r="R135" s="11">
        <f t="shared" si="2"/>
        <v>1.5165491704481793</v>
      </c>
      <c r="S135">
        <v>3</v>
      </c>
      <c r="T135" s="9" t="s">
        <v>320</v>
      </c>
      <c r="U135" s="10">
        <v>-5.2981787934506599</v>
      </c>
      <c r="V135">
        <v>0.5198756676298002</v>
      </c>
      <c r="W135">
        <f t="shared" si="3"/>
        <v>0.90045106995360458</v>
      </c>
      <c r="X135">
        <v>3</v>
      </c>
      <c r="Y135">
        <f t="shared" si="4"/>
        <v>0.54182764088908109</v>
      </c>
    </row>
    <row r="136" spans="1:25" ht="16.8" x14ac:dyDescent="0.25">
      <c r="A136">
        <v>58</v>
      </c>
      <c r="B136" t="s">
        <v>173</v>
      </c>
      <c r="C136" t="s">
        <v>313</v>
      </c>
      <c r="E136" t="s">
        <v>314</v>
      </c>
      <c r="F136" t="s">
        <v>315</v>
      </c>
      <c r="G136" t="s">
        <v>316</v>
      </c>
      <c r="I136" t="s">
        <v>317</v>
      </c>
      <c r="J136" t="s">
        <v>318</v>
      </c>
      <c r="K136" t="s">
        <v>289</v>
      </c>
      <c r="L136" s="9" t="s">
        <v>71</v>
      </c>
      <c r="M136" s="9" t="s">
        <v>50</v>
      </c>
      <c r="N136" s="9" t="s">
        <v>328</v>
      </c>
      <c r="O136" s="9" t="s">
        <v>311</v>
      </c>
      <c r="P136" s="10">
        <v>-3.0818667367130699</v>
      </c>
      <c r="Q136">
        <v>0.87558007179756003</v>
      </c>
      <c r="R136" s="11">
        <f t="shared" si="2"/>
        <v>1.5165491704481793</v>
      </c>
      <c r="S136">
        <v>3</v>
      </c>
      <c r="T136" s="9" t="s">
        <v>321</v>
      </c>
      <c r="U136" s="10">
        <v>-3.9848086857543099</v>
      </c>
      <c r="V136">
        <v>0.73877068557919001</v>
      </c>
      <c r="W136">
        <f t="shared" si="3"/>
        <v>1.279588362565649</v>
      </c>
      <c r="X136">
        <v>3</v>
      </c>
      <c r="Y136">
        <f t="shared" si="4"/>
        <v>0.25695380575653187</v>
      </c>
    </row>
    <row r="137" spans="1:25" ht="16.8" x14ac:dyDescent="0.25">
      <c r="A137">
        <v>58</v>
      </c>
      <c r="B137" t="s">
        <v>173</v>
      </c>
      <c r="C137" t="s">
        <v>313</v>
      </c>
      <c r="E137" t="s">
        <v>314</v>
      </c>
      <c r="F137" t="s">
        <v>315</v>
      </c>
      <c r="G137" t="s">
        <v>316</v>
      </c>
      <c r="I137" t="s">
        <v>317</v>
      </c>
      <c r="J137" t="s">
        <v>318</v>
      </c>
      <c r="K137" t="s">
        <v>289</v>
      </c>
      <c r="L137" s="9" t="s">
        <v>71</v>
      </c>
      <c r="M137" s="9" t="s">
        <v>50</v>
      </c>
      <c r="N137" s="9" t="s">
        <v>328</v>
      </c>
      <c r="O137" s="9" t="s">
        <v>311</v>
      </c>
      <c r="P137" s="10">
        <v>-3.0818667367130699</v>
      </c>
      <c r="Q137">
        <v>0.87558007179756003</v>
      </c>
      <c r="R137" s="11">
        <f t="shared" si="2"/>
        <v>1.5165491704481793</v>
      </c>
      <c r="S137">
        <v>3</v>
      </c>
      <c r="T137" s="9" t="s">
        <v>323</v>
      </c>
      <c r="U137" s="10">
        <v>-4.7646221871990102</v>
      </c>
      <c r="V137">
        <v>0.86189913317573019</v>
      </c>
      <c r="W137">
        <f t="shared" si="3"/>
        <v>1.4928530896599388</v>
      </c>
      <c r="X137">
        <v>3</v>
      </c>
      <c r="Y137">
        <f t="shared" si="4"/>
        <v>0.43568274807280599</v>
      </c>
    </row>
    <row r="138" spans="1:25" ht="16.8" x14ac:dyDescent="0.25">
      <c r="A138">
        <v>3</v>
      </c>
      <c r="B138" t="s">
        <v>173</v>
      </c>
      <c r="C138" s="9" t="s">
        <v>692</v>
      </c>
      <c r="D138" s="9" t="s">
        <v>693</v>
      </c>
      <c r="F138" s="9" t="s">
        <v>694</v>
      </c>
      <c r="G138" t="s">
        <v>695</v>
      </c>
      <c r="I138" s="9" t="s">
        <v>696</v>
      </c>
      <c r="J138" t="s">
        <v>697</v>
      </c>
      <c r="K138" s="9" t="s">
        <v>28</v>
      </c>
      <c r="L138" s="9" t="s">
        <v>29</v>
      </c>
      <c r="M138" s="9" t="s">
        <v>698</v>
      </c>
      <c r="N138">
        <v>2006</v>
      </c>
      <c r="O138" s="9" t="s">
        <v>699</v>
      </c>
      <c r="P138" s="10">
        <v>6.6163617886178798</v>
      </c>
      <c r="Q138" s="11">
        <v>0.13973577235771995</v>
      </c>
      <c r="R138" s="11">
        <v>0.34228134109012015</v>
      </c>
      <c r="S138" s="25">
        <v>6</v>
      </c>
      <c r="T138" t="s">
        <v>700</v>
      </c>
      <c r="U138" s="14">
        <v>7.5309959349593401</v>
      </c>
      <c r="V138" s="11">
        <v>0.34298780487805036</v>
      </c>
      <c r="W138" s="11">
        <v>0.84014510994850233</v>
      </c>
      <c r="X138">
        <v>6</v>
      </c>
      <c r="Y138">
        <f t="shared" si="4"/>
        <v>0.12948165522818642</v>
      </c>
    </row>
    <row r="139" spans="1:25" ht="16.8" x14ac:dyDescent="0.25">
      <c r="A139">
        <v>3</v>
      </c>
      <c r="B139" t="s">
        <v>173</v>
      </c>
      <c r="C139" t="s">
        <v>702</v>
      </c>
      <c r="D139" t="s">
        <v>693</v>
      </c>
      <c r="F139" t="s">
        <v>703</v>
      </c>
      <c r="G139" t="s">
        <v>695</v>
      </c>
      <c r="I139" t="s">
        <v>704</v>
      </c>
      <c r="J139" t="s">
        <v>697</v>
      </c>
      <c r="K139" s="9" t="s">
        <v>28</v>
      </c>
      <c r="L139" s="9" t="s">
        <v>29</v>
      </c>
      <c r="M139" s="9" t="s">
        <v>698</v>
      </c>
      <c r="N139">
        <v>2007</v>
      </c>
      <c r="O139" s="9" t="s">
        <v>699</v>
      </c>
      <c r="P139" s="10">
        <v>6.9720528455284496</v>
      </c>
      <c r="Q139" s="11">
        <v>0.25406504065041102</v>
      </c>
      <c r="R139" s="11">
        <v>0.62232971107297297</v>
      </c>
      <c r="S139" s="25">
        <v>6</v>
      </c>
      <c r="T139" t="s">
        <v>700</v>
      </c>
      <c r="U139" s="10">
        <v>7.6834349593495901</v>
      </c>
      <c r="V139" s="11">
        <v>0.5843495934959293</v>
      </c>
      <c r="W139" s="11">
        <v>1.4313583354677983</v>
      </c>
      <c r="X139">
        <v>6</v>
      </c>
      <c r="Y139">
        <f t="shared" si="4"/>
        <v>9.71570001914943E-2</v>
      </c>
    </row>
    <row r="140" spans="1:25" ht="16.8" x14ac:dyDescent="0.25">
      <c r="A140">
        <v>3</v>
      </c>
      <c r="B140" t="s">
        <v>173</v>
      </c>
      <c r="C140" t="s">
        <v>702</v>
      </c>
      <c r="D140" t="s">
        <v>693</v>
      </c>
      <c r="F140" t="s">
        <v>703</v>
      </c>
      <c r="G140" t="s">
        <v>695</v>
      </c>
      <c r="I140" t="s">
        <v>704</v>
      </c>
      <c r="J140" t="s">
        <v>697</v>
      </c>
      <c r="K140" s="9" t="s">
        <v>28</v>
      </c>
      <c r="L140" s="9" t="s">
        <v>29</v>
      </c>
      <c r="M140" s="9" t="s">
        <v>698</v>
      </c>
      <c r="N140">
        <v>2008</v>
      </c>
      <c r="O140" s="9" t="s">
        <v>699</v>
      </c>
      <c r="P140" s="10">
        <v>6.6671747967479602</v>
      </c>
      <c r="Q140" s="11">
        <v>0.16514227642276946</v>
      </c>
      <c r="R140" s="11">
        <v>0.40451431219743805</v>
      </c>
      <c r="S140" s="25">
        <v>6</v>
      </c>
      <c r="T140" t="s">
        <v>700</v>
      </c>
      <c r="U140" s="10">
        <v>8.0010162601626007</v>
      </c>
      <c r="V140" s="11">
        <v>0.34298780487804947</v>
      </c>
      <c r="W140" s="11">
        <v>0.84014510994850022</v>
      </c>
      <c r="X140">
        <v>6</v>
      </c>
      <c r="Y140">
        <f t="shared" si="4"/>
        <v>0.18237236463869777</v>
      </c>
    </row>
    <row r="141" spans="1:25" ht="16.8" x14ac:dyDescent="0.25">
      <c r="A141">
        <v>3</v>
      </c>
      <c r="B141" t="s">
        <v>173</v>
      </c>
      <c r="C141" t="s">
        <v>702</v>
      </c>
      <c r="D141" t="s">
        <v>693</v>
      </c>
      <c r="F141" t="s">
        <v>703</v>
      </c>
      <c r="G141" t="s">
        <v>695</v>
      </c>
      <c r="I141" t="s">
        <v>704</v>
      </c>
      <c r="J141" t="s">
        <v>697</v>
      </c>
      <c r="K141" s="9" t="s">
        <v>28</v>
      </c>
      <c r="L141" s="9" t="s">
        <v>29</v>
      </c>
      <c r="M141" s="9" t="s">
        <v>698</v>
      </c>
      <c r="N141">
        <v>2009</v>
      </c>
      <c r="O141" s="9" t="s">
        <v>699</v>
      </c>
      <c r="P141" s="10">
        <v>4.7616869918699098</v>
      </c>
      <c r="Q141" s="11">
        <v>0.33028455284553004</v>
      </c>
      <c r="R141" s="11">
        <v>0.80902862439485435</v>
      </c>
      <c r="S141" s="25">
        <v>6</v>
      </c>
      <c r="T141" t="s">
        <v>700</v>
      </c>
      <c r="U141" s="10">
        <v>6.8069105691056899</v>
      </c>
      <c r="V141" s="11">
        <v>0.3429878048780397</v>
      </c>
      <c r="W141" s="11">
        <v>0.84014510994847624</v>
      </c>
      <c r="X141">
        <v>6</v>
      </c>
      <c r="Y141">
        <f t="shared" si="4"/>
        <v>0.35733634079027327</v>
      </c>
    </row>
    <row r="142" spans="1:25" ht="16.8" x14ac:dyDescent="0.25">
      <c r="A142">
        <v>14</v>
      </c>
      <c r="B142" t="s">
        <v>100</v>
      </c>
      <c r="C142" s="9" t="s">
        <v>705</v>
      </c>
      <c r="D142" s="9" t="s">
        <v>706</v>
      </c>
      <c r="E142" s="9" t="s">
        <v>707</v>
      </c>
      <c r="F142" s="9" t="s">
        <v>708</v>
      </c>
      <c r="G142" t="s">
        <v>709</v>
      </c>
      <c r="I142" s="9" t="s">
        <v>710</v>
      </c>
      <c r="J142" s="9" t="s">
        <v>711</v>
      </c>
      <c r="K142" s="9" t="s">
        <v>712</v>
      </c>
      <c r="L142" s="9" t="s">
        <v>191</v>
      </c>
      <c r="M142" s="13" t="s">
        <v>72</v>
      </c>
      <c r="N142" s="9" t="s">
        <v>713</v>
      </c>
      <c r="O142" t="s">
        <v>303</v>
      </c>
      <c r="P142" s="10">
        <v>4.0112994350282403</v>
      </c>
      <c r="Q142" s="11">
        <v>0.26365348399246979</v>
      </c>
      <c r="R142" s="11">
        <v>0.58954711271181515</v>
      </c>
      <c r="S142">
        <v>5</v>
      </c>
      <c r="T142" t="s">
        <v>714</v>
      </c>
      <c r="U142" s="10">
        <v>3.5687382297551702</v>
      </c>
      <c r="V142" s="11">
        <v>0.32956685499058969</v>
      </c>
      <c r="W142" s="11">
        <v>0.73693389088977435</v>
      </c>
      <c r="X142">
        <v>5</v>
      </c>
      <c r="Y142">
        <f t="shared" si="4"/>
        <v>-0.11690314118694449</v>
      </c>
    </row>
    <row r="143" spans="1:25" ht="16.8" x14ac:dyDescent="0.25">
      <c r="A143">
        <v>14</v>
      </c>
      <c r="B143" t="s">
        <v>100</v>
      </c>
      <c r="C143" t="s">
        <v>716</v>
      </c>
      <c r="D143" t="s">
        <v>717</v>
      </c>
      <c r="E143" t="s">
        <v>718</v>
      </c>
      <c r="F143" t="s">
        <v>719</v>
      </c>
      <c r="G143" t="s">
        <v>709</v>
      </c>
      <c r="I143" t="s">
        <v>720</v>
      </c>
      <c r="J143" t="s">
        <v>721</v>
      </c>
      <c r="K143" t="s">
        <v>722</v>
      </c>
      <c r="L143" t="s">
        <v>238</v>
      </c>
      <c r="M143" s="13" t="s">
        <v>72</v>
      </c>
      <c r="N143" s="9" t="s">
        <v>723</v>
      </c>
      <c r="O143" s="9" t="s">
        <v>699</v>
      </c>
      <c r="P143" s="10">
        <v>7.1751412429378503</v>
      </c>
      <c r="Q143" s="11">
        <v>0.30131826741996015</v>
      </c>
      <c r="R143" s="11">
        <v>0.67376812881349113</v>
      </c>
      <c r="S143">
        <v>5</v>
      </c>
      <c r="T143" t="s">
        <v>714</v>
      </c>
      <c r="U143" s="10">
        <v>9.4538606403013095</v>
      </c>
      <c r="V143" s="11">
        <v>0.42372881355933067</v>
      </c>
      <c r="W143" s="11">
        <v>0.947486431143998</v>
      </c>
      <c r="X143">
        <v>5</v>
      </c>
      <c r="Y143">
        <f t="shared" si="4"/>
        <v>0.27580074456502768</v>
      </c>
    </row>
    <row r="144" spans="1:25" ht="16.8" x14ac:dyDescent="0.25">
      <c r="A144">
        <v>14</v>
      </c>
      <c r="B144" t="s">
        <v>100</v>
      </c>
      <c r="C144" t="s">
        <v>716</v>
      </c>
      <c r="D144" t="s">
        <v>717</v>
      </c>
      <c r="E144" t="s">
        <v>718</v>
      </c>
      <c r="F144" t="s">
        <v>719</v>
      </c>
      <c r="G144" t="s">
        <v>709</v>
      </c>
      <c r="I144" t="s">
        <v>720</v>
      </c>
      <c r="J144" t="s">
        <v>721</v>
      </c>
      <c r="K144" t="s">
        <v>722</v>
      </c>
      <c r="L144" t="s">
        <v>238</v>
      </c>
      <c r="M144" s="13" t="s">
        <v>72</v>
      </c>
      <c r="N144" s="9" t="s">
        <v>724</v>
      </c>
      <c r="O144" s="9" t="s">
        <v>699</v>
      </c>
      <c r="P144" s="10">
        <v>5.3953488372093004</v>
      </c>
      <c r="Q144" s="11">
        <v>0.32558139534883956</v>
      </c>
      <c r="R144" s="11">
        <v>0.72802213220923917</v>
      </c>
      <c r="S144">
        <v>5</v>
      </c>
      <c r="T144" t="s">
        <v>714</v>
      </c>
      <c r="U144" s="10">
        <v>5.9069767441860401</v>
      </c>
      <c r="V144" s="11">
        <v>0.32558139534883956</v>
      </c>
      <c r="W144" s="11">
        <v>0.72802213220923917</v>
      </c>
      <c r="X144">
        <v>5</v>
      </c>
      <c r="Y144">
        <f t="shared" si="4"/>
        <v>9.0596895352225842E-2</v>
      </c>
    </row>
    <row r="145" spans="1:25" ht="16.8" x14ac:dyDescent="0.25">
      <c r="A145">
        <v>17</v>
      </c>
      <c r="B145" s="9" t="s">
        <v>407</v>
      </c>
      <c r="C145" s="9" t="s">
        <v>725</v>
      </c>
      <c r="D145" s="9" t="s">
        <v>726</v>
      </c>
      <c r="E145" t="s">
        <v>727</v>
      </c>
      <c r="F145" s="9" t="s">
        <v>728</v>
      </c>
      <c r="G145" t="s">
        <v>729</v>
      </c>
      <c r="H145" s="9" t="s">
        <v>730</v>
      </c>
      <c r="I145" s="9" t="s">
        <v>731</v>
      </c>
      <c r="J145" s="9" t="s">
        <v>732</v>
      </c>
      <c r="K145" s="9" t="s">
        <v>733</v>
      </c>
      <c r="L145" s="9" t="s">
        <v>71</v>
      </c>
      <c r="M145" s="13" t="s">
        <v>72</v>
      </c>
      <c r="N145">
        <v>2015</v>
      </c>
      <c r="O145" t="s">
        <v>734</v>
      </c>
      <c r="P145" s="10">
        <v>-3.0649350649350602</v>
      </c>
      <c r="Q145" s="11">
        <v>0.57142857142856984</v>
      </c>
      <c r="R145" s="11">
        <v>0.98974331861078424</v>
      </c>
      <c r="S145">
        <v>3</v>
      </c>
      <c r="T145" s="9" t="s">
        <v>735</v>
      </c>
      <c r="U145" s="10">
        <v>-3.01298701298701</v>
      </c>
      <c r="V145" s="11">
        <v>0.77922077922077992</v>
      </c>
      <c r="W145" s="11">
        <v>1.3496499799238015</v>
      </c>
      <c r="X145">
        <v>3</v>
      </c>
      <c r="Y145">
        <f t="shared" si="4"/>
        <v>-1.7094433359299503E-2</v>
      </c>
    </row>
    <row r="146" spans="1:25" ht="16.8" x14ac:dyDescent="0.25">
      <c r="A146">
        <v>17</v>
      </c>
      <c r="B146" t="s">
        <v>173</v>
      </c>
      <c r="C146" t="s">
        <v>737</v>
      </c>
      <c r="D146" t="s">
        <v>738</v>
      </c>
      <c r="E146" t="s">
        <v>727</v>
      </c>
      <c r="F146" t="s">
        <v>739</v>
      </c>
      <c r="G146" t="s">
        <v>729</v>
      </c>
      <c r="H146" t="s">
        <v>740</v>
      </c>
      <c r="I146" t="s">
        <v>741</v>
      </c>
      <c r="J146" t="s">
        <v>742</v>
      </c>
      <c r="K146" t="s">
        <v>743</v>
      </c>
      <c r="L146" s="9" t="s">
        <v>71</v>
      </c>
      <c r="M146" s="13" t="s">
        <v>72</v>
      </c>
      <c r="N146">
        <v>2016</v>
      </c>
      <c r="O146" t="s">
        <v>734</v>
      </c>
      <c r="P146" s="10">
        <v>-6.5641025641025603</v>
      </c>
      <c r="Q146" s="11">
        <v>0.76923076923077005</v>
      </c>
      <c r="R146" s="11">
        <v>1.3323467750529838</v>
      </c>
      <c r="S146">
        <v>3</v>
      </c>
      <c r="T146" s="9" t="s">
        <v>735</v>
      </c>
      <c r="U146" s="10">
        <v>-7.3846153846153797</v>
      </c>
      <c r="V146" s="11">
        <v>0.9230769230769198</v>
      </c>
      <c r="W146" s="11">
        <v>1.5988161300635733</v>
      </c>
      <c r="X146">
        <v>3</v>
      </c>
      <c r="Y146">
        <f t="shared" si="4"/>
        <v>0.11778303565638346</v>
      </c>
    </row>
    <row r="147" spans="1:25" ht="16.8" x14ac:dyDescent="0.25">
      <c r="A147">
        <v>17</v>
      </c>
      <c r="B147" t="s">
        <v>173</v>
      </c>
      <c r="C147" t="s">
        <v>737</v>
      </c>
      <c r="D147" t="s">
        <v>738</v>
      </c>
      <c r="E147" t="s">
        <v>727</v>
      </c>
      <c r="F147" t="s">
        <v>739</v>
      </c>
      <c r="G147" t="s">
        <v>729</v>
      </c>
      <c r="H147" t="s">
        <v>740</v>
      </c>
      <c r="I147" t="s">
        <v>741</v>
      </c>
      <c r="J147" t="s">
        <v>742</v>
      </c>
      <c r="K147" t="s">
        <v>743</v>
      </c>
      <c r="L147" s="9" t="s">
        <v>71</v>
      </c>
      <c r="M147" s="13" t="s">
        <v>72</v>
      </c>
      <c r="N147">
        <v>2017</v>
      </c>
      <c r="O147" t="s">
        <v>734</v>
      </c>
      <c r="P147" s="10">
        <v>-6.1333333333333302</v>
      </c>
      <c r="Q147" s="11">
        <v>0.53333333333332966</v>
      </c>
      <c r="R147" s="11">
        <v>0.92376043070339486</v>
      </c>
      <c r="S147">
        <v>3</v>
      </c>
      <c r="T147" s="9" t="s">
        <v>735</v>
      </c>
      <c r="U147" s="10">
        <v>-7.8222222222222202</v>
      </c>
      <c r="V147" s="11">
        <v>0.62222222222221912</v>
      </c>
      <c r="W147" s="11">
        <v>1.077720502487296</v>
      </c>
      <c r="X147">
        <v>3</v>
      </c>
      <c r="Y147">
        <f t="shared" si="4"/>
        <v>0.24323030988094735</v>
      </c>
    </row>
    <row r="148" spans="1:25" ht="16.8" x14ac:dyDescent="0.25">
      <c r="A148">
        <v>17</v>
      </c>
      <c r="B148" t="s">
        <v>173</v>
      </c>
      <c r="C148" t="s">
        <v>737</v>
      </c>
      <c r="D148" t="s">
        <v>738</v>
      </c>
      <c r="E148" t="s">
        <v>727</v>
      </c>
      <c r="F148" t="s">
        <v>739</v>
      </c>
      <c r="G148" t="s">
        <v>729</v>
      </c>
      <c r="H148" t="s">
        <v>740</v>
      </c>
      <c r="I148" t="s">
        <v>741</v>
      </c>
      <c r="J148" t="s">
        <v>742</v>
      </c>
      <c r="K148" t="s">
        <v>743</v>
      </c>
      <c r="L148" s="9" t="s">
        <v>71</v>
      </c>
      <c r="M148" s="13" t="s">
        <v>72</v>
      </c>
      <c r="N148">
        <v>2018</v>
      </c>
      <c r="O148" t="s">
        <v>734</v>
      </c>
      <c r="P148" s="10">
        <v>-7.4330708661417297</v>
      </c>
      <c r="Q148" s="11">
        <v>0.7559055118110205</v>
      </c>
      <c r="R148" s="11">
        <v>1.3092667521780434</v>
      </c>
      <c r="S148">
        <v>3</v>
      </c>
      <c r="T148" s="9" t="s">
        <v>735</v>
      </c>
      <c r="U148" s="10">
        <v>-11.0866141732283</v>
      </c>
      <c r="V148" s="11">
        <v>1.1338582677164997</v>
      </c>
      <c r="W148" s="11">
        <v>1.9639001282670114</v>
      </c>
      <c r="X148">
        <v>3</v>
      </c>
      <c r="Y148">
        <f t="shared" si="4"/>
        <v>0.39979937057248316</v>
      </c>
    </row>
    <row r="149" spans="1:25" ht="16.8" x14ac:dyDescent="0.25">
      <c r="A149">
        <v>21</v>
      </c>
      <c r="B149" t="s">
        <v>173</v>
      </c>
      <c r="C149" s="9" t="s">
        <v>744</v>
      </c>
      <c r="D149" s="9" t="s">
        <v>745</v>
      </c>
      <c r="E149" s="9" t="s">
        <v>746</v>
      </c>
      <c r="F149" t="s">
        <v>747</v>
      </c>
      <c r="G149" t="s">
        <v>748</v>
      </c>
      <c r="J149" t="s">
        <v>749</v>
      </c>
      <c r="K149" s="9" t="s">
        <v>750</v>
      </c>
      <c r="L149" s="9" t="s">
        <v>29</v>
      </c>
      <c r="M149" s="13" t="s">
        <v>72</v>
      </c>
      <c r="N149" s="9" t="s">
        <v>751</v>
      </c>
      <c r="O149" s="9" t="s">
        <v>311</v>
      </c>
      <c r="P149" s="10">
        <v>-3.23025583982202</v>
      </c>
      <c r="Q149" s="11">
        <v>0.13348164627364012</v>
      </c>
      <c r="R149" s="11">
        <v>0.32696192339709385</v>
      </c>
      <c r="S149">
        <v>6</v>
      </c>
      <c r="T149" t="s">
        <v>752</v>
      </c>
      <c r="U149" s="10">
        <v>-3.7308120133481601</v>
      </c>
      <c r="V149" s="11">
        <v>0.20689655172413968</v>
      </c>
      <c r="W149" s="11">
        <v>0.50679098126548938</v>
      </c>
      <c r="X149">
        <v>6</v>
      </c>
      <c r="Y149">
        <f t="shared" si="4"/>
        <v>0.14406456643846763</v>
      </c>
    </row>
    <row r="150" spans="1:25" ht="16.8" x14ac:dyDescent="0.25">
      <c r="A150">
        <v>24</v>
      </c>
      <c r="B150" s="9" t="s">
        <v>407</v>
      </c>
      <c r="C150" s="9" t="s">
        <v>753</v>
      </c>
      <c r="D150" s="9" t="s">
        <v>754</v>
      </c>
      <c r="F150" t="s">
        <v>755</v>
      </c>
      <c r="G150" t="s">
        <v>756</v>
      </c>
      <c r="I150" s="9" t="s">
        <v>757</v>
      </c>
      <c r="K150" s="9" t="s">
        <v>758</v>
      </c>
      <c r="L150" t="s">
        <v>36</v>
      </c>
      <c r="M150" s="13" t="s">
        <v>72</v>
      </c>
      <c r="N150">
        <v>2010</v>
      </c>
      <c r="O150" s="9" t="s">
        <v>311</v>
      </c>
      <c r="P150" s="10">
        <v>3.6714285714285699</v>
      </c>
      <c r="Q150" s="11">
        <v>0.21428571428570997</v>
      </c>
      <c r="R150" s="11">
        <v>0.4791574237499453</v>
      </c>
      <c r="S150">
        <v>5</v>
      </c>
      <c r="T150" s="9" t="s">
        <v>759</v>
      </c>
      <c r="U150" s="10">
        <v>2.5142857142857098</v>
      </c>
      <c r="V150" s="11">
        <v>0.14285714285714013</v>
      </c>
      <c r="W150" s="11">
        <v>0.31943828249996387</v>
      </c>
      <c r="X150">
        <v>5</v>
      </c>
      <c r="Y150">
        <f t="shared" si="4"/>
        <v>-0.37859208985706944</v>
      </c>
    </row>
    <row r="151" spans="1:25" ht="16.8" x14ac:dyDescent="0.25">
      <c r="A151">
        <v>24</v>
      </c>
      <c r="B151" t="s">
        <v>173</v>
      </c>
      <c r="C151" t="s">
        <v>761</v>
      </c>
      <c r="D151" t="s">
        <v>762</v>
      </c>
      <c r="F151" t="s">
        <v>755</v>
      </c>
      <c r="G151" t="s">
        <v>756</v>
      </c>
      <c r="I151" t="s">
        <v>763</v>
      </c>
      <c r="K151" t="s">
        <v>764</v>
      </c>
      <c r="L151" t="s">
        <v>36</v>
      </c>
      <c r="M151" s="13" t="s">
        <v>72</v>
      </c>
      <c r="N151">
        <v>2010</v>
      </c>
      <c r="O151" s="9" t="s">
        <v>311</v>
      </c>
      <c r="P151" s="10">
        <v>3.6714285714285699</v>
      </c>
      <c r="Q151" s="11">
        <v>0.21428571428570997</v>
      </c>
      <c r="R151" s="11">
        <v>0.4791574237499453</v>
      </c>
      <c r="S151">
        <v>5</v>
      </c>
      <c r="T151" s="9" t="s">
        <v>765</v>
      </c>
      <c r="U151" s="10">
        <v>3.8714285714285701</v>
      </c>
      <c r="V151" s="11">
        <v>0.32857142857143007</v>
      </c>
      <c r="W151" s="11">
        <v>0.73470804974993431</v>
      </c>
      <c r="X151">
        <v>5</v>
      </c>
      <c r="Y151">
        <f t="shared" si="4"/>
        <v>5.3042735984481129E-2</v>
      </c>
    </row>
    <row r="152" spans="1:25" ht="16.8" x14ac:dyDescent="0.25">
      <c r="A152">
        <v>24</v>
      </c>
      <c r="B152" t="s">
        <v>173</v>
      </c>
      <c r="C152" t="s">
        <v>761</v>
      </c>
      <c r="D152" t="s">
        <v>762</v>
      </c>
      <c r="F152" t="s">
        <v>755</v>
      </c>
      <c r="G152" t="s">
        <v>756</v>
      </c>
      <c r="I152" t="s">
        <v>763</v>
      </c>
      <c r="K152" t="s">
        <v>764</v>
      </c>
      <c r="L152" t="s">
        <v>36</v>
      </c>
      <c r="M152" s="13" t="s">
        <v>72</v>
      </c>
      <c r="N152">
        <v>2010</v>
      </c>
      <c r="O152" s="9" t="s">
        <v>311</v>
      </c>
      <c r="P152" s="10">
        <v>3.6714285714285699</v>
      </c>
      <c r="Q152" s="11">
        <v>0.21428571428570997</v>
      </c>
      <c r="R152" s="11">
        <v>0.4791574237499453</v>
      </c>
      <c r="S152">
        <v>5</v>
      </c>
      <c r="T152" s="9" t="s">
        <v>766</v>
      </c>
      <c r="U152" s="10">
        <v>4.5142857142857098</v>
      </c>
      <c r="V152" s="11">
        <v>0.40000000000000036</v>
      </c>
      <c r="W152" s="11">
        <v>0.89442719099991674</v>
      </c>
      <c r="X152">
        <v>5</v>
      </c>
      <c r="Y152">
        <f t="shared" si="4"/>
        <v>0.20666612869169165</v>
      </c>
    </row>
    <row r="153" spans="1:25" ht="16.8" x14ac:dyDescent="0.25">
      <c r="A153">
        <v>24</v>
      </c>
      <c r="B153" t="s">
        <v>173</v>
      </c>
      <c r="C153" t="s">
        <v>761</v>
      </c>
      <c r="D153" t="s">
        <v>762</v>
      </c>
      <c r="F153" t="s">
        <v>755</v>
      </c>
      <c r="G153" t="s">
        <v>756</v>
      </c>
      <c r="I153" t="s">
        <v>763</v>
      </c>
      <c r="K153" t="s">
        <v>764</v>
      </c>
      <c r="L153" t="s">
        <v>36</v>
      </c>
      <c r="M153" s="13" t="s">
        <v>72</v>
      </c>
      <c r="N153">
        <v>2010</v>
      </c>
      <c r="O153" s="9" t="s">
        <v>311</v>
      </c>
      <c r="P153" s="10">
        <v>3.6714285714285699</v>
      </c>
      <c r="Q153" s="11">
        <v>0.21428571428570997</v>
      </c>
      <c r="R153" s="11">
        <v>0.4791574237499453</v>
      </c>
      <c r="S153">
        <v>5</v>
      </c>
      <c r="T153" s="9" t="s">
        <v>767</v>
      </c>
      <c r="U153" s="10">
        <v>4.5142857142857098</v>
      </c>
      <c r="V153" s="11">
        <v>0.3142857142857105</v>
      </c>
      <c r="W153" s="11">
        <v>0.70276422149992546</v>
      </c>
      <c r="X153">
        <v>5</v>
      </c>
      <c r="Y153">
        <f t="shared" si="4"/>
        <v>0.20666612869169165</v>
      </c>
    </row>
    <row r="154" spans="1:25" ht="16.8" x14ac:dyDescent="0.25">
      <c r="A154">
        <v>24</v>
      </c>
      <c r="B154" t="s">
        <v>173</v>
      </c>
      <c r="C154" t="s">
        <v>761</v>
      </c>
      <c r="D154" t="s">
        <v>762</v>
      </c>
      <c r="F154" t="s">
        <v>755</v>
      </c>
      <c r="G154" t="s">
        <v>756</v>
      </c>
      <c r="I154" t="s">
        <v>763</v>
      </c>
      <c r="K154" t="s">
        <v>764</v>
      </c>
      <c r="L154" t="s">
        <v>36</v>
      </c>
      <c r="M154" s="13" t="s">
        <v>72</v>
      </c>
      <c r="N154">
        <v>2010</v>
      </c>
      <c r="O154" s="9" t="s">
        <v>311</v>
      </c>
      <c r="P154" s="10">
        <v>3.6714285714285699</v>
      </c>
      <c r="Q154" s="11">
        <v>0.21428571428570997</v>
      </c>
      <c r="R154" s="11">
        <v>0.4791574237499453</v>
      </c>
      <c r="S154">
        <v>5</v>
      </c>
      <c r="T154" s="9" t="s">
        <v>768</v>
      </c>
      <c r="U154" s="10">
        <v>4.1857142857142797</v>
      </c>
      <c r="V154" s="11">
        <v>0.15714285714286014</v>
      </c>
      <c r="W154" s="11">
        <v>0.35138211074997366</v>
      </c>
      <c r="X154">
        <v>5</v>
      </c>
      <c r="Y154">
        <f t="shared" si="4"/>
        <v>0.1310965241218465</v>
      </c>
    </row>
    <row r="155" spans="1:25" ht="16.8" x14ac:dyDescent="0.25">
      <c r="A155">
        <v>24</v>
      </c>
      <c r="B155" t="s">
        <v>173</v>
      </c>
      <c r="C155" t="s">
        <v>761</v>
      </c>
      <c r="D155" t="s">
        <v>762</v>
      </c>
      <c r="F155" t="s">
        <v>755</v>
      </c>
      <c r="G155" t="s">
        <v>756</v>
      </c>
      <c r="I155" t="s">
        <v>763</v>
      </c>
      <c r="K155" t="s">
        <v>764</v>
      </c>
      <c r="L155" t="s">
        <v>36</v>
      </c>
      <c r="M155" s="13" t="s">
        <v>72</v>
      </c>
      <c r="N155">
        <v>2010</v>
      </c>
      <c r="O155" s="9" t="s">
        <v>311</v>
      </c>
      <c r="P155" s="10">
        <v>3.6714285714285699</v>
      </c>
      <c r="Q155" s="11">
        <v>0.21428571428570997</v>
      </c>
      <c r="R155" s="11">
        <v>0.4791574237499453</v>
      </c>
      <c r="S155">
        <v>5</v>
      </c>
      <c r="T155" s="9" t="s">
        <v>769</v>
      </c>
      <c r="U155" s="10">
        <v>5.0714285714285703</v>
      </c>
      <c r="V155" s="11">
        <v>0.61428571428570944</v>
      </c>
      <c r="W155" s="11">
        <v>1.37358461474986</v>
      </c>
      <c r="X155">
        <v>5</v>
      </c>
      <c r="Y155">
        <f t="shared" si="4"/>
        <v>0.32304170458019615</v>
      </c>
    </row>
    <row r="156" spans="1:25" ht="16.8" x14ac:dyDescent="0.25">
      <c r="A156">
        <v>24</v>
      </c>
      <c r="B156" t="s">
        <v>173</v>
      </c>
      <c r="C156" t="s">
        <v>761</v>
      </c>
      <c r="D156" t="s">
        <v>762</v>
      </c>
      <c r="F156" t="s">
        <v>755</v>
      </c>
      <c r="G156" t="s">
        <v>756</v>
      </c>
      <c r="I156" t="s">
        <v>763</v>
      </c>
      <c r="K156" t="s">
        <v>764</v>
      </c>
      <c r="L156" t="s">
        <v>36</v>
      </c>
      <c r="M156" s="13" t="s">
        <v>47</v>
      </c>
      <c r="N156">
        <v>2011</v>
      </c>
      <c r="O156" s="9" t="s">
        <v>311</v>
      </c>
      <c r="P156" s="10">
        <v>5.7285714285714304</v>
      </c>
      <c r="Q156" s="11">
        <v>0.21428571428570997</v>
      </c>
      <c r="R156" s="11">
        <v>0.4791574237499453</v>
      </c>
      <c r="S156">
        <v>5</v>
      </c>
      <c r="T156" s="9" t="s">
        <v>759</v>
      </c>
      <c r="U156" s="10">
        <v>6.1571428571428504</v>
      </c>
      <c r="V156" s="11">
        <v>0.35714285714285943</v>
      </c>
      <c r="W156" s="11">
        <v>0.79859570624993004</v>
      </c>
      <c r="X156">
        <v>5</v>
      </c>
      <c r="Y156">
        <f t="shared" si="4"/>
        <v>7.2146662797177158E-2</v>
      </c>
    </row>
    <row r="157" spans="1:25" ht="16.8" x14ac:dyDescent="0.25">
      <c r="A157">
        <v>24</v>
      </c>
      <c r="B157" t="s">
        <v>173</v>
      </c>
      <c r="C157" t="s">
        <v>761</v>
      </c>
      <c r="D157" t="s">
        <v>762</v>
      </c>
      <c r="F157" t="s">
        <v>755</v>
      </c>
      <c r="G157" t="s">
        <v>756</v>
      </c>
      <c r="I157" t="s">
        <v>763</v>
      </c>
      <c r="K157" t="s">
        <v>764</v>
      </c>
      <c r="L157" t="s">
        <v>36</v>
      </c>
      <c r="M157" s="13" t="s">
        <v>47</v>
      </c>
      <c r="N157">
        <v>2011</v>
      </c>
      <c r="O157" s="9" t="s">
        <v>311</v>
      </c>
      <c r="P157" s="10">
        <v>5.7285714285714304</v>
      </c>
      <c r="Q157" s="11">
        <v>0.21428571428570997</v>
      </c>
      <c r="R157" s="11">
        <v>0.4791574237499453</v>
      </c>
      <c r="S157">
        <v>5</v>
      </c>
      <c r="T157" s="9" t="s">
        <v>765</v>
      </c>
      <c r="U157" s="10">
        <v>6.3142857142857096</v>
      </c>
      <c r="V157" s="11">
        <v>0.60000000000000053</v>
      </c>
      <c r="W157" s="11">
        <v>1.3416407864998752</v>
      </c>
      <c r="X157">
        <v>5</v>
      </c>
      <c r="Y157">
        <f t="shared" si="4"/>
        <v>9.7348454771127899E-2</v>
      </c>
    </row>
    <row r="158" spans="1:25" ht="16.8" x14ac:dyDescent="0.25">
      <c r="A158">
        <v>24</v>
      </c>
      <c r="B158" t="s">
        <v>173</v>
      </c>
      <c r="C158" t="s">
        <v>761</v>
      </c>
      <c r="D158" t="s">
        <v>762</v>
      </c>
      <c r="F158" t="s">
        <v>755</v>
      </c>
      <c r="G158" t="s">
        <v>756</v>
      </c>
      <c r="I158" t="s">
        <v>763</v>
      </c>
      <c r="K158" t="s">
        <v>764</v>
      </c>
      <c r="L158" t="s">
        <v>36</v>
      </c>
      <c r="M158" s="13" t="s">
        <v>47</v>
      </c>
      <c r="N158">
        <v>2011</v>
      </c>
      <c r="O158" s="9" t="s">
        <v>311</v>
      </c>
      <c r="P158" s="10">
        <v>5.7285714285714304</v>
      </c>
      <c r="Q158" s="11">
        <v>0.21428571428571</v>
      </c>
      <c r="R158" s="11">
        <v>0.47915742374994535</v>
      </c>
      <c r="S158">
        <v>5</v>
      </c>
      <c r="T158" s="9" t="s">
        <v>766</v>
      </c>
      <c r="U158" s="10">
        <v>6.6285714285714201</v>
      </c>
      <c r="V158" s="11">
        <v>1.1142857142857201</v>
      </c>
      <c r="W158" s="11">
        <v>2.4916186034997789</v>
      </c>
      <c r="X158">
        <v>5</v>
      </c>
      <c r="Y158">
        <f t="shared" si="4"/>
        <v>0.14592312491968443</v>
      </c>
    </row>
    <row r="159" spans="1:25" ht="16.8" x14ac:dyDescent="0.25">
      <c r="A159">
        <v>24</v>
      </c>
      <c r="B159" t="s">
        <v>173</v>
      </c>
      <c r="C159" t="s">
        <v>761</v>
      </c>
      <c r="D159" t="s">
        <v>762</v>
      </c>
      <c r="F159" t="s">
        <v>755</v>
      </c>
      <c r="G159" t="s">
        <v>756</v>
      </c>
      <c r="I159" t="s">
        <v>763</v>
      </c>
      <c r="K159" t="s">
        <v>764</v>
      </c>
      <c r="L159" t="s">
        <v>36</v>
      </c>
      <c r="M159" s="13" t="s">
        <v>47</v>
      </c>
      <c r="N159">
        <v>2011</v>
      </c>
      <c r="O159" s="9" t="s">
        <v>311</v>
      </c>
      <c r="P159" s="10">
        <v>5.7285714285714304</v>
      </c>
      <c r="Q159" s="11">
        <v>0.21428571428571</v>
      </c>
      <c r="R159" s="11">
        <v>0.47915742374994535</v>
      </c>
      <c r="S159">
        <v>5</v>
      </c>
      <c r="T159" s="9" t="s">
        <v>767</v>
      </c>
      <c r="U159" s="10">
        <v>7.6571428571428504</v>
      </c>
      <c r="V159" s="11">
        <v>0.88571428571428878</v>
      </c>
      <c r="W159" s="11">
        <v>1.9805173514998207</v>
      </c>
      <c r="X159">
        <v>5</v>
      </c>
      <c r="Y159">
        <f t="shared" si="4"/>
        <v>0.29017273376423164</v>
      </c>
    </row>
    <row r="160" spans="1:25" ht="16.8" x14ac:dyDescent="0.25">
      <c r="A160">
        <v>24</v>
      </c>
      <c r="B160" t="s">
        <v>173</v>
      </c>
      <c r="C160" t="s">
        <v>761</v>
      </c>
      <c r="D160" t="s">
        <v>762</v>
      </c>
      <c r="F160" t="s">
        <v>755</v>
      </c>
      <c r="G160" t="s">
        <v>756</v>
      </c>
      <c r="I160" t="s">
        <v>763</v>
      </c>
      <c r="K160" t="s">
        <v>764</v>
      </c>
      <c r="L160" t="s">
        <v>36</v>
      </c>
      <c r="M160" s="13" t="s">
        <v>47</v>
      </c>
      <c r="N160">
        <v>2011</v>
      </c>
      <c r="O160" s="9" t="s">
        <v>311</v>
      </c>
      <c r="P160" s="10">
        <v>5.7285714285714304</v>
      </c>
      <c r="Q160" s="11">
        <v>0.21428571428571</v>
      </c>
      <c r="R160" s="11">
        <v>0.47915742374994535</v>
      </c>
      <c r="S160">
        <v>5</v>
      </c>
      <c r="T160" s="9" t="s">
        <v>768</v>
      </c>
      <c r="U160" s="10">
        <v>8.3714285714285701</v>
      </c>
      <c r="V160" s="11">
        <v>0.48571428571428044</v>
      </c>
      <c r="W160" s="11">
        <v>1.086090160499886</v>
      </c>
      <c r="X160">
        <v>5</v>
      </c>
      <c r="Y160">
        <f t="shared" si="4"/>
        <v>0.37935836227044301</v>
      </c>
    </row>
    <row r="161" spans="1:25" ht="16.8" x14ac:dyDescent="0.25">
      <c r="A161">
        <v>24</v>
      </c>
      <c r="B161" t="s">
        <v>173</v>
      </c>
      <c r="C161" t="s">
        <v>761</v>
      </c>
      <c r="D161" t="s">
        <v>762</v>
      </c>
      <c r="F161" t="s">
        <v>755</v>
      </c>
      <c r="G161" t="s">
        <v>756</v>
      </c>
      <c r="I161" t="s">
        <v>763</v>
      </c>
      <c r="K161" s="9" t="s">
        <v>764</v>
      </c>
      <c r="L161" t="s">
        <v>36</v>
      </c>
      <c r="M161" t="s">
        <v>47</v>
      </c>
      <c r="N161">
        <v>2011</v>
      </c>
      <c r="O161" s="9" t="s">
        <v>311</v>
      </c>
      <c r="P161" s="10">
        <v>5.7285714285714304</v>
      </c>
      <c r="Q161" s="11">
        <v>0.21428571428571</v>
      </c>
      <c r="R161" s="11">
        <v>0.47915742374994535</v>
      </c>
      <c r="S161">
        <v>5</v>
      </c>
      <c r="T161" s="9" t="s">
        <v>769</v>
      </c>
      <c r="U161" s="10">
        <v>8.1142857142857103</v>
      </c>
      <c r="V161" s="11">
        <v>0.69999999999999929</v>
      </c>
      <c r="W161" s="11">
        <v>1.5652475842498512</v>
      </c>
      <c r="X161">
        <v>5</v>
      </c>
      <c r="Y161">
        <f t="shared" si="4"/>
        <v>0.34815999141458132</v>
      </c>
    </row>
    <row r="162" spans="1:25" x14ac:dyDescent="0.25">
      <c r="A162">
        <v>25</v>
      </c>
      <c r="B162" t="s">
        <v>173</v>
      </c>
      <c r="C162" s="9" t="s">
        <v>770</v>
      </c>
      <c r="D162" s="9" t="s">
        <v>771</v>
      </c>
      <c r="F162" s="9" t="s">
        <v>772</v>
      </c>
      <c r="G162" t="s">
        <v>773</v>
      </c>
      <c r="H162" t="s">
        <v>774</v>
      </c>
      <c r="I162" s="9" t="s">
        <v>775</v>
      </c>
      <c r="J162" s="9" t="s">
        <v>776</v>
      </c>
      <c r="K162" s="9" t="s">
        <v>777</v>
      </c>
      <c r="L162" t="s">
        <v>36</v>
      </c>
      <c r="M162" t="s">
        <v>47</v>
      </c>
      <c r="N162">
        <v>2005</v>
      </c>
      <c r="O162" s="9" t="s">
        <v>311</v>
      </c>
      <c r="P162" s="10">
        <v>-3.1875</v>
      </c>
      <c r="Q162" s="11">
        <v>0.33749999999999991</v>
      </c>
      <c r="R162" s="11">
        <v>0.75467294240617888</v>
      </c>
      <c r="S162">
        <v>5</v>
      </c>
      <c r="T162" s="9" t="s">
        <v>778</v>
      </c>
      <c r="U162" s="10">
        <v>-4.8</v>
      </c>
      <c r="V162" s="11">
        <v>0.26250000000000018</v>
      </c>
      <c r="W162" s="11">
        <v>0.58696784409369518</v>
      </c>
      <c r="X162">
        <v>5</v>
      </c>
      <c r="Y162">
        <f t="shared" si="4"/>
        <v>0.40937900742930072</v>
      </c>
    </row>
    <row r="163" spans="1:25" x14ac:dyDescent="0.25">
      <c r="A163">
        <v>25</v>
      </c>
      <c r="B163" t="s">
        <v>173</v>
      </c>
      <c r="C163" s="9" t="s">
        <v>770</v>
      </c>
      <c r="D163" s="9" t="s">
        <v>771</v>
      </c>
      <c r="F163" s="9" t="s">
        <v>772</v>
      </c>
      <c r="G163" t="s">
        <v>773</v>
      </c>
      <c r="H163" t="s">
        <v>774</v>
      </c>
      <c r="I163" s="9" t="s">
        <v>775</v>
      </c>
      <c r="J163" s="9" t="s">
        <v>776</v>
      </c>
      <c r="K163" s="9" t="s">
        <v>777</v>
      </c>
      <c r="L163" t="s">
        <v>36</v>
      </c>
      <c r="M163" t="s">
        <v>47</v>
      </c>
      <c r="N163">
        <v>2006</v>
      </c>
      <c r="O163" s="9" t="s">
        <v>311</v>
      </c>
      <c r="P163" s="10">
        <v>-3.4623655913978499</v>
      </c>
      <c r="Q163" s="11">
        <v>0.34408602150537027</v>
      </c>
      <c r="R163" s="11">
        <v>0.76939973419346241</v>
      </c>
      <c r="S163">
        <v>5</v>
      </c>
      <c r="T163" s="9" t="s">
        <v>778</v>
      </c>
      <c r="U163" s="10">
        <v>-4.7741935483870996</v>
      </c>
      <c r="V163" s="11">
        <v>0.40860215053763049</v>
      </c>
      <c r="W163" s="11">
        <v>0.91366218435474411</v>
      </c>
      <c r="X163">
        <v>5</v>
      </c>
      <c r="Y163">
        <f t="shared" si="4"/>
        <v>0.3212730168878169</v>
      </c>
    </row>
    <row r="164" spans="1:25" x14ac:dyDescent="0.25">
      <c r="A164">
        <v>25</v>
      </c>
      <c r="B164" t="s">
        <v>173</v>
      </c>
      <c r="C164" s="9" t="s">
        <v>770</v>
      </c>
      <c r="D164" s="9" t="s">
        <v>771</v>
      </c>
      <c r="F164" s="9" t="s">
        <v>772</v>
      </c>
      <c r="G164" t="s">
        <v>773</v>
      </c>
      <c r="H164" t="s">
        <v>774</v>
      </c>
      <c r="I164" s="9" t="s">
        <v>775</v>
      </c>
      <c r="J164" s="9" t="s">
        <v>776</v>
      </c>
      <c r="K164" s="9" t="s">
        <v>777</v>
      </c>
      <c r="L164" t="s">
        <v>36</v>
      </c>
      <c r="M164" t="s">
        <v>47</v>
      </c>
      <c r="N164">
        <v>2007</v>
      </c>
      <c r="O164" s="9" t="s">
        <v>311</v>
      </c>
      <c r="P164" s="10">
        <v>-1.43877551020408</v>
      </c>
      <c r="Q164" s="11">
        <v>0.39795918367346994</v>
      </c>
      <c r="R164" s="11">
        <v>0.88986378696420332</v>
      </c>
      <c r="S164">
        <v>5</v>
      </c>
      <c r="T164" s="9" t="s">
        <v>778</v>
      </c>
      <c r="U164" s="10">
        <v>-1.40816326530612</v>
      </c>
      <c r="V164" s="11">
        <v>0.42857142857141994</v>
      </c>
      <c r="W164" s="11">
        <v>0.9583148474998906</v>
      </c>
      <c r="X164">
        <v>5</v>
      </c>
      <c r="Y164">
        <f t="shared" si="4"/>
        <v>-2.1506205220964185E-2</v>
      </c>
    </row>
    <row r="165" spans="1:25" x14ac:dyDescent="0.25">
      <c r="A165">
        <v>25</v>
      </c>
      <c r="B165" t="s">
        <v>173</v>
      </c>
      <c r="C165" s="9" t="s">
        <v>770</v>
      </c>
      <c r="D165" s="9" t="s">
        <v>771</v>
      </c>
      <c r="F165" s="9" t="s">
        <v>772</v>
      </c>
      <c r="G165" t="s">
        <v>773</v>
      </c>
      <c r="H165" t="s">
        <v>774</v>
      </c>
      <c r="I165" s="9" t="s">
        <v>775</v>
      </c>
      <c r="J165" s="9" t="s">
        <v>776</v>
      </c>
      <c r="K165" s="9" t="s">
        <v>777</v>
      </c>
      <c r="L165" t="s">
        <v>36</v>
      </c>
      <c r="M165" t="s">
        <v>47</v>
      </c>
      <c r="N165">
        <v>2008</v>
      </c>
      <c r="O165" s="9" t="s">
        <v>311</v>
      </c>
      <c r="P165" s="10">
        <v>-2.0212765957446699</v>
      </c>
      <c r="Q165" s="11">
        <v>0.38297872340426009</v>
      </c>
      <c r="R165" s="11">
        <v>0.85636645946801526</v>
      </c>
      <c r="S165">
        <v>5</v>
      </c>
      <c r="T165" s="9" t="s">
        <v>778</v>
      </c>
      <c r="U165" s="10">
        <v>-2.4893617021276602</v>
      </c>
      <c r="V165" s="11">
        <v>0.34042553191488967</v>
      </c>
      <c r="W165" s="11">
        <v>0.76121463063821748</v>
      </c>
      <c r="X165">
        <v>5</v>
      </c>
      <c r="Y165">
        <f t="shared" si="4"/>
        <v>0.20829704319722092</v>
      </c>
    </row>
    <row r="166" spans="1:25" ht="16.8" x14ac:dyDescent="0.25">
      <c r="A166">
        <v>26</v>
      </c>
      <c r="B166" t="s">
        <v>173</v>
      </c>
      <c r="C166" s="9" t="s">
        <v>779</v>
      </c>
      <c r="D166" s="9" t="s">
        <v>780</v>
      </c>
      <c r="E166" t="s">
        <v>781</v>
      </c>
      <c r="F166" t="s">
        <v>104</v>
      </c>
      <c r="G166" s="9" t="s">
        <v>782</v>
      </c>
      <c r="H166" s="9" t="s">
        <v>783</v>
      </c>
      <c r="I166" s="9" t="s">
        <v>784</v>
      </c>
      <c r="J166" s="9" t="s">
        <v>785</v>
      </c>
      <c r="K166" s="9" t="s">
        <v>786</v>
      </c>
      <c r="L166" s="9" t="s">
        <v>71</v>
      </c>
      <c r="M166" s="13" t="s">
        <v>72</v>
      </c>
      <c r="N166">
        <v>2012</v>
      </c>
      <c r="O166" s="9" t="s">
        <v>787</v>
      </c>
      <c r="P166" s="12">
        <v>-1.8955656336608701E-2</v>
      </c>
      <c r="Q166" s="11">
        <v>6.1019778281682993E-3</v>
      </c>
      <c r="R166" s="11">
        <v>1.2203955656336599E-2</v>
      </c>
      <c r="S166">
        <v>4</v>
      </c>
      <c r="T166" t="s">
        <v>788</v>
      </c>
      <c r="U166" s="10">
        <v>-8.1943814562862205E-2</v>
      </c>
      <c r="V166" s="11">
        <v>7.8735197782816985E-3</v>
      </c>
      <c r="W166" s="11">
        <v>1.5747039556563397E-2</v>
      </c>
      <c r="X166">
        <v>4</v>
      </c>
      <c r="Y166">
        <f t="shared" si="4"/>
        <v>1.4639314497478055</v>
      </c>
    </row>
    <row r="167" spans="1:25" ht="16.8" x14ac:dyDescent="0.25">
      <c r="A167">
        <v>26</v>
      </c>
      <c r="B167" t="s">
        <v>173</v>
      </c>
      <c r="C167" s="9" t="s">
        <v>779</v>
      </c>
      <c r="D167" s="9" t="s">
        <v>780</v>
      </c>
      <c r="E167" t="s">
        <v>781</v>
      </c>
      <c r="F167" t="s">
        <v>104</v>
      </c>
      <c r="G167" s="9" t="s">
        <v>782</v>
      </c>
      <c r="H167" s="9" t="s">
        <v>783</v>
      </c>
      <c r="I167" s="9" t="s">
        <v>784</v>
      </c>
      <c r="J167" s="9" t="s">
        <v>785</v>
      </c>
      <c r="K167" s="9" t="s">
        <v>786</v>
      </c>
      <c r="L167" t="s">
        <v>36</v>
      </c>
      <c r="M167" s="13" t="s">
        <v>72</v>
      </c>
      <c r="N167">
        <v>2013</v>
      </c>
      <c r="O167" s="9" t="s">
        <v>311</v>
      </c>
      <c r="P167" s="10">
        <v>-2.36797682035777E-2</v>
      </c>
      <c r="Q167" s="11">
        <v>7.8735197782816985E-3</v>
      </c>
      <c r="R167" s="11">
        <v>1.5747039556563397E-2</v>
      </c>
      <c r="S167">
        <v>4</v>
      </c>
      <c r="T167" s="9" t="s">
        <v>789</v>
      </c>
      <c r="U167" s="10">
        <v>-0.111863189720332</v>
      </c>
      <c r="V167" s="11">
        <v>9.6450617283950005E-3</v>
      </c>
      <c r="W167" s="11">
        <v>1.9290123456790001E-2</v>
      </c>
      <c r="X167">
        <v>4</v>
      </c>
      <c r="Y167">
        <f t="shared" si="4"/>
        <v>1.5526555830091933</v>
      </c>
    </row>
    <row r="168" spans="1:25" ht="16.8" x14ac:dyDescent="0.25">
      <c r="A168">
        <v>26</v>
      </c>
      <c r="B168" t="s">
        <v>173</v>
      </c>
      <c r="C168" s="9" t="s">
        <v>779</v>
      </c>
      <c r="D168" s="9" t="s">
        <v>780</v>
      </c>
      <c r="E168" t="s">
        <v>781</v>
      </c>
      <c r="F168" t="s">
        <v>104</v>
      </c>
      <c r="G168" s="9" t="s">
        <v>782</v>
      </c>
      <c r="H168" s="9" t="s">
        <v>783</v>
      </c>
      <c r="I168" s="9" t="s">
        <v>784</v>
      </c>
      <c r="J168" s="9" t="s">
        <v>785</v>
      </c>
      <c r="K168" s="9" t="s">
        <v>786</v>
      </c>
      <c r="L168" t="s">
        <v>36</v>
      </c>
      <c r="M168" s="13" t="s">
        <v>72</v>
      </c>
      <c r="N168">
        <v>2015</v>
      </c>
      <c r="O168" s="9" t="s">
        <v>311</v>
      </c>
      <c r="P168" s="10">
        <v>-5.2024439405391802E-2</v>
      </c>
      <c r="Q168" s="11">
        <v>9.0545477450238963E-3</v>
      </c>
      <c r="R168" s="11">
        <v>1.8109095490047793E-2</v>
      </c>
      <c r="S168">
        <v>4</v>
      </c>
      <c r="T168" s="9" t="s">
        <v>789</v>
      </c>
      <c r="U168" s="10">
        <v>-6.7771478961955206E-2</v>
      </c>
      <c r="V168" s="11">
        <v>8.6608717561098003E-3</v>
      </c>
      <c r="W168" s="11">
        <v>1.7321743512219601E-2</v>
      </c>
      <c r="X168">
        <v>4</v>
      </c>
      <c r="Y168">
        <f t="shared" si="4"/>
        <v>0.264427845427743</v>
      </c>
    </row>
    <row r="169" spans="1:25" ht="16.8" x14ac:dyDescent="0.25">
      <c r="A169">
        <v>26</v>
      </c>
      <c r="B169" t="s">
        <v>173</v>
      </c>
      <c r="C169" s="9" t="s">
        <v>779</v>
      </c>
      <c r="D169" s="9" t="s">
        <v>780</v>
      </c>
      <c r="E169" t="s">
        <v>781</v>
      </c>
      <c r="F169" t="s">
        <v>104</v>
      </c>
      <c r="G169" s="9" t="s">
        <v>782</v>
      </c>
      <c r="H169" s="9" t="s">
        <v>783</v>
      </c>
      <c r="I169" s="9" t="s">
        <v>784</v>
      </c>
      <c r="J169" s="9" t="s">
        <v>785</v>
      </c>
      <c r="K169" s="9" t="s">
        <v>786</v>
      </c>
      <c r="L169" t="s">
        <v>36</v>
      </c>
      <c r="M169" s="13" t="s">
        <v>72</v>
      </c>
      <c r="N169">
        <v>2016</v>
      </c>
      <c r="O169" s="9" t="s">
        <v>311</v>
      </c>
      <c r="P169" s="10">
        <v>-6.1866339128243901E-2</v>
      </c>
      <c r="Q169" s="11">
        <v>1.3975497606449953E-2</v>
      </c>
      <c r="R169" s="11">
        <v>2.7950995212899905E-2</v>
      </c>
      <c r="S169">
        <v>4</v>
      </c>
      <c r="T169" s="9" t="s">
        <v>789</v>
      </c>
      <c r="U169" s="10">
        <v>-9.7690854119425602E-2</v>
      </c>
      <c r="V169" s="11">
        <v>2.24395313681027E-2</v>
      </c>
      <c r="W169" s="11">
        <v>4.48790627362054E-2</v>
      </c>
      <c r="X169">
        <v>4</v>
      </c>
      <c r="Y169">
        <f t="shared" si="4"/>
        <v>0.4568317053812348</v>
      </c>
    </row>
    <row r="170" spans="1:25" x14ac:dyDescent="0.25">
      <c r="A170">
        <v>27</v>
      </c>
      <c r="B170" t="s">
        <v>173</v>
      </c>
      <c r="C170" s="9" t="s">
        <v>790</v>
      </c>
      <c r="D170" s="9" t="s">
        <v>791</v>
      </c>
      <c r="E170" s="9" t="s">
        <v>792</v>
      </c>
      <c r="F170" t="s">
        <v>793</v>
      </c>
      <c r="G170" t="s">
        <v>794</v>
      </c>
      <c r="J170" s="34" t="s">
        <v>795</v>
      </c>
      <c r="K170" s="9" t="s">
        <v>796</v>
      </c>
      <c r="L170" t="s">
        <v>36</v>
      </c>
      <c r="M170" t="s">
        <v>47</v>
      </c>
      <c r="N170">
        <v>2019</v>
      </c>
      <c r="O170" t="s">
        <v>303</v>
      </c>
      <c r="P170" s="10">
        <v>-0.17207334273625</v>
      </c>
      <c r="Q170" s="11">
        <v>0.15232722143864499</v>
      </c>
      <c r="R170" s="11">
        <v>0.34061402196047352</v>
      </c>
      <c r="S170">
        <v>5</v>
      </c>
      <c r="T170" t="s">
        <v>788</v>
      </c>
      <c r="U170" s="10">
        <v>-0.19746121297602101</v>
      </c>
      <c r="V170" s="11">
        <v>0.12693935119887398</v>
      </c>
      <c r="W170" s="11">
        <v>0.28384501830040165</v>
      </c>
      <c r="X170">
        <v>5</v>
      </c>
      <c r="Y170">
        <f t="shared" si="4"/>
        <v>0.13762137787602968</v>
      </c>
    </row>
    <row r="171" spans="1:25" x14ac:dyDescent="0.25">
      <c r="A171">
        <v>27</v>
      </c>
      <c r="B171" t="s">
        <v>173</v>
      </c>
      <c r="C171" s="9" t="s">
        <v>790</v>
      </c>
      <c r="D171" s="9" t="s">
        <v>791</v>
      </c>
      <c r="E171" s="9" t="s">
        <v>792</v>
      </c>
      <c r="F171" t="s">
        <v>793</v>
      </c>
      <c r="G171" t="s">
        <v>794</v>
      </c>
      <c r="J171" s="34" t="s">
        <v>795</v>
      </c>
      <c r="K171" s="9" t="s">
        <v>796</v>
      </c>
      <c r="L171" t="s">
        <v>36</v>
      </c>
      <c r="M171" t="s">
        <v>47</v>
      </c>
      <c r="N171">
        <v>2020</v>
      </c>
      <c r="O171" t="s">
        <v>303</v>
      </c>
      <c r="P171" s="10">
        <v>-2.4210526315789398</v>
      </c>
      <c r="Q171" s="11">
        <v>0.15789473684211019</v>
      </c>
      <c r="R171" s="11">
        <v>0.3530633648683989</v>
      </c>
      <c r="S171">
        <v>5</v>
      </c>
      <c r="T171" s="9" t="s">
        <v>789</v>
      </c>
      <c r="U171" s="10">
        <v>-2.8421052631578898</v>
      </c>
      <c r="V171" s="11">
        <v>0.17543859649123039</v>
      </c>
      <c r="W171" s="11">
        <v>0.39229262763154726</v>
      </c>
      <c r="X171">
        <v>5</v>
      </c>
      <c r="Y171">
        <f t="shared" si="4"/>
        <v>0.16034265007518081</v>
      </c>
    </row>
    <row r="172" spans="1:25" x14ac:dyDescent="0.25">
      <c r="A172">
        <v>27</v>
      </c>
      <c r="B172" t="s">
        <v>173</v>
      </c>
      <c r="C172" s="9" t="s">
        <v>790</v>
      </c>
      <c r="D172" s="9" t="s">
        <v>791</v>
      </c>
      <c r="E172" s="9" t="s">
        <v>792</v>
      </c>
      <c r="F172" t="s">
        <v>793</v>
      </c>
      <c r="G172" t="s">
        <v>794</v>
      </c>
      <c r="J172" s="34" t="s">
        <v>795</v>
      </c>
      <c r="K172" s="9" t="s">
        <v>796</v>
      </c>
      <c r="L172" t="s">
        <v>36</v>
      </c>
      <c r="M172" t="s">
        <v>47</v>
      </c>
      <c r="N172">
        <v>2021</v>
      </c>
      <c r="O172" t="s">
        <v>303</v>
      </c>
      <c r="P172" s="10">
        <v>-2.4310344827586201</v>
      </c>
      <c r="Q172" s="11">
        <v>8.6206896551719758E-2</v>
      </c>
      <c r="R172" s="11">
        <v>0.1927644808189376</v>
      </c>
      <c r="S172">
        <v>5</v>
      </c>
      <c r="T172" s="9" t="s">
        <v>789</v>
      </c>
      <c r="U172" s="10">
        <v>-2.5862068965517202</v>
      </c>
      <c r="V172" s="11">
        <v>0.13793103448275978</v>
      </c>
      <c r="W172" s="11">
        <v>0.30842316931031843</v>
      </c>
      <c r="X172">
        <v>5</v>
      </c>
      <c r="Y172">
        <f t="shared" si="4"/>
        <v>6.1875403718086204E-2</v>
      </c>
    </row>
    <row r="173" spans="1:25" x14ac:dyDescent="0.25">
      <c r="A173">
        <v>27</v>
      </c>
      <c r="B173" t="s">
        <v>173</v>
      </c>
      <c r="C173" s="9" t="s">
        <v>790</v>
      </c>
      <c r="D173" s="9" t="s">
        <v>791</v>
      </c>
      <c r="E173" s="9" t="s">
        <v>792</v>
      </c>
      <c r="F173" t="s">
        <v>793</v>
      </c>
      <c r="G173" t="s">
        <v>794</v>
      </c>
      <c r="J173" s="34" t="s">
        <v>795</v>
      </c>
      <c r="K173" s="9" t="s">
        <v>796</v>
      </c>
      <c r="L173" t="s">
        <v>36</v>
      </c>
      <c r="M173" t="s">
        <v>47</v>
      </c>
      <c r="N173" s="35" t="s">
        <v>797</v>
      </c>
      <c r="O173" t="s">
        <v>303</v>
      </c>
      <c r="P173" s="10">
        <v>-1.8541666666666601</v>
      </c>
      <c r="Q173" s="11">
        <v>0.10416666666666985</v>
      </c>
      <c r="R173" s="11">
        <v>0.23292374765623522</v>
      </c>
      <c r="S173">
        <v>5</v>
      </c>
      <c r="T173" s="9" t="s">
        <v>789</v>
      </c>
      <c r="U173" s="10">
        <v>-2.0833333333333299</v>
      </c>
      <c r="V173" s="11">
        <v>0.10416666666667007</v>
      </c>
      <c r="W173" s="11">
        <v>0.23292374765623572</v>
      </c>
      <c r="X173">
        <v>5</v>
      </c>
      <c r="Y173">
        <f t="shared" si="4"/>
        <v>0.11653381625595338</v>
      </c>
    </row>
    <row r="174" spans="1:25" ht="16.8" x14ac:dyDescent="0.25">
      <c r="A174">
        <v>28</v>
      </c>
      <c r="B174" t="s">
        <v>173</v>
      </c>
      <c r="C174" s="9" t="s">
        <v>798</v>
      </c>
      <c r="D174" s="9" t="s">
        <v>799</v>
      </c>
      <c r="E174" s="9" t="s">
        <v>800</v>
      </c>
      <c r="F174" s="9" t="s">
        <v>801</v>
      </c>
      <c r="G174" s="9" t="s">
        <v>802</v>
      </c>
      <c r="I174" t="s">
        <v>803</v>
      </c>
      <c r="J174" s="9" t="s">
        <v>804</v>
      </c>
      <c r="K174" s="9" t="s">
        <v>182</v>
      </c>
      <c r="L174" t="s">
        <v>36</v>
      </c>
      <c r="M174" s="9" t="s">
        <v>698</v>
      </c>
      <c r="N174">
        <v>2014</v>
      </c>
      <c r="O174" s="9" t="s">
        <v>699</v>
      </c>
      <c r="P174" s="10">
        <v>5.61961722488038</v>
      </c>
      <c r="Q174" s="11">
        <v>0.4521531100478402</v>
      </c>
      <c r="R174" s="11">
        <v>0.9043062200956804</v>
      </c>
      <c r="S174">
        <v>4</v>
      </c>
      <c r="T174" s="9" t="s">
        <v>805</v>
      </c>
      <c r="U174" s="10">
        <v>6.2870813397129099</v>
      </c>
      <c r="V174" s="11">
        <v>1.0765550239234498</v>
      </c>
      <c r="W174" s="11">
        <v>2.1531100478468996</v>
      </c>
      <c r="X174">
        <v>4</v>
      </c>
      <c r="Y174">
        <f t="shared" si="4"/>
        <v>0.11223339494558744</v>
      </c>
    </row>
    <row r="175" spans="1:25" ht="16.8" x14ac:dyDescent="0.25">
      <c r="A175">
        <v>28</v>
      </c>
      <c r="B175" t="s">
        <v>173</v>
      </c>
      <c r="C175" s="9" t="s">
        <v>798</v>
      </c>
      <c r="D175" s="9" t="s">
        <v>799</v>
      </c>
      <c r="E175" s="9" t="s">
        <v>800</v>
      </c>
      <c r="F175" s="9" t="s">
        <v>801</v>
      </c>
      <c r="G175" s="9" t="s">
        <v>802</v>
      </c>
      <c r="I175" t="s">
        <v>803</v>
      </c>
      <c r="J175" s="9" t="s">
        <v>804</v>
      </c>
      <c r="K175" s="9" t="s">
        <v>182</v>
      </c>
      <c r="L175" t="s">
        <v>36</v>
      </c>
      <c r="M175" s="9" t="s">
        <v>698</v>
      </c>
      <c r="N175">
        <v>2014</v>
      </c>
      <c r="O175" t="s">
        <v>303</v>
      </c>
      <c r="P175" s="10">
        <v>5.61961722488038</v>
      </c>
      <c r="Q175" s="11">
        <v>0.4521531100478402</v>
      </c>
      <c r="R175" s="11">
        <v>0.9043062200956804</v>
      </c>
      <c r="S175">
        <v>4</v>
      </c>
      <c r="T175" s="9" t="s">
        <v>806</v>
      </c>
      <c r="U175" s="10">
        <v>6.1794258373205704</v>
      </c>
      <c r="V175" s="11">
        <v>1.5071770334928196</v>
      </c>
      <c r="W175" s="11">
        <v>3.0143540669856392</v>
      </c>
      <c r="X175">
        <v>4</v>
      </c>
      <c r="Y175">
        <f t="shared" si="4"/>
        <v>9.4961808436927655E-2</v>
      </c>
    </row>
    <row r="176" spans="1:25" ht="16.8" x14ac:dyDescent="0.25">
      <c r="A176">
        <v>28</v>
      </c>
      <c r="B176" t="s">
        <v>173</v>
      </c>
      <c r="C176" s="9" t="s">
        <v>798</v>
      </c>
      <c r="D176" s="9" t="s">
        <v>799</v>
      </c>
      <c r="E176" s="9" t="s">
        <v>800</v>
      </c>
      <c r="F176" s="9" t="s">
        <v>801</v>
      </c>
      <c r="G176" s="9" t="s">
        <v>802</v>
      </c>
      <c r="I176" t="s">
        <v>803</v>
      </c>
      <c r="J176" s="9" t="s">
        <v>804</v>
      </c>
      <c r="K176" s="9" t="s">
        <v>182</v>
      </c>
      <c r="L176" t="s">
        <v>36</v>
      </c>
      <c r="M176" s="9" t="s">
        <v>698</v>
      </c>
      <c r="N176">
        <v>2014</v>
      </c>
      <c r="O176" t="s">
        <v>303</v>
      </c>
      <c r="P176" s="10">
        <v>5.61961722488038</v>
      </c>
      <c r="Q176" s="11">
        <v>0.4521531100478402</v>
      </c>
      <c r="R176" s="11">
        <v>0.9043062200956804</v>
      </c>
      <c r="S176">
        <v>4</v>
      </c>
      <c r="T176" t="s">
        <v>807</v>
      </c>
      <c r="U176" s="10">
        <v>7.6220095693779903</v>
      </c>
      <c r="V176" s="11">
        <v>1.2272727272727195</v>
      </c>
      <c r="W176" s="11">
        <v>2.454545454545439</v>
      </c>
      <c r="X176">
        <v>4</v>
      </c>
      <c r="Y176">
        <f t="shared" si="4"/>
        <v>0.30477650581108146</v>
      </c>
    </row>
    <row r="177" spans="1:25" ht="16.8" x14ac:dyDescent="0.25">
      <c r="A177">
        <v>28</v>
      </c>
      <c r="B177" t="s">
        <v>173</v>
      </c>
      <c r="C177" s="9" t="s">
        <v>798</v>
      </c>
      <c r="D177" s="9" t="s">
        <v>799</v>
      </c>
      <c r="E177" s="9" t="s">
        <v>800</v>
      </c>
      <c r="F177" s="9" t="s">
        <v>801</v>
      </c>
      <c r="G177" s="9" t="s">
        <v>802</v>
      </c>
      <c r="I177" t="s">
        <v>803</v>
      </c>
      <c r="J177" s="9" t="s">
        <v>804</v>
      </c>
      <c r="K177" s="9" t="s">
        <v>182</v>
      </c>
      <c r="L177" t="s">
        <v>36</v>
      </c>
      <c r="M177" s="9" t="s">
        <v>698</v>
      </c>
      <c r="N177">
        <v>2015</v>
      </c>
      <c r="O177" t="s">
        <v>303</v>
      </c>
      <c r="P177" s="10">
        <v>3.8325358851674598</v>
      </c>
      <c r="Q177" s="11">
        <v>0.96889952153110004</v>
      </c>
      <c r="R177" s="11">
        <v>1.9377990430622001</v>
      </c>
      <c r="S177">
        <v>4</v>
      </c>
      <c r="T177" t="s">
        <v>808</v>
      </c>
      <c r="U177" s="10">
        <v>6.7177033492822904</v>
      </c>
      <c r="V177" s="11">
        <v>1.8947368421052602</v>
      </c>
      <c r="W177" s="11">
        <v>3.7894736842105203</v>
      </c>
      <c r="X177">
        <v>4</v>
      </c>
      <c r="Y177">
        <f t="shared" si="4"/>
        <v>0.56121963751739734</v>
      </c>
    </row>
    <row r="178" spans="1:25" ht="16.8" x14ac:dyDescent="0.25">
      <c r="A178">
        <v>28</v>
      </c>
      <c r="B178" t="s">
        <v>173</v>
      </c>
      <c r="C178" s="9" t="s">
        <v>798</v>
      </c>
      <c r="D178" s="9" t="s">
        <v>799</v>
      </c>
      <c r="E178" s="9" t="s">
        <v>800</v>
      </c>
      <c r="F178" s="9" t="s">
        <v>801</v>
      </c>
      <c r="G178" s="9" t="s">
        <v>802</v>
      </c>
      <c r="I178" t="s">
        <v>803</v>
      </c>
      <c r="J178" s="9" t="s">
        <v>804</v>
      </c>
      <c r="K178" s="9" t="s">
        <v>182</v>
      </c>
      <c r="L178" t="s">
        <v>36</v>
      </c>
      <c r="M178" s="9" t="s">
        <v>50</v>
      </c>
      <c r="N178">
        <v>2015</v>
      </c>
      <c r="O178" t="s">
        <v>303</v>
      </c>
      <c r="P178" s="10">
        <v>3.8325358851674598</v>
      </c>
      <c r="Q178" s="11">
        <v>0.96889952153110004</v>
      </c>
      <c r="R178" s="11">
        <v>1.9377990430622001</v>
      </c>
      <c r="S178">
        <v>4</v>
      </c>
      <c r="T178" t="s">
        <v>809</v>
      </c>
      <c r="U178" s="10">
        <v>5.2751196172248704</v>
      </c>
      <c r="V178" s="11">
        <v>0.36602870813397992</v>
      </c>
      <c r="W178" s="11">
        <v>0.73205741626795984</v>
      </c>
      <c r="X178">
        <v>4</v>
      </c>
      <c r="Y178">
        <f t="shared" si="4"/>
        <v>0.31947466025264115</v>
      </c>
    </row>
    <row r="179" spans="1:25" ht="16.8" x14ac:dyDescent="0.25">
      <c r="A179">
        <v>28</v>
      </c>
      <c r="B179" t="s">
        <v>173</v>
      </c>
      <c r="C179" s="9" t="s">
        <v>798</v>
      </c>
      <c r="D179" s="9" t="s">
        <v>799</v>
      </c>
      <c r="E179" s="9" t="s">
        <v>800</v>
      </c>
      <c r="F179" s="9" t="s">
        <v>801</v>
      </c>
      <c r="G179" s="9" t="s">
        <v>802</v>
      </c>
      <c r="I179" t="s">
        <v>803</v>
      </c>
      <c r="J179" s="9" t="s">
        <v>804</v>
      </c>
      <c r="K179" s="9" t="s">
        <v>182</v>
      </c>
      <c r="L179" t="s">
        <v>36</v>
      </c>
      <c r="M179" s="9" t="s">
        <v>50</v>
      </c>
      <c r="N179">
        <v>2015</v>
      </c>
      <c r="O179" t="s">
        <v>303</v>
      </c>
      <c r="P179" s="10">
        <v>3.8325358851674598</v>
      </c>
      <c r="Q179" s="11">
        <v>0.96889952153110004</v>
      </c>
      <c r="R179" s="11">
        <v>1.9377990430622001</v>
      </c>
      <c r="S179">
        <v>4</v>
      </c>
      <c r="T179" t="s">
        <v>807</v>
      </c>
      <c r="U179" s="10">
        <v>4.2846889952153102</v>
      </c>
      <c r="V179" s="11">
        <v>0.25837320574161993</v>
      </c>
      <c r="W179" s="11">
        <v>0.51674641148323985</v>
      </c>
      <c r="X179">
        <v>4</v>
      </c>
      <c r="Y179">
        <f t="shared" si="4"/>
        <v>0.1115212744324082</v>
      </c>
    </row>
    <row r="180" spans="1:25" ht="16.8" x14ac:dyDescent="0.25">
      <c r="A180">
        <v>28</v>
      </c>
      <c r="B180" t="s">
        <v>173</v>
      </c>
      <c r="C180" s="9" t="s">
        <v>798</v>
      </c>
      <c r="D180" s="9" t="s">
        <v>799</v>
      </c>
      <c r="E180" s="9" t="s">
        <v>800</v>
      </c>
      <c r="F180" s="9" t="s">
        <v>801</v>
      </c>
      <c r="G180" s="9" t="s">
        <v>802</v>
      </c>
      <c r="I180" t="s">
        <v>803</v>
      </c>
      <c r="J180" s="9" t="s">
        <v>804</v>
      </c>
      <c r="K180" s="9" t="s">
        <v>182</v>
      </c>
      <c r="L180" t="s">
        <v>36</v>
      </c>
      <c r="M180" s="9" t="s">
        <v>50</v>
      </c>
      <c r="N180">
        <v>2016</v>
      </c>
      <c r="O180" t="s">
        <v>303</v>
      </c>
      <c r="P180" s="10">
        <v>5.4688995215310898</v>
      </c>
      <c r="Q180" s="11">
        <v>0.53827751196172979</v>
      </c>
      <c r="R180" s="11">
        <v>1.0765550239234596</v>
      </c>
      <c r="S180">
        <v>4</v>
      </c>
      <c r="T180" t="s">
        <v>808</v>
      </c>
      <c r="U180" s="10">
        <v>9.3229665071770302</v>
      </c>
      <c r="V180" s="11">
        <v>0.86124401913867032</v>
      </c>
      <c r="W180" s="11">
        <v>1.7224880382773406</v>
      </c>
      <c r="X180">
        <v>4</v>
      </c>
      <c r="Y180">
        <f t="shared" si="4"/>
        <v>0.53340346098395486</v>
      </c>
    </row>
    <row r="181" spans="1:25" ht="16.8" x14ac:dyDescent="0.25">
      <c r="A181">
        <v>28</v>
      </c>
      <c r="B181" t="s">
        <v>173</v>
      </c>
      <c r="C181" s="9" t="s">
        <v>798</v>
      </c>
      <c r="D181" s="9" t="s">
        <v>799</v>
      </c>
      <c r="E181" s="9" t="s">
        <v>800</v>
      </c>
      <c r="F181" s="9" t="s">
        <v>801</v>
      </c>
      <c r="G181" s="9" t="s">
        <v>802</v>
      </c>
      <c r="I181" t="s">
        <v>803</v>
      </c>
      <c r="J181" s="9" t="s">
        <v>804</v>
      </c>
      <c r="K181" s="9" t="s">
        <v>182</v>
      </c>
      <c r="L181" t="s">
        <v>36</v>
      </c>
      <c r="M181" s="9" t="s">
        <v>50</v>
      </c>
      <c r="N181">
        <v>2016</v>
      </c>
      <c r="O181" t="s">
        <v>303</v>
      </c>
      <c r="P181" s="10">
        <v>5.4688995215310898</v>
      </c>
      <c r="Q181" s="11">
        <v>0.53827751196172979</v>
      </c>
      <c r="R181" s="11">
        <v>1.0765550239234596</v>
      </c>
      <c r="S181">
        <v>4</v>
      </c>
      <c r="T181" t="s">
        <v>809</v>
      </c>
      <c r="U181" s="10">
        <v>10.657894736842101</v>
      </c>
      <c r="V181" s="11">
        <v>1.4210526315788989</v>
      </c>
      <c r="W181" s="11">
        <v>2.8421052631577979</v>
      </c>
      <c r="X181">
        <v>4</v>
      </c>
      <c r="Y181">
        <f t="shared" si="4"/>
        <v>0.66722349555015525</v>
      </c>
    </row>
    <row r="182" spans="1:25" ht="16.8" x14ac:dyDescent="0.25">
      <c r="A182">
        <v>28</v>
      </c>
      <c r="B182" t="s">
        <v>173</v>
      </c>
      <c r="C182" s="9" t="s">
        <v>798</v>
      </c>
      <c r="D182" s="9" t="s">
        <v>799</v>
      </c>
      <c r="E182" s="9" t="s">
        <v>800</v>
      </c>
      <c r="F182" s="9" t="s">
        <v>801</v>
      </c>
      <c r="G182" s="9" t="s">
        <v>802</v>
      </c>
      <c r="I182" t="s">
        <v>803</v>
      </c>
      <c r="J182" s="9" t="s">
        <v>804</v>
      </c>
      <c r="K182" s="9" t="s">
        <v>182</v>
      </c>
      <c r="L182" t="s">
        <v>36</v>
      </c>
      <c r="M182" s="9" t="s">
        <v>50</v>
      </c>
      <c r="N182">
        <v>2016</v>
      </c>
      <c r="O182" t="s">
        <v>303</v>
      </c>
      <c r="P182" s="10">
        <v>5.4688995215310898</v>
      </c>
      <c r="Q182" s="11">
        <v>0.53827751196172979</v>
      </c>
      <c r="R182" s="11">
        <v>1.0765550239234596</v>
      </c>
      <c r="S182">
        <v>4</v>
      </c>
      <c r="T182" t="s">
        <v>807</v>
      </c>
      <c r="U182" s="10">
        <v>9.4090909090908994</v>
      </c>
      <c r="V182" s="11">
        <v>1.4425837320574004</v>
      </c>
      <c r="W182" s="11">
        <v>2.8851674641148009</v>
      </c>
      <c r="X182">
        <v>4</v>
      </c>
      <c r="Y182">
        <f t="shared" si="4"/>
        <v>0.54259892807705445</v>
      </c>
    </row>
    <row r="183" spans="1:25" ht="16.8" x14ac:dyDescent="0.25">
      <c r="A183">
        <v>28</v>
      </c>
      <c r="B183" t="s">
        <v>173</v>
      </c>
      <c r="C183" s="9" t="s">
        <v>798</v>
      </c>
      <c r="D183" s="9" t="s">
        <v>799</v>
      </c>
      <c r="E183" s="9" t="s">
        <v>800</v>
      </c>
      <c r="F183" s="9" t="s">
        <v>801</v>
      </c>
      <c r="G183" s="9" t="s">
        <v>802</v>
      </c>
      <c r="I183" t="s">
        <v>803</v>
      </c>
      <c r="J183" s="9" t="s">
        <v>804</v>
      </c>
      <c r="K183" s="9" t="s">
        <v>182</v>
      </c>
      <c r="L183" t="s">
        <v>36</v>
      </c>
      <c r="M183" s="9" t="s">
        <v>50</v>
      </c>
      <c r="N183">
        <v>2017</v>
      </c>
      <c r="O183" t="s">
        <v>303</v>
      </c>
      <c r="P183" s="10">
        <v>2.0454545454545401</v>
      </c>
      <c r="Q183" s="11">
        <v>0.2583732057416297</v>
      </c>
      <c r="R183" s="11">
        <v>0.51674641148325939</v>
      </c>
      <c r="S183">
        <v>4</v>
      </c>
      <c r="T183" t="s">
        <v>808</v>
      </c>
      <c r="U183" s="10">
        <v>2.21770334928229</v>
      </c>
      <c r="V183" s="11">
        <v>0.64593301435407025</v>
      </c>
      <c r="W183" s="11">
        <v>1.2918660287081405</v>
      </c>
      <c r="X183">
        <v>4</v>
      </c>
      <c r="Y183">
        <f t="shared" si="4"/>
        <v>8.0852096629094566E-2</v>
      </c>
    </row>
    <row r="184" spans="1:25" ht="16.8" x14ac:dyDescent="0.25">
      <c r="A184">
        <v>28</v>
      </c>
      <c r="B184" t="s">
        <v>173</v>
      </c>
      <c r="C184" s="9" t="s">
        <v>798</v>
      </c>
      <c r="D184" s="9" t="s">
        <v>799</v>
      </c>
      <c r="E184" s="9" t="s">
        <v>800</v>
      </c>
      <c r="F184" s="9" t="s">
        <v>801</v>
      </c>
      <c r="G184" s="9" t="s">
        <v>802</v>
      </c>
      <c r="I184" t="s">
        <v>803</v>
      </c>
      <c r="J184" s="9" t="s">
        <v>804</v>
      </c>
      <c r="K184" s="9" t="s">
        <v>182</v>
      </c>
      <c r="L184" t="s">
        <v>36</v>
      </c>
      <c r="M184" s="9" t="s">
        <v>50</v>
      </c>
      <c r="N184">
        <v>2017</v>
      </c>
      <c r="O184" t="s">
        <v>303</v>
      </c>
      <c r="P184" s="10">
        <v>2.0454545454545401</v>
      </c>
      <c r="Q184" s="11">
        <v>0.2583732057416297</v>
      </c>
      <c r="R184" s="11">
        <v>0.51674641148325939</v>
      </c>
      <c r="S184">
        <v>4</v>
      </c>
      <c r="T184" t="s">
        <v>809</v>
      </c>
      <c r="U184" s="10">
        <v>3.20813397129186</v>
      </c>
      <c r="V184" s="11">
        <v>0.55980861244018998</v>
      </c>
      <c r="W184" s="11">
        <v>1.11961722488038</v>
      </c>
      <c r="X184">
        <v>4</v>
      </c>
      <c r="Y184">
        <f t="shared" si="4"/>
        <v>0.45006941434491898</v>
      </c>
    </row>
    <row r="185" spans="1:25" ht="16.8" x14ac:dyDescent="0.25">
      <c r="A185">
        <v>28</v>
      </c>
      <c r="B185" t="s">
        <v>173</v>
      </c>
      <c r="C185" s="9" t="s">
        <v>798</v>
      </c>
      <c r="D185" s="9" t="s">
        <v>799</v>
      </c>
      <c r="E185" s="9" t="s">
        <v>800</v>
      </c>
      <c r="F185" s="9" t="s">
        <v>801</v>
      </c>
      <c r="G185" s="9" t="s">
        <v>802</v>
      </c>
      <c r="I185" t="s">
        <v>803</v>
      </c>
      <c r="J185" s="9" t="s">
        <v>804</v>
      </c>
      <c r="K185" s="9" t="s">
        <v>182</v>
      </c>
      <c r="L185" t="s">
        <v>36</v>
      </c>
      <c r="M185" s="9" t="s">
        <v>50</v>
      </c>
      <c r="N185">
        <v>2017</v>
      </c>
      <c r="O185" t="s">
        <v>303</v>
      </c>
      <c r="P185" s="10">
        <v>2.0454545454545401</v>
      </c>
      <c r="Q185" s="11">
        <v>0.2583732057416297</v>
      </c>
      <c r="R185" s="11">
        <v>0.51674641148325939</v>
      </c>
      <c r="S185">
        <v>4</v>
      </c>
      <c r="T185" t="s">
        <v>807</v>
      </c>
      <c r="U185" s="10">
        <v>3.20813397129186</v>
      </c>
      <c r="V185" s="11">
        <v>0.7105263157894699</v>
      </c>
      <c r="W185" s="11">
        <v>1.4210526315789398</v>
      </c>
      <c r="X185">
        <v>4</v>
      </c>
      <c r="Y185">
        <f t="shared" si="4"/>
        <v>0.45006941434491898</v>
      </c>
    </row>
    <row r="186" spans="1:25" ht="16.8" x14ac:dyDescent="0.25">
      <c r="A186">
        <v>28</v>
      </c>
      <c r="B186" t="s">
        <v>173</v>
      </c>
      <c r="C186" s="9" t="s">
        <v>798</v>
      </c>
      <c r="D186" s="9" t="s">
        <v>799</v>
      </c>
      <c r="E186" s="9" t="s">
        <v>800</v>
      </c>
      <c r="F186" s="9" t="s">
        <v>801</v>
      </c>
      <c r="G186" s="9" t="s">
        <v>802</v>
      </c>
      <c r="I186" t="s">
        <v>803</v>
      </c>
      <c r="J186" s="9" t="s">
        <v>804</v>
      </c>
      <c r="K186" s="9" t="s">
        <v>182</v>
      </c>
      <c r="L186" t="s">
        <v>36</v>
      </c>
      <c r="M186" s="9" t="s">
        <v>50</v>
      </c>
      <c r="N186">
        <v>2018</v>
      </c>
      <c r="O186" t="s">
        <v>303</v>
      </c>
      <c r="P186" s="10">
        <v>4.3062200956937797</v>
      </c>
      <c r="Q186" s="11">
        <v>0.43062200956937069</v>
      </c>
      <c r="R186" s="11">
        <v>0.86124401913874138</v>
      </c>
      <c r="S186">
        <v>4</v>
      </c>
      <c r="T186" t="s">
        <v>808</v>
      </c>
      <c r="U186" s="10">
        <v>6.0933014354066897</v>
      </c>
      <c r="V186" s="11">
        <v>0.88277511961723043</v>
      </c>
      <c r="W186" s="11">
        <v>1.7655502392344609</v>
      </c>
      <c r="X186">
        <v>4</v>
      </c>
      <c r="Y186">
        <f t="shared" si="4"/>
        <v>0.34712953109519956</v>
      </c>
    </row>
    <row r="187" spans="1:25" ht="16.8" x14ac:dyDescent="0.25">
      <c r="A187">
        <v>28</v>
      </c>
      <c r="B187" t="s">
        <v>173</v>
      </c>
      <c r="C187" s="9" t="s">
        <v>798</v>
      </c>
      <c r="D187" s="9" t="s">
        <v>799</v>
      </c>
      <c r="E187" s="9" t="s">
        <v>800</v>
      </c>
      <c r="F187" s="9" t="s">
        <v>801</v>
      </c>
      <c r="G187" s="9" t="s">
        <v>802</v>
      </c>
      <c r="I187" t="s">
        <v>803</v>
      </c>
      <c r="J187" s="9" t="s">
        <v>804</v>
      </c>
      <c r="K187" s="9" t="s">
        <v>182</v>
      </c>
      <c r="L187" t="s">
        <v>36</v>
      </c>
      <c r="M187" s="9" t="s">
        <v>50</v>
      </c>
      <c r="N187">
        <v>2018</v>
      </c>
      <c r="O187" t="s">
        <v>303</v>
      </c>
      <c r="P187" s="10">
        <v>4.3062200956937797</v>
      </c>
      <c r="Q187" s="11">
        <v>0.43062200956937069</v>
      </c>
      <c r="R187" s="11">
        <v>0.86124401913874138</v>
      </c>
      <c r="S187">
        <v>4</v>
      </c>
      <c r="T187" t="s">
        <v>809</v>
      </c>
      <c r="U187" s="10">
        <v>7.9665071770334901</v>
      </c>
      <c r="V187" s="11">
        <v>1.3349282296650706</v>
      </c>
      <c r="W187" s="11">
        <v>2.6698564593301413</v>
      </c>
      <c r="X187">
        <v>4</v>
      </c>
      <c r="Y187">
        <f t="shared" si="4"/>
        <v>0.61518563909023316</v>
      </c>
    </row>
    <row r="188" spans="1:25" ht="16.8" x14ac:dyDescent="0.25">
      <c r="A188">
        <v>28</v>
      </c>
      <c r="B188" t="s">
        <v>173</v>
      </c>
      <c r="C188" s="9" t="s">
        <v>798</v>
      </c>
      <c r="D188" s="9" t="s">
        <v>799</v>
      </c>
      <c r="E188" s="9" t="s">
        <v>800</v>
      </c>
      <c r="F188" s="9" t="s">
        <v>801</v>
      </c>
      <c r="G188" s="9" t="s">
        <v>802</v>
      </c>
      <c r="I188" t="s">
        <v>803</v>
      </c>
      <c r="J188" s="9" t="s">
        <v>804</v>
      </c>
      <c r="K188" s="9" t="s">
        <v>182</v>
      </c>
      <c r="L188" t="s">
        <v>36</v>
      </c>
      <c r="M188" s="9" t="s">
        <v>50</v>
      </c>
      <c r="N188">
        <v>2018</v>
      </c>
      <c r="O188" t="s">
        <v>303</v>
      </c>
      <c r="P188" s="10">
        <v>4.3062200956937797</v>
      </c>
      <c r="Q188" s="11">
        <v>0.43062200956937069</v>
      </c>
      <c r="R188" s="11">
        <v>0.86124401913874138</v>
      </c>
      <c r="S188">
        <v>4</v>
      </c>
      <c r="T188" t="s">
        <v>807</v>
      </c>
      <c r="U188" s="10">
        <v>10.744019138755901</v>
      </c>
      <c r="V188" s="11">
        <v>1.1626794258373998</v>
      </c>
      <c r="W188" s="11">
        <v>2.3253588516747996</v>
      </c>
      <c r="X188">
        <v>4</v>
      </c>
      <c r="Y188">
        <f t="shared" si="4"/>
        <v>0.91428872920347459</v>
      </c>
    </row>
    <row r="189" spans="1:25" ht="16.8" x14ac:dyDescent="0.25">
      <c r="A189">
        <v>28</v>
      </c>
      <c r="B189" t="s">
        <v>173</v>
      </c>
      <c r="C189" s="9" t="s">
        <v>798</v>
      </c>
      <c r="D189" s="9" t="s">
        <v>799</v>
      </c>
      <c r="E189" s="9" t="s">
        <v>800</v>
      </c>
      <c r="F189" s="9" t="s">
        <v>801</v>
      </c>
      <c r="G189" s="9" t="s">
        <v>802</v>
      </c>
      <c r="I189" t="s">
        <v>803</v>
      </c>
      <c r="J189" s="9" t="s">
        <v>804</v>
      </c>
      <c r="K189" s="9" t="s">
        <v>182</v>
      </c>
      <c r="L189" t="s">
        <v>36</v>
      </c>
      <c r="M189" s="9" t="s">
        <v>50</v>
      </c>
      <c r="N189" s="9" t="s">
        <v>810</v>
      </c>
      <c r="O189" t="s">
        <v>303</v>
      </c>
      <c r="P189" s="10">
        <v>4.1811846689895402</v>
      </c>
      <c r="Q189" s="11">
        <v>0.41811846689896015</v>
      </c>
      <c r="R189" s="11">
        <v>0.8362369337979203</v>
      </c>
      <c r="S189">
        <v>4</v>
      </c>
      <c r="T189" t="s">
        <v>808</v>
      </c>
      <c r="U189" s="10">
        <v>6.09756097560975</v>
      </c>
      <c r="V189" s="11">
        <v>0.69686411149826011</v>
      </c>
      <c r="W189" s="11">
        <v>1.3937282229965202</v>
      </c>
      <c r="X189">
        <v>4</v>
      </c>
      <c r="Y189">
        <f t="shared" si="4"/>
        <v>0.37729423114146859</v>
      </c>
    </row>
    <row r="190" spans="1:25" ht="16.8" x14ac:dyDescent="0.25">
      <c r="A190">
        <v>28</v>
      </c>
      <c r="B190" t="s">
        <v>173</v>
      </c>
      <c r="C190" s="9" t="s">
        <v>798</v>
      </c>
      <c r="D190" s="9" t="s">
        <v>799</v>
      </c>
      <c r="E190" s="9" t="s">
        <v>800</v>
      </c>
      <c r="F190" s="9" t="s">
        <v>801</v>
      </c>
      <c r="G190" s="9" t="s">
        <v>802</v>
      </c>
      <c r="I190" t="s">
        <v>803</v>
      </c>
      <c r="J190" s="9" t="s">
        <v>804</v>
      </c>
      <c r="K190" s="9" t="s">
        <v>182</v>
      </c>
      <c r="L190" t="s">
        <v>36</v>
      </c>
      <c r="M190" s="9" t="s">
        <v>50</v>
      </c>
      <c r="N190" s="9" t="s">
        <v>810</v>
      </c>
      <c r="O190" t="s">
        <v>303</v>
      </c>
      <c r="P190" s="10">
        <v>4.1811846689895402</v>
      </c>
      <c r="Q190" s="11">
        <v>0.41811846689896015</v>
      </c>
      <c r="R190" s="11">
        <v>0.8362369337979203</v>
      </c>
      <c r="S190">
        <v>4</v>
      </c>
      <c r="T190" t="s">
        <v>809</v>
      </c>
      <c r="U190" s="10">
        <v>6.6550522648083597</v>
      </c>
      <c r="V190" s="11">
        <v>0.73170731707317049</v>
      </c>
      <c r="W190" s="11">
        <v>1.463414634146341</v>
      </c>
      <c r="X190">
        <v>4</v>
      </c>
      <c r="Y190">
        <f t="shared" si="4"/>
        <v>0.46478168526458508</v>
      </c>
    </row>
    <row r="191" spans="1:25" ht="16.8" x14ac:dyDescent="0.25">
      <c r="A191">
        <v>28</v>
      </c>
      <c r="B191" t="s">
        <v>173</v>
      </c>
      <c r="C191" s="9" t="s">
        <v>798</v>
      </c>
      <c r="D191" s="9" t="s">
        <v>799</v>
      </c>
      <c r="E191" s="9" t="s">
        <v>800</v>
      </c>
      <c r="F191" s="9" t="s">
        <v>801</v>
      </c>
      <c r="G191" s="9" t="s">
        <v>802</v>
      </c>
      <c r="I191" t="s">
        <v>803</v>
      </c>
      <c r="J191" s="9" t="s">
        <v>804</v>
      </c>
      <c r="K191" s="9" t="s">
        <v>182</v>
      </c>
      <c r="L191" t="s">
        <v>36</v>
      </c>
      <c r="M191" s="9" t="s">
        <v>50</v>
      </c>
      <c r="N191" s="9" t="s">
        <v>810</v>
      </c>
      <c r="O191" t="s">
        <v>303</v>
      </c>
      <c r="P191" s="10">
        <v>4.1811846689895402</v>
      </c>
      <c r="Q191" s="11">
        <v>0.41811846689896015</v>
      </c>
      <c r="R191" s="11">
        <v>0.8362369337979203</v>
      </c>
      <c r="S191">
        <v>4</v>
      </c>
      <c r="T191" t="s">
        <v>807</v>
      </c>
      <c r="U191" s="10">
        <v>7.07317073170731</v>
      </c>
      <c r="V191" s="11">
        <v>0.76655052264808976</v>
      </c>
      <c r="W191" s="11">
        <v>1.5331010452961795</v>
      </c>
      <c r="X191">
        <v>4</v>
      </c>
      <c r="Y191">
        <f t="shared" si="4"/>
        <v>0.52571423625974201</v>
      </c>
    </row>
    <row r="192" spans="1:25" ht="16.8" x14ac:dyDescent="0.25">
      <c r="A192" s="9">
        <v>30</v>
      </c>
      <c r="B192" s="9" t="s">
        <v>811</v>
      </c>
      <c r="C192" s="9" t="s">
        <v>812</v>
      </c>
      <c r="D192" s="9" t="s">
        <v>813</v>
      </c>
      <c r="F192" s="9" t="s">
        <v>814</v>
      </c>
      <c r="G192" s="9" t="s">
        <v>815</v>
      </c>
      <c r="H192" s="9" t="s">
        <v>816</v>
      </c>
      <c r="J192" s="9" t="s">
        <v>817</v>
      </c>
      <c r="K192" s="9" t="s">
        <v>182</v>
      </c>
      <c r="L192" t="s">
        <v>36</v>
      </c>
      <c r="M192" s="9" t="s">
        <v>698</v>
      </c>
      <c r="N192" s="15" t="s">
        <v>818</v>
      </c>
      <c r="O192" s="9" t="s">
        <v>699</v>
      </c>
      <c r="P192" s="10">
        <v>4.6447368421052602</v>
      </c>
      <c r="Q192" s="11">
        <v>0.16115064097257631</v>
      </c>
      <c r="R192" s="11">
        <v>0.39473684210526017</v>
      </c>
      <c r="S192">
        <v>6</v>
      </c>
      <c r="T192" t="s">
        <v>819</v>
      </c>
      <c r="U192" s="10">
        <v>6.9342105263157796</v>
      </c>
      <c r="V192" s="11">
        <v>0.16115064097258064</v>
      </c>
      <c r="W192" s="11">
        <v>0.39473684210527082</v>
      </c>
      <c r="X192">
        <v>6</v>
      </c>
      <c r="Y192">
        <f t="shared" si="4"/>
        <v>0.40073249160806484</v>
      </c>
    </row>
    <row r="193" spans="1:25" ht="16.8" x14ac:dyDescent="0.25">
      <c r="A193" s="9">
        <v>30</v>
      </c>
      <c r="B193" s="9" t="s">
        <v>811</v>
      </c>
      <c r="C193" s="9" t="s">
        <v>812</v>
      </c>
      <c r="D193" s="9" t="s">
        <v>813</v>
      </c>
      <c r="F193" s="9" t="s">
        <v>814</v>
      </c>
      <c r="G193" s="9" t="s">
        <v>815</v>
      </c>
      <c r="H193" s="9" t="s">
        <v>816</v>
      </c>
      <c r="J193" s="9" t="s">
        <v>817</v>
      </c>
      <c r="K193" s="9" t="s">
        <v>182</v>
      </c>
      <c r="L193" t="s">
        <v>36</v>
      </c>
      <c r="M193" s="9" t="s">
        <v>50</v>
      </c>
      <c r="N193" s="15" t="s">
        <v>821</v>
      </c>
      <c r="O193" s="9" t="s">
        <v>311</v>
      </c>
      <c r="P193" s="10">
        <v>3.6666666666666599</v>
      </c>
      <c r="Q193" s="11">
        <v>6.8041381743978571E-2</v>
      </c>
      <c r="R193" s="11">
        <v>0.16666666666667007</v>
      </c>
      <c r="S193">
        <v>6</v>
      </c>
      <c r="T193" t="s">
        <v>819</v>
      </c>
      <c r="U193" s="10">
        <v>5.3888888888888804</v>
      </c>
      <c r="V193" s="11">
        <v>0.18144368465060806</v>
      </c>
      <c r="W193" s="11">
        <v>0.44444444444444997</v>
      </c>
      <c r="X193">
        <v>6</v>
      </c>
      <c r="Y193">
        <f t="shared" si="4"/>
        <v>0.38505623647695758</v>
      </c>
    </row>
    <row r="194" spans="1:25" ht="16.8" x14ac:dyDescent="0.25">
      <c r="A194" s="9">
        <v>30</v>
      </c>
      <c r="B194" s="9" t="s">
        <v>811</v>
      </c>
      <c r="C194" s="9" t="s">
        <v>812</v>
      </c>
      <c r="D194" s="9" t="s">
        <v>813</v>
      </c>
      <c r="F194" s="9" t="s">
        <v>814</v>
      </c>
      <c r="G194" s="9" t="s">
        <v>815</v>
      </c>
      <c r="H194" s="9" t="s">
        <v>816</v>
      </c>
      <c r="J194" s="9" t="s">
        <v>817</v>
      </c>
      <c r="K194" s="9" t="s">
        <v>182</v>
      </c>
      <c r="L194" t="s">
        <v>36</v>
      </c>
      <c r="M194" s="9" t="s">
        <v>50</v>
      </c>
      <c r="N194" s="15" t="s">
        <v>822</v>
      </c>
      <c r="O194" s="9" t="s">
        <v>699</v>
      </c>
      <c r="P194" s="10">
        <v>4.6046511627906899</v>
      </c>
      <c r="Q194" s="11">
        <v>0.15190634063771893</v>
      </c>
      <c r="R194" s="11">
        <v>0.37209302325581994</v>
      </c>
      <c r="S194">
        <v>6</v>
      </c>
      <c r="T194" t="s">
        <v>819</v>
      </c>
      <c r="U194" s="10">
        <v>7.81395348837209</v>
      </c>
      <c r="V194" s="11">
        <v>0.1898829257971463</v>
      </c>
      <c r="W194" s="11">
        <v>0.46511627906976916</v>
      </c>
      <c r="X194">
        <v>6</v>
      </c>
      <c r="Y194">
        <f t="shared" si="4"/>
        <v>0.5288441292686703</v>
      </c>
    </row>
    <row r="195" spans="1:25" ht="16.8" x14ac:dyDescent="0.25">
      <c r="A195">
        <v>33</v>
      </c>
      <c r="B195" t="s">
        <v>173</v>
      </c>
      <c r="C195" s="9" t="s">
        <v>823</v>
      </c>
      <c r="D195" s="9" t="s">
        <v>824</v>
      </c>
      <c r="F195" s="9" t="s">
        <v>825</v>
      </c>
      <c r="G195" t="s">
        <v>826</v>
      </c>
      <c r="H195" s="9" t="s">
        <v>827</v>
      </c>
      <c r="I195" s="9" t="s">
        <v>828</v>
      </c>
      <c r="J195" s="9" t="s">
        <v>829</v>
      </c>
      <c r="K195" s="9" t="s">
        <v>182</v>
      </c>
      <c r="L195" s="9" t="s">
        <v>830</v>
      </c>
      <c r="M195" s="9" t="s">
        <v>831</v>
      </c>
      <c r="N195" s="15" t="s">
        <v>832</v>
      </c>
      <c r="O195" s="9" t="s">
        <v>699</v>
      </c>
      <c r="P195" s="10">
        <v>-0.73619631901839999</v>
      </c>
      <c r="Q195" s="11">
        <v>0.2125215714808425</v>
      </c>
      <c r="R195" s="11">
        <v>0.36809815950920011</v>
      </c>
      <c r="S195">
        <v>3</v>
      </c>
      <c r="T195" s="9" t="s">
        <v>833</v>
      </c>
      <c r="U195" s="10">
        <v>-0.368098159509197</v>
      </c>
      <c r="V195" s="11">
        <v>0.1062607857404224</v>
      </c>
      <c r="W195" s="11">
        <v>0.18404907975460205</v>
      </c>
      <c r="X195">
        <v>3</v>
      </c>
      <c r="Y195">
        <f t="shared" ref="Y195:Y256" si="5">LN(U195/P195)</f>
        <v>-0.69314718055995339</v>
      </c>
    </row>
    <row r="196" spans="1:25" ht="16.8" x14ac:dyDescent="0.25">
      <c r="A196" s="9">
        <v>33</v>
      </c>
      <c r="B196" t="s">
        <v>173</v>
      </c>
      <c r="C196" s="9" t="s">
        <v>823</v>
      </c>
      <c r="D196" s="9" t="s">
        <v>824</v>
      </c>
      <c r="F196" s="9" t="s">
        <v>825</v>
      </c>
      <c r="G196" t="s">
        <v>826</v>
      </c>
      <c r="H196" s="9" t="s">
        <v>827</v>
      </c>
      <c r="I196" s="9" t="s">
        <v>828</v>
      </c>
      <c r="J196" s="9" t="s">
        <v>829</v>
      </c>
      <c r="K196" s="9" t="s">
        <v>182</v>
      </c>
      <c r="L196" s="9" t="s">
        <v>834</v>
      </c>
      <c r="M196" s="9" t="s">
        <v>831</v>
      </c>
      <c r="N196" s="15" t="s">
        <v>832</v>
      </c>
      <c r="O196" s="9" t="s">
        <v>699</v>
      </c>
      <c r="P196" s="10">
        <v>-0.73619631901839999</v>
      </c>
      <c r="Q196" s="11">
        <v>0.2125215714808425</v>
      </c>
      <c r="R196" s="11">
        <v>0.36809815950920011</v>
      </c>
      <c r="S196">
        <v>3</v>
      </c>
      <c r="T196" s="9" t="s">
        <v>835</v>
      </c>
      <c r="U196" s="10">
        <v>-0.55214723926379905</v>
      </c>
      <c r="V196" s="11">
        <v>0.10626078574042465</v>
      </c>
      <c r="W196" s="11">
        <v>0.18404907975460594</v>
      </c>
      <c r="X196">
        <v>3</v>
      </c>
      <c r="Y196">
        <f t="shared" si="5"/>
        <v>-0.28768207245178268</v>
      </c>
    </row>
    <row r="197" spans="1:25" ht="16.8" x14ac:dyDescent="0.25">
      <c r="A197" s="9">
        <v>33</v>
      </c>
      <c r="B197" t="s">
        <v>173</v>
      </c>
      <c r="C197" s="9" t="s">
        <v>823</v>
      </c>
      <c r="D197" s="9" t="s">
        <v>824</v>
      </c>
      <c r="F197" s="9" t="s">
        <v>825</v>
      </c>
      <c r="G197" t="s">
        <v>826</v>
      </c>
      <c r="H197" s="9" t="s">
        <v>827</v>
      </c>
      <c r="I197" s="9" t="s">
        <v>828</v>
      </c>
      <c r="J197" s="9" t="s">
        <v>829</v>
      </c>
      <c r="K197" s="9" t="s">
        <v>182</v>
      </c>
      <c r="L197" s="9" t="s">
        <v>834</v>
      </c>
      <c r="M197" s="9" t="s">
        <v>831</v>
      </c>
      <c r="N197" s="15" t="s">
        <v>832</v>
      </c>
      <c r="O197" s="9" t="s">
        <v>699</v>
      </c>
      <c r="P197" s="10">
        <v>-0.73619631901839999</v>
      </c>
      <c r="Q197" s="11">
        <v>0.2125215714808425</v>
      </c>
      <c r="R197" s="11">
        <v>0.36809815950920011</v>
      </c>
      <c r="S197">
        <v>3</v>
      </c>
      <c r="T197" t="s">
        <v>836</v>
      </c>
      <c r="U197" s="10">
        <v>-0.184049079754601</v>
      </c>
      <c r="V197" s="11">
        <v>0.10626078574042465</v>
      </c>
      <c r="W197" s="11">
        <v>0.18404907975460594</v>
      </c>
      <c r="X197">
        <v>3</v>
      </c>
      <c r="Y197">
        <f t="shared" si="5"/>
        <v>-1.3862943611198852</v>
      </c>
    </row>
    <row r="198" spans="1:25" ht="16.8" x14ac:dyDescent="0.25">
      <c r="A198" s="9">
        <v>33</v>
      </c>
      <c r="B198" t="s">
        <v>173</v>
      </c>
      <c r="C198" s="9" t="s">
        <v>823</v>
      </c>
      <c r="D198" s="9" t="s">
        <v>824</v>
      </c>
      <c r="F198" s="9" t="s">
        <v>825</v>
      </c>
      <c r="G198" t="s">
        <v>826</v>
      </c>
      <c r="H198" s="9" t="s">
        <v>827</v>
      </c>
      <c r="I198" s="9" t="s">
        <v>828</v>
      </c>
      <c r="J198" s="9" t="s">
        <v>829</v>
      </c>
      <c r="K198" s="9" t="s">
        <v>182</v>
      </c>
      <c r="L198" s="9" t="s">
        <v>834</v>
      </c>
      <c r="M198" s="9" t="s">
        <v>831</v>
      </c>
      <c r="N198" s="15" t="s">
        <v>837</v>
      </c>
      <c r="O198" s="9" t="s">
        <v>699</v>
      </c>
      <c r="P198" s="10">
        <v>-0.73619631901839999</v>
      </c>
      <c r="Q198" s="11">
        <v>0.21252157148084244</v>
      </c>
      <c r="R198" s="11">
        <v>0.3680981595092</v>
      </c>
      <c r="S198">
        <v>3</v>
      </c>
      <c r="T198" t="s">
        <v>838</v>
      </c>
      <c r="U198" s="10">
        <v>-2.20858895705521</v>
      </c>
      <c r="V198" s="11">
        <v>0.10626078574042132</v>
      </c>
      <c r="W198" s="11">
        <v>0.18404907975460016</v>
      </c>
      <c r="X198">
        <v>3</v>
      </c>
      <c r="Y198">
        <f t="shared" si="5"/>
        <v>1.0986122886681142</v>
      </c>
    </row>
    <row r="199" spans="1:25" ht="16.8" x14ac:dyDescent="0.25">
      <c r="A199" s="9">
        <v>33</v>
      </c>
      <c r="B199" t="s">
        <v>173</v>
      </c>
      <c r="C199" s="9" t="s">
        <v>823</v>
      </c>
      <c r="D199" s="9" t="s">
        <v>824</v>
      </c>
      <c r="F199" s="9" t="s">
        <v>825</v>
      </c>
      <c r="G199" t="s">
        <v>826</v>
      </c>
      <c r="H199" s="9" t="s">
        <v>827</v>
      </c>
      <c r="I199" s="9" t="s">
        <v>828</v>
      </c>
      <c r="J199" s="9" t="s">
        <v>829</v>
      </c>
      <c r="K199" s="9" t="s">
        <v>182</v>
      </c>
      <c r="L199" s="9" t="s">
        <v>834</v>
      </c>
      <c r="M199" s="9" t="s">
        <v>233</v>
      </c>
      <c r="N199" s="15" t="s">
        <v>837</v>
      </c>
      <c r="O199" s="9" t="s">
        <v>699</v>
      </c>
      <c r="P199" s="10">
        <v>-0.73619631901839999</v>
      </c>
      <c r="Q199" s="11">
        <v>0.21252157148084244</v>
      </c>
      <c r="R199" s="11">
        <v>0.3680981595092</v>
      </c>
      <c r="S199">
        <v>3</v>
      </c>
      <c r="T199" t="s">
        <v>839</v>
      </c>
      <c r="U199" s="10">
        <v>-2.5766871165644099</v>
      </c>
      <c r="V199" s="11">
        <v>0.21252157148084264</v>
      </c>
      <c r="W199" s="11">
        <v>0.36809815950920033</v>
      </c>
      <c r="X199">
        <v>3</v>
      </c>
      <c r="Y199">
        <f t="shared" si="5"/>
        <v>1.2527629684953718</v>
      </c>
    </row>
    <row r="200" spans="1:25" ht="16.8" x14ac:dyDescent="0.25">
      <c r="A200" s="9">
        <v>33</v>
      </c>
      <c r="B200" t="s">
        <v>173</v>
      </c>
      <c r="C200" s="9" t="s">
        <v>823</v>
      </c>
      <c r="D200" s="9" t="s">
        <v>824</v>
      </c>
      <c r="F200" s="9" t="s">
        <v>825</v>
      </c>
      <c r="G200" t="s">
        <v>826</v>
      </c>
      <c r="H200" s="9" t="s">
        <v>827</v>
      </c>
      <c r="I200" s="9" t="s">
        <v>828</v>
      </c>
      <c r="J200" s="9" t="s">
        <v>829</v>
      </c>
      <c r="K200" s="9" t="s">
        <v>182</v>
      </c>
      <c r="L200" s="9" t="s">
        <v>834</v>
      </c>
      <c r="M200" s="9" t="s">
        <v>233</v>
      </c>
      <c r="N200" s="15" t="s">
        <v>840</v>
      </c>
      <c r="O200" s="9" t="s">
        <v>699</v>
      </c>
      <c r="P200" s="10">
        <v>-53.374233128834298</v>
      </c>
      <c r="Q200" s="11">
        <v>7.0132118588678614</v>
      </c>
      <c r="R200" s="11">
        <v>12.147239263803705</v>
      </c>
      <c r="S200">
        <v>3</v>
      </c>
      <c r="T200" t="s">
        <v>841</v>
      </c>
      <c r="U200" s="10">
        <v>-54.110429447852702</v>
      </c>
      <c r="V200" s="11">
        <v>7.0132118588678525</v>
      </c>
      <c r="W200" s="11">
        <v>12.147239263803691</v>
      </c>
      <c r="X200">
        <v>3</v>
      </c>
      <c r="Y200">
        <f t="shared" si="5"/>
        <v>1.3698844358161927E-2</v>
      </c>
    </row>
    <row r="201" spans="1:25" ht="16.8" x14ac:dyDescent="0.25">
      <c r="A201" s="9">
        <v>33</v>
      </c>
      <c r="B201" t="s">
        <v>173</v>
      </c>
      <c r="C201" s="9" t="s">
        <v>823</v>
      </c>
      <c r="D201" s="9" t="s">
        <v>824</v>
      </c>
      <c r="F201" s="9" t="s">
        <v>825</v>
      </c>
      <c r="G201" t="s">
        <v>826</v>
      </c>
      <c r="H201" s="9" t="s">
        <v>827</v>
      </c>
      <c r="I201" s="9" t="s">
        <v>828</v>
      </c>
      <c r="J201" s="9" t="s">
        <v>829</v>
      </c>
      <c r="K201" s="9" t="s">
        <v>182</v>
      </c>
      <c r="L201" s="9" t="s">
        <v>834</v>
      </c>
      <c r="M201" s="9" t="s">
        <v>233</v>
      </c>
      <c r="N201" s="15" t="s">
        <v>840</v>
      </c>
      <c r="O201" s="9" t="s">
        <v>699</v>
      </c>
      <c r="P201" s="10">
        <v>-53.374233128834298</v>
      </c>
      <c r="Q201" s="11">
        <v>7.0132118588678614</v>
      </c>
      <c r="R201" s="11">
        <v>12.147239263803705</v>
      </c>
      <c r="S201">
        <v>3</v>
      </c>
      <c r="T201" t="s">
        <v>842</v>
      </c>
      <c r="U201" s="10">
        <v>-80.245398773006102</v>
      </c>
      <c r="V201" s="11">
        <v>8.2883412877529103</v>
      </c>
      <c r="W201" s="11">
        <v>14.355828220858896</v>
      </c>
      <c r="X201">
        <v>3</v>
      </c>
      <c r="Y201">
        <f t="shared" si="5"/>
        <v>0.40776132036851526</v>
      </c>
    </row>
    <row r="202" spans="1:25" ht="16.8" x14ac:dyDescent="0.25">
      <c r="A202" s="9">
        <v>33</v>
      </c>
      <c r="B202" t="s">
        <v>173</v>
      </c>
      <c r="C202" s="9" t="s">
        <v>823</v>
      </c>
      <c r="D202" s="9" t="s">
        <v>824</v>
      </c>
      <c r="F202" s="9" t="s">
        <v>825</v>
      </c>
      <c r="G202" t="s">
        <v>826</v>
      </c>
      <c r="H202" s="9" t="s">
        <v>827</v>
      </c>
      <c r="I202" s="9" t="s">
        <v>828</v>
      </c>
      <c r="J202" s="9" t="s">
        <v>829</v>
      </c>
      <c r="K202" s="9" t="s">
        <v>182</v>
      </c>
      <c r="L202" s="9" t="s">
        <v>834</v>
      </c>
      <c r="M202" s="9" t="s">
        <v>233</v>
      </c>
      <c r="N202" s="15" t="s">
        <v>840</v>
      </c>
      <c r="O202" s="9" t="s">
        <v>699</v>
      </c>
      <c r="P202" s="10">
        <v>-53.374233128834298</v>
      </c>
      <c r="Q202" s="11">
        <v>7.0132118588678614</v>
      </c>
      <c r="R202" s="11">
        <v>12.147239263803705</v>
      </c>
      <c r="S202">
        <v>3</v>
      </c>
      <c r="T202" t="s">
        <v>836</v>
      </c>
      <c r="U202" s="10">
        <v>-87.607361963190101</v>
      </c>
      <c r="V202" s="11">
        <v>9.138427573675818</v>
      </c>
      <c r="W202" s="11">
        <v>15.828220858894895</v>
      </c>
      <c r="X202">
        <v>3</v>
      </c>
      <c r="Y202">
        <f t="shared" si="5"/>
        <v>0.49553693125090037</v>
      </c>
    </row>
    <row r="203" spans="1:25" ht="16.8" x14ac:dyDescent="0.25">
      <c r="A203" s="9">
        <v>33</v>
      </c>
      <c r="B203" t="s">
        <v>173</v>
      </c>
      <c r="C203" s="9" t="s">
        <v>823</v>
      </c>
      <c r="D203" s="9" t="s">
        <v>824</v>
      </c>
      <c r="F203" s="9" t="s">
        <v>825</v>
      </c>
      <c r="G203" t="s">
        <v>826</v>
      </c>
      <c r="H203" s="9" t="s">
        <v>827</v>
      </c>
      <c r="I203" s="9" t="s">
        <v>828</v>
      </c>
      <c r="J203" s="9" t="s">
        <v>829</v>
      </c>
      <c r="K203" s="9" t="s">
        <v>182</v>
      </c>
      <c r="L203" s="9" t="s">
        <v>834</v>
      </c>
      <c r="M203" s="9" t="s">
        <v>233</v>
      </c>
      <c r="N203" s="15" t="s">
        <v>840</v>
      </c>
      <c r="O203" s="9" t="s">
        <v>699</v>
      </c>
      <c r="P203" s="10">
        <v>-53.374233128834298</v>
      </c>
      <c r="Q203" s="11">
        <v>7.0132118588678614</v>
      </c>
      <c r="R203" s="11">
        <v>12.147239263803705</v>
      </c>
      <c r="S203">
        <v>3</v>
      </c>
      <c r="T203" t="s">
        <v>838</v>
      </c>
      <c r="U203" s="10">
        <v>-89.815950920245299</v>
      </c>
      <c r="V203" s="11">
        <v>11.582425645705511</v>
      </c>
      <c r="W203" s="11">
        <v>20.061349693250705</v>
      </c>
      <c r="X203">
        <v>3</v>
      </c>
      <c r="Y203">
        <f t="shared" si="5"/>
        <v>0.5204344828726275</v>
      </c>
    </row>
    <row r="204" spans="1:25" ht="16.8" x14ac:dyDescent="0.25">
      <c r="A204" s="9">
        <v>33</v>
      </c>
      <c r="B204" t="s">
        <v>173</v>
      </c>
      <c r="C204" s="9" t="s">
        <v>823</v>
      </c>
      <c r="D204" s="9" t="s">
        <v>824</v>
      </c>
      <c r="F204" s="9" t="s">
        <v>825</v>
      </c>
      <c r="G204" t="s">
        <v>826</v>
      </c>
      <c r="H204" s="9" t="s">
        <v>827</v>
      </c>
      <c r="I204" s="9" t="s">
        <v>828</v>
      </c>
      <c r="J204" s="9" t="s">
        <v>829</v>
      </c>
      <c r="K204" s="9" t="s">
        <v>182</v>
      </c>
      <c r="L204" s="9" t="s">
        <v>834</v>
      </c>
      <c r="M204" s="9" t="s">
        <v>233</v>
      </c>
      <c r="N204" s="15" t="s">
        <v>840</v>
      </c>
      <c r="O204" s="9" t="s">
        <v>699</v>
      </c>
      <c r="P204" s="10">
        <v>-53.374233128834298</v>
      </c>
      <c r="Q204" s="11">
        <v>7.0132118588678614</v>
      </c>
      <c r="R204" s="11">
        <v>12.147239263803705</v>
      </c>
      <c r="S204">
        <v>3</v>
      </c>
      <c r="T204" t="s">
        <v>839</v>
      </c>
      <c r="U204" s="10">
        <v>-95.705521472392604</v>
      </c>
      <c r="V204" s="11">
        <v>13.388859003292954</v>
      </c>
      <c r="W204" s="11">
        <v>23.190184049079392</v>
      </c>
      <c r="X204">
        <v>3</v>
      </c>
      <c r="Y204">
        <f t="shared" si="5"/>
        <v>0.58394788859495406</v>
      </c>
    </row>
    <row r="205" spans="1:25" ht="16.8" x14ac:dyDescent="0.25">
      <c r="A205">
        <v>35</v>
      </c>
      <c r="B205" t="s">
        <v>173</v>
      </c>
      <c r="C205" s="9" t="s">
        <v>843</v>
      </c>
      <c r="D205" s="9" t="s">
        <v>844</v>
      </c>
      <c r="E205" s="9" t="s">
        <v>845</v>
      </c>
      <c r="F205" s="9" t="s">
        <v>846</v>
      </c>
      <c r="G205" t="s">
        <v>847</v>
      </c>
      <c r="I205" s="9" t="s">
        <v>848</v>
      </c>
      <c r="J205" s="9" t="s">
        <v>849</v>
      </c>
      <c r="K205" s="9" t="s">
        <v>182</v>
      </c>
      <c r="L205" t="s">
        <v>36</v>
      </c>
      <c r="M205" s="9" t="s">
        <v>50</v>
      </c>
      <c r="N205" s="9" t="s">
        <v>850</v>
      </c>
      <c r="O205" s="9" t="s">
        <v>699</v>
      </c>
      <c r="P205" s="10">
        <v>-1.5095948827292101</v>
      </c>
      <c r="Q205" s="11">
        <v>0.17910447761193993</v>
      </c>
      <c r="R205" s="11">
        <v>0.43871458079698616</v>
      </c>
      <c r="S205">
        <v>6</v>
      </c>
      <c r="T205" s="9" t="s">
        <v>851</v>
      </c>
      <c r="U205" s="10">
        <v>-1.9573560767590601</v>
      </c>
      <c r="V205" s="11">
        <v>0.2046908315564997</v>
      </c>
      <c r="W205" s="11">
        <v>0.50138809233940518</v>
      </c>
      <c r="X205">
        <v>6</v>
      </c>
      <c r="Y205">
        <f t="shared" si="5"/>
        <v>0.25975329692677046</v>
      </c>
    </row>
    <row r="206" spans="1:25" ht="16.8" x14ac:dyDescent="0.25">
      <c r="A206" s="9">
        <v>36</v>
      </c>
      <c r="B206" t="s">
        <v>173</v>
      </c>
      <c r="C206" s="9" t="s">
        <v>852</v>
      </c>
      <c r="D206" s="9" t="s">
        <v>853</v>
      </c>
      <c r="F206" s="9" t="s">
        <v>854</v>
      </c>
      <c r="G206" t="s">
        <v>855</v>
      </c>
      <c r="H206" t="s">
        <v>856</v>
      </c>
      <c r="I206" t="s">
        <v>857</v>
      </c>
      <c r="J206" s="9" t="s">
        <v>858</v>
      </c>
      <c r="K206" s="9" t="s">
        <v>182</v>
      </c>
      <c r="L206" s="9" t="s">
        <v>71</v>
      </c>
      <c r="M206" s="9" t="s">
        <v>50</v>
      </c>
      <c r="N206" s="15" t="s">
        <v>91</v>
      </c>
      <c r="O206" s="9" t="s">
        <v>311</v>
      </c>
      <c r="P206" s="10">
        <v>-3.09523809523809</v>
      </c>
      <c r="Q206" s="11">
        <v>0.58201058201058009</v>
      </c>
      <c r="R206" s="11">
        <v>1.6461745170480417</v>
      </c>
      <c r="S206">
        <v>8</v>
      </c>
      <c r="T206" s="9" t="s">
        <v>851</v>
      </c>
      <c r="U206" s="10">
        <v>-4.6825396825396801</v>
      </c>
      <c r="V206" s="11">
        <v>0.63492063492063977</v>
      </c>
      <c r="W206" s="11">
        <v>1.7958267458706108</v>
      </c>
      <c r="X206">
        <v>8</v>
      </c>
      <c r="Y206">
        <f t="shared" si="5"/>
        <v>0.41397579777607418</v>
      </c>
    </row>
    <row r="207" spans="1:25" ht="16.8" x14ac:dyDescent="0.25">
      <c r="A207" s="9">
        <v>36</v>
      </c>
      <c r="B207" t="s">
        <v>173</v>
      </c>
      <c r="C207" s="9" t="s">
        <v>852</v>
      </c>
      <c r="D207" s="9" t="s">
        <v>853</v>
      </c>
      <c r="F207" s="9" t="s">
        <v>854</v>
      </c>
      <c r="G207" t="s">
        <v>855</v>
      </c>
      <c r="H207" t="s">
        <v>856</v>
      </c>
      <c r="I207" t="s">
        <v>857</v>
      </c>
      <c r="J207" s="9" t="s">
        <v>858</v>
      </c>
      <c r="K207" s="9" t="s">
        <v>182</v>
      </c>
      <c r="L207" s="9" t="s">
        <v>71</v>
      </c>
      <c r="M207" s="9" t="s">
        <v>50</v>
      </c>
      <c r="N207" s="15" t="s">
        <v>860</v>
      </c>
      <c r="O207" s="9" t="s">
        <v>311</v>
      </c>
      <c r="P207" s="10">
        <v>-4.1534391534391499</v>
      </c>
      <c r="Q207" s="11">
        <v>0.63492063492063977</v>
      </c>
      <c r="R207" s="11">
        <v>1.7958267458706108</v>
      </c>
      <c r="S207">
        <v>8</v>
      </c>
      <c r="T207" s="9" t="s">
        <v>851</v>
      </c>
      <c r="U207" s="10">
        <v>-8.1216931216931201</v>
      </c>
      <c r="V207" s="11">
        <v>0.74074074074074048</v>
      </c>
      <c r="W207" s="11">
        <v>2.0951312035156957</v>
      </c>
      <c r="X207">
        <v>8</v>
      </c>
      <c r="Y207">
        <f t="shared" si="5"/>
        <v>0.6706019422388898</v>
      </c>
    </row>
    <row r="208" spans="1:25" ht="16.8" x14ac:dyDescent="0.25">
      <c r="A208" s="9">
        <v>36</v>
      </c>
      <c r="B208" t="s">
        <v>173</v>
      </c>
      <c r="C208" s="9" t="s">
        <v>852</v>
      </c>
      <c r="D208" s="9" t="s">
        <v>853</v>
      </c>
      <c r="F208" s="9" t="s">
        <v>854</v>
      </c>
      <c r="G208" t="s">
        <v>855</v>
      </c>
      <c r="H208" t="s">
        <v>856</v>
      </c>
      <c r="I208" t="s">
        <v>857</v>
      </c>
      <c r="J208" s="9" t="s">
        <v>858</v>
      </c>
      <c r="K208" s="9" t="s">
        <v>182</v>
      </c>
      <c r="L208" s="9" t="s">
        <v>71</v>
      </c>
      <c r="M208" s="9" t="s">
        <v>50</v>
      </c>
      <c r="N208" s="15" t="s">
        <v>861</v>
      </c>
      <c r="O208" s="9" t="s">
        <v>311</v>
      </c>
      <c r="P208" s="10">
        <v>-5.2645502645502598</v>
      </c>
      <c r="Q208" s="11">
        <v>0.52910052910053018</v>
      </c>
      <c r="R208" s="11">
        <v>1.4965222882255005</v>
      </c>
      <c r="S208">
        <v>8</v>
      </c>
      <c r="T208" s="9" t="s">
        <v>851</v>
      </c>
      <c r="U208" s="10">
        <v>-6.3227513227513201</v>
      </c>
      <c r="V208" s="11">
        <v>0.89947089947089953</v>
      </c>
      <c r="W208" s="11">
        <v>2.5440878899833459</v>
      </c>
      <c r="X208">
        <v>8</v>
      </c>
      <c r="Y208">
        <f t="shared" si="5"/>
        <v>0.18315872720701881</v>
      </c>
    </row>
    <row r="209" spans="1:25" ht="16.8" x14ac:dyDescent="0.25">
      <c r="A209" s="9">
        <v>36</v>
      </c>
      <c r="B209" t="s">
        <v>173</v>
      </c>
      <c r="C209" s="9" t="s">
        <v>852</v>
      </c>
      <c r="D209" s="9" t="s">
        <v>853</v>
      </c>
      <c r="F209" s="9" t="s">
        <v>854</v>
      </c>
      <c r="G209" t="s">
        <v>855</v>
      </c>
      <c r="H209" t="s">
        <v>856</v>
      </c>
      <c r="I209" t="s">
        <v>857</v>
      </c>
      <c r="J209" s="9" t="s">
        <v>858</v>
      </c>
      <c r="K209" s="9" t="s">
        <v>182</v>
      </c>
      <c r="L209" s="9" t="s">
        <v>71</v>
      </c>
      <c r="M209" s="9" t="s">
        <v>50</v>
      </c>
      <c r="N209" s="15" t="s">
        <v>862</v>
      </c>
      <c r="O209" s="9" t="s">
        <v>311</v>
      </c>
      <c r="P209" s="10">
        <v>-7.27513227513227</v>
      </c>
      <c r="Q209" s="11">
        <v>0.63492063492063</v>
      </c>
      <c r="R209" s="11">
        <v>1.795826745870583</v>
      </c>
      <c r="S209">
        <v>8</v>
      </c>
      <c r="T209" s="9" t="s">
        <v>851</v>
      </c>
      <c r="U209" s="10">
        <v>-8.7037037037037006</v>
      </c>
      <c r="V209" s="11">
        <v>1.3756613756612985</v>
      </c>
      <c r="W209" s="11">
        <v>3.8909579493860753</v>
      </c>
      <c r="X209">
        <v>8</v>
      </c>
      <c r="Y209">
        <f t="shared" si="5"/>
        <v>0.1792866530988009</v>
      </c>
    </row>
    <row r="210" spans="1:25" ht="16.8" x14ac:dyDescent="0.25">
      <c r="A210" s="9">
        <v>36</v>
      </c>
      <c r="B210" t="s">
        <v>173</v>
      </c>
      <c r="C210" s="9" t="s">
        <v>852</v>
      </c>
      <c r="D210" s="9" t="s">
        <v>853</v>
      </c>
      <c r="F210" s="9" t="s">
        <v>854</v>
      </c>
      <c r="G210" t="s">
        <v>855</v>
      </c>
      <c r="H210" t="s">
        <v>856</v>
      </c>
      <c r="I210" t="s">
        <v>857</v>
      </c>
      <c r="J210" s="9" t="s">
        <v>858</v>
      </c>
      <c r="K210" s="9" t="s">
        <v>182</v>
      </c>
      <c r="L210" s="9" t="s">
        <v>71</v>
      </c>
      <c r="M210" s="9" t="s">
        <v>50</v>
      </c>
      <c r="N210" s="15" t="s">
        <v>863</v>
      </c>
      <c r="O210" s="9" t="s">
        <v>311</v>
      </c>
      <c r="P210" s="10">
        <v>-4.7883597883597897</v>
      </c>
      <c r="Q210" s="11">
        <v>0.42328042328042947</v>
      </c>
      <c r="R210" s="11">
        <v>1.1972178305804155</v>
      </c>
      <c r="S210">
        <v>8</v>
      </c>
      <c r="T210" s="9" t="s">
        <v>851</v>
      </c>
      <c r="U210" s="10">
        <v>-5.6878306878306901</v>
      </c>
      <c r="V210" s="11">
        <v>0.52910052910053018</v>
      </c>
      <c r="W210" s="11">
        <v>1.4965222882255005</v>
      </c>
      <c r="X210">
        <v>8</v>
      </c>
      <c r="Y210">
        <f t="shared" si="5"/>
        <v>0.1721409968618372</v>
      </c>
    </row>
    <row r="211" spans="1:25" ht="16.8" x14ac:dyDescent="0.25">
      <c r="A211" s="9">
        <v>36</v>
      </c>
      <c r="B211" t="s">
        <v>173</v>
      </c>
      <c r="C211" s="9" t="s">
        <v>852</v>
      </c>
      <c r="D211" s="9" t="s">
        <v>853</v>
      </c>
      <c r="F211" s="9" t="s">
        <v>854</v>
      </c>
      <c r="G211" t="s">
        <v>855</v>
      </c>
      <c r="H211" t="s">
        <v>856</v>
      </c>
      <c r="I211" t="s">
        <v>857</v>
      </c>
      <c r="J211" s="9" t="s">
        <v>858</v>
      </c>
      <c r="K211" s="9" t="s">
        <v>182</v>
      </c>
      <c r="L211" s="9" t="s">
        <v>71</v>
      </c>
      <c r="M211" s="9" t="s">
        <v>50</v>
      </c>
      <c r="N211" s="15" t="s">
        <v>864</v>
      </c>
      <c r="O211" s="9" t="s">
        <v>311</v>
      </c>
      <c r="P211" s="10">
        <v>-2.8835978835978802</v>
      </c>
      <c r="Q211" s="11">
        <v>0.47619047619048027</v>
      </c>
      <c r="R211" s="11">
        <v>1.3468700594029592</v>
      </c>
      <c r="S211">
        <v>8</v>
      </c>
      <c r="T211" s="9" t="s">
        <v>851</v>
      </c>
      <c r="U211" s="10">
        <v>-6.64021164021164</v>
      </c>
      <c r="V211" s="11">
        <v>0.79365079365079971</v>
      </c>
      <c r="W211" s="11">
        <v>2.2447834323382634</v>
      </c>
      <c r="X211">
        <v>8</v>
      </c>
      <c r="Y211">
        <f t="shared" si="5"/>
        <v>0.83410505690264147</v>
      </c>
    </row>
    <row r="212" spans="1:25" ht="16.8" x14ac:dyDescent="0.25">
      <c r="A212" s="9">
        <v>36</v>
      </c>
      <c r="B212" t="s">
        <v>173</v>
      </c>
      <c r="C212" s="9" t="s">
        <v>852</v>
      </c>
      <c r="D212" s="9" t="s">
        <v>853</v>
      </c>
      <c r="F212" s="9" t="s">
        <v>854</v>
      </c>
      <c r="G212" t="s">
        <v>855</v>
      </c>
      <c r="H212" t="s">
        <v>856</v>
      </c>
      <c r="I212" t="s">
        <v>857</v>
      </c>
      <c r="J212" s="9" t="s">
        <v>858</v>
      </c>
      <c r="K212" s="9" t="s">
        <v>182</v>
      </c>
      <c r="L212" s="9" t="s">
        <v>71</v>
      </c>
      <c r="M212" s="9" t="s">
        <v>50</v>
      </c>
      <c r="N212" s="15" t="s">
        <v>865</v>
      </c>
      <c r="O212" s="9" t="s">
        <v>311</v>
      </c>
      <c r="P212" s="10">
        <v>-3.83597883597883</v>
      </c>
      <c r="Q212" s="11">
        <v>0.58201058201058009</v>
      </c>
      <c r="R212" s="11">
        <v>1.6461745170480417</v>
      </c>
      <c r="S212">
        <v>8</v>
      </c>
      <c r="T212" s="9" t="s">
        <v>851</v>
      </c>
      <c r="U212" s="10">
        <v>-9.1269841269841194</v>
      </c>
      <c r="V212" s="11">
        <v>1.3756613756613802</v>
      </c>
      <c r="W212" s="11">
        <v>3.8909579493863067</v>
      </c>
      <c r="X212">
        <v>8</v>
      </c>
      <c r="Y212">
        <f t="shared" si="5"/>
        <v>0.86681067461078609</v>
      </c>
    </row>
    <row r="213" spans="1:25" ht="16.8" x14ac:dyDescent="0.25">
      <c r="A213" s="9">
        <v>36</v>
      </c>
      <c r="B213" t="s">
        <v>173</v>
      </c>
      <c r="C213" s="9" t="s">
        <v>852</v>
      </c>
      <c r="D213" s="9" t="s">
        <v>853</v>
      </c>
      <c r="F213" s="9" t="s">
        <v>854</v>
      </c>
      <c r="G213" t="s">
        <v>855</v>
      </c>
      <c r="H213" t="s">
        <v>856</v>
      </c>
      <c r="I213" t="s">
        <v>857</v>
      </c>
      <c r="J213" s="9" t="s">
        <v>858</v>
      </c>
      <c r="K213" s="9" t="s">
        <v>182</v>
      </c>
      <c r="L213" s="9" t="s">
        <v>71</v>
      </c>
      <c r="M213" s="9" t="s">
        <v>50</v>
      </c>
      <c r="N213" s="15" t="s">
        <v>866</v>
      </c>
      <c r="O213" s="9" t="s">
        <v>311</v>
      </c>
      <c r="P213" s="10">
        <v>-4.3121693121693099</v>
      </c>
      <c r="Q213" s="11">
        <v>0.52910052910052974</v>
      </c>
      <c r="R213" s="11">
        <v>1.4965222882254994</v>
      </c>
      <c r="S213">
        <v>8</v>
      </c>
      <c r="T213" s="9" t="s">
        <v>851</v>
      </c>
      <c r="U213" s="10">
        <v>-10.6084656084656</v>
      </c>
      <c r="V213" s="11">
        <v>1.322751322751321</v>
      </c>
      <c r="W213" s="11">
        <v>3.741305720563739</v>
      </c>
      <c r="X213">
        <v>8</v>
      </c>
      <c r="Y213">
        <f t="shared" si="5"/>
        <v>0.90021122649980667</v>
      </c>
    </row>
    <row r="214" spans="1:25" ht="16.8" x14ac:dyDescent="0.25">
      <c r="A214" s="9">
        <v>36</v>
      </c>
      <c r="B214" t="s">
        <v>173</v>
      </c>
      <c r="C214" s="9" t="s">
        <v>852</v>
      </c>
      <c r="D214" s="9" t="s">
        <v>853</v>
      </c>
      <c r="F214" s="9" t="s">
        <v>854</v>
      </c>
      <c r="G214" t="s">
        <v>855</v>
      </c>
      <c r="H214" t="s">
        <v>856</v>
      </c>
      <c r="I214" t="s">
        <v>857</v>
      </c>
      <c r="J214" s="9" t="s">
        <v>858</v>
      </c>
      <c r="K214" s="9" t="s">
        <v>182</v>
      </c>
      <c r="L214" s="9" t="s">
        <v>71</v>
      </c>
      <c r="M214" s="9" t="s">
        <v>50</v>
      </c>
      <c r="N214" s="15" t="s">
        <v>867</v>
      </c>
      <c r="O214" s="9" t="s">
        <v>311</v>
      </c>
      <c r="P214" s="10">
        <v>-5.4761904761904701</v>
      </c>
      <c r="Q214" s="11">
        <v>0.8465608465608403</v>
      </c>
      <c r="R214" s="11">
        <v>2.3944356611607782</v>
      </c>
      <c r="S214">
        <v>8</v>
      </c>
      <c r="T214" s="9" t="s">
        <v>851</v>
      </c>
      <c r="U214" s="10">
        <v>-9.6031746031745993</v>
      </c>
      <c r="V214" s="11">
        <v>0.84656084656085007</v>
      </c>
      <c r="W214" s="11">
        <v>2.3944356611608058</v>
      </c>
      <c r="X214">
        <v>8</v>
      </c>
      <c r="Y214">
        <f t="shared" si="5"/>
        <v>0.56168404099948244</v>
      </c>
    </row>
    <row r="215" spans="1:25" ht="16.8" x14ac:dyDescent="0.25">
      <c r="A215" s="9">
        <v>36</v>
      </c>
      <c r="B215" t="s">
        <v>173</v>
      </c>
      <c r="C215" s="9" t="s">
        <v>852</v>
      </c>
      <c r="D215" s="9" t="s">
        <v>853</v>
      </c>
      <c r="F215" s="9" t="s">
        <v>854</v>
      </c>
      <c r="G215" t="s">
        <v>855</v>
      </c>
      <c r="H215" t="s">
        <v>856</v>
      </c>
      <c r="I215" t="s">
        <v>857</v>
      </c>
      <c r="J215" s="9" t="s">
        <v>858</v>
      </c>
      <c r="K215" s="9" t="s">
        <v>182</v>
      </c>
      <c r="L215" s="9" t="s">
        <v>71</v>
      </c>
      <c r="M215" s="9" t="s">
        <v>50</v>
      </c>
      <c r="N215" s="15" t="s">
        <v>868</v>
      </c>
      <c r="O215" s="9" t="s">
        <v>311</v>
      </c>
      <c r="P215" s="10">
        <v>-5.5820105820105796</v>
      </c>
      <c r="Q215" s="11">
        <v>0.47619047619047983</v>
      </c>
      <c r="R215" s="11">
        <v>1.3468700594029581</v>
      </c>
      <c r="S215">
        <v>8</v>
      </c>
      <c r="T215" s="9" t="s">
        <v>851</v>
      </c>
      <c r="U215" s="10">
        <v>-7.5396825396825404</v>
      </c>
      <c r="V215" s="11">
        <v>0.7936507936508006</v>
      </c>
      <c r="W215" s="11">
        <v>2.244783432338266</v>
      </c>
      <c r="X215">
        <v>8</v>
      </c>
      <c r="Y215">
        <f t="shared" si="5"/>
        <v>0.30063104679258457</v>
      </c>
    </row>
    <row r="216" spans="1:25" ht="16.8" x14ac:dyDescent="0.25">
      <c r="A216" s="9">
        <v>38</v>
      </c>
      <c r="B216" t="s">
        <v>173</v>
      </c>
      <c r="C216" s="9" t="s">
        <v>869</v>
      </c>
      <c r="D216" s="9" t="s">
        <v>870</v>
      </c>
      <c r="E216" s="9" t="s">
        <v>871</v>
      </c>
      <c r="F216" s="9" t="s">
        <v>872</v>
      </c>
      <c r="G216" s="9" t="s">
        <v>873</v>
      </c>
      <c r="I216" s="9" t="s">
        <v>874</v>
      </c>
      <c r="J216" s="9" t="s">
        <v>875</v>
      </c>
      <c r="K216" s="9" t="s">
        <v>182</v>
      </c>
      <c r="L216" s="9" t="s">
        <v>193</v>
      </c>
      <c r="M216" s="9" t="s">
        <v>50</v>
      </c>
      <c r="N216">
        <v>2015</v>
      </c>
      <c r="O216" s="9" t="s">
        <v>311</v>
      </c>
      <c r="P216" s="10">
        <v>4.7560975609755998</v>
      </c>
      <c r="Q216" s="11">
        <v>0.53215077605322048</v>
      </c>
      <c r="R216" s="11">
        <v>1.5051496894436642</v>
      </c>
      <c r="S216">
        <v>8</v>
      </c>
      <c r="T216" t="s">
        <v>876</v>
      </c>
      <c r="U216" s="10">
        <v>5.5044345898004403</v>
      </c>
      <c r="V216" s="11">
        <v>0.21618625277162007</v>
      </c>
      <c r="W216" s="11">
        <v>0.61146706133648643</v>
      </c>
      <c r="X216">
        <v>8</v>
      </c>
      <c r="Y216">
        <f t="shared" si="5"/>
        <v>0.14612656455721179</v>
      </c>
    </row>
    <row r="217" spans="1:25" ht="16.8" x14ac:dyDescent="0.25">
      <c r="A217" s="9">
        <v>38</v>
      </c>
      <c r="B217" t="s">
        <v>173</v>
      </c>
      <c r="C217" s="9" t="s">
        <v>869</v>
      </c>
      <c r="D217" s="9" t="s">
        <v>870</v>
      </c>
      <c r="E217" s="9" t="s">
        <v>871</v>
      </c>
      <c r="F217" s="9" t="s">
        <v>872</v>
      </c>
      <c r="G217" s="9" t="s">
        <v>873</v>
      </c>
      <c r="I217" s="9" t="s">
        <v>874</v>
      </c>
      <c r="J217" s="9" t="s">
        <v>875</v>
      </c>
      <c r="K217" s="9" t="s">
        <v>182</v>
      </c>
      <c r="L217" s="9" t="s">
        <v>193</v>
      </c>
      <c r="M217" s="9" t="s">
        <v>50</v>
      </c>
      <c r="N217">
        <v>2016</v>
      </c>
      <c r="O217" s="9" t="s">
        <v>311</v>
      </c>
      <c r="P217" s="10">
        <v>5.1552106430155096</v>
      </c>
      <c r="Q217" s="11">
        <v>0.66518847006653026</v>
      </c>
      <c r="R217" s="11">
        <v>1.8814371118045934</v>
      </c>
      <c r="S217">
        <v>8</v>
      </c>
      <c r="T217" t="s">
        <v>876</v>
      </c>
      <c r="U217" s="10">
        <v>6.7350332594235001</v>
      </c>
      <c r="V217" s="11">
        <v>0.3325942350332598</v>
      </c>
      <c r="W217" s="11">
        <v>0.94071855590228159</v>
      </c>
      <c r="X217">
        <v>8</v>
      </c>
      <c r="Y217">
        <f t="shared" si="5"/>
        <v>0.26731476962734885</v>
      </c>
    </row>
    <row r="218" spans="1:25" ht="16.8" x14ac:dyDescent="0.25">
      <c r="A218" s="9">
        <v>38</v>
      </c>
      <c r="B218" t="s">
        <v>173</v>
      </c>
      <c r="C218" s="9" t="s">
        <v>869</v>
      </c>
      <c r="D218" s="9" t="s">
        <v>870</v>
      </c>
      <c r="E218" s="9" t="s">
        <v>871</v>
      </c>
      <c r="F218" s="9" t="s">
        <v>872</v>
      </c>
      <c r="G218" s="9" t="s">
        <v>873</v>
      </c>
      <c r="I218" s="9" t="s">
        <v>874</v>
      </c>
      <c r="J218" s="9" t="s">
        <v>875</v>
      </c>
      <c r="K218" s="9" t="s">
        <v>182</v>
      </c>
      <c r="L218" s="9" t="s">
        <v>193</v>
      </c>
      <c r="M218" s="9" t="s">
        <v>50</v>
      </c>
      <c r="N218">
        <v>2017</v>
      </c>
      <c r="O218" s="9" t="s">
        <v>311</v>
      </c>
      <c r="P218" s="10">
        <v>5.4212860310421203</v>
      </c>
      <c r="Q218" s="11">
        <v>1.0975609756097597</v>
      </c>
      <c r="R218" s="11">
        <v>3.104371234477536</v>
      </c>
      <c r="S218">
        <v>8</v>
      </c>
      <c r="T218" t="s">
        <v>876</v>
      </c>
      <c r="U218" s="10">
        <v>6.7516629711751603</v>
      </c>
      <c r="V218" s="11">
        <v>0.54878048780487987</v>
      </c>
      <c r="W218" s="11">
        <v>1.552185617238768</v>
      </c>
      <c r="X218">
        <v>8</v>
      </c>
      <c r="Y218">
        <f t="shared" si="5"/>
        <v>0.21945577823502566</v>
      </c>
    </row>
    <row r="219" spans="1:25" ht="16.8" x14ac:dyDescent="0.25">
      <c r="A219" s="9">
        <v>38</v>
      </c>
      <c r="B219" t="s">
        <v>173</v>
      </c>
      <c r="C219" s="9" t="s">
        <v>869</v>
      </c>
      <c r="D219" s="9" t="s">
        <v>870</v>
      </c>
      <c r="E219" s="9" t="s">
        <v>871</v>
      </c>
      <c r="F219" s="9" t="s">
        <v>872</v>
      </c>
      <c r="G219" s="9" t="s">
        <v>873</v>
      </c>
      <c r="I219" s="9" t="s">
        <v>874</v>
      </c>
      <c r="J219" s="9" t="s">
        <v>875</v>
      </c>
      <c r="K219" s="9" t="s">
        <v>182</v>
      </c>
      <c r="L219" s="9" t="s">
        <v>193</v>
      </c>
      <c r="M219" s="9" t="s">
        <v>50</v>
      </c>
      <c r="N219">
        <v>2018</v>
      </c>
      <c r="O219" s="9" t="s">
        <v>311</v>
      </c>
      <c r="P219" s="10">
        <v>6.3026607538802599</v>
      </c>
      <c r="Q219" s="11">
        <v>0.38248337028825041</v>
      </c>
      <c r="R219" s="11">
        <v>1.0818263392876286</v>
      </c>
      <c r="S219">
        <v>8</v>
      </c>
      <c r="T219" t="s">
        <v>876</v>
      </c>
      <c r="U219" s="10">
        <v>10.6762749445676</v>
      </c>
      <c r="V219" s="11">
        <v>1.0310421286030991</v>
      </c>
      <c r="W219" s="11">
        <v>2.9162275232970551</v>
      </c>
      <c r="X219">
        <v>8</v>
      </c>
      <c r="Y219">
        <f t="shared" si="5"/>
        <v>0.52705209860753333</v>
      </c>
    </row>
    <row r="220" spans="1:25" ht="16.8" x14ac:dyDescent="0.25">
      <c r="A220" s="9">
        <v>38</v>
      </c>
      <c r="B220" t="s">
        <v>173</v>
      </c>
      <c r="C220" s="9" t="s">
        <v>869</v>
      </c>
      <c r="D220" s="9" t="s">
        <v>870</v>
      </c>
      <c r="E220" s="9" t="s">
        <v>871</v>
      </c>
      <c r="F220" s="9" t="s">
        <v>872</v>
      </c>
      <c r="G220" s="9" t="s">
        <v>873</v>
      </c>
      <c r="I220" s="9" t="s">
        <v>874</v>
      </c>
      <c r="J220" s="9" t="s">
        <v>875</v>
      </c>
      <c r="K220" s="9" t="s">
        <v>182</v>
      </c>
      <c r="L220" s="9" t="s">
        <v>193</v>
      </c>
      <c r="M220" s="9" t="s">
        <v>50</v>
      </c>
      <c r="N220">
        <v>2019</v>
      </c>
      <c r="O220" s="9" t="s">
        <v>311</v>
      </c>
      <c r="P220" s="10">
        <v>1.2638580931263801</v>
      </c>
      <c r="Q220" s="11">
        <v>0.31596452328159996</v>
      </c>
      <c r="R220" s="11">
        <v>0.89368262810717647</v>
      </c>
      <c r="S220">
        <v>8</v>
      </c>
      <c r="T220" t="s">
        <v>876</v>
      </c>
      <c r="U220" s="10">
        <v>3.0931263858093101</v>
      </c>
      <c r="V220" s="11">
        <v>0.36585365853658969</v>
      </c>
      <c r="W220" s="11">
        <v>1.0347904114925208</v>
      </c>
      <c r="X220">
        <v>8</v>
      </c>
      <c r="Y220">
        <f t="shared" si="5"/>
        <v>0.89501333342687395</v>
      </c>
    </row>
    <row r="221" spans="1:25" ht="16.8" x14ac:dyDescent="0.25">
      <c r="A221">
        <v>39</v>
      </c>
      <c r="B221" t="s">
        <v>877</v>
      </c>
      <c r="C221" s="9" t="s">
        <v>878</v>
      </c>
      <c r="D221" s="9" t="s">
        <v>879</v>
      </c>
      <c r="F221" s="9" t="s">
        <v>880</v>
      </c>
      <c r="G221" s="9" t="s">
        <v>881</v>
      </c>
      <c r="H221" s="9" t="s">
        <v>882</v>
      </c>
      <c r="I221" t="s">
        <v>883</v>
      </c>
      <c r="J221" s="36">
        <v>42435</v>
      </c>
      <c r="K221" s="9" t="s">
        <v>182</v>
      </c>
      <c r="L221" s="9" t="s">
        <v>193</v>
      </c>
      <c r="M221" s="9" t="s">
        <v>50</v>
      </c>
      <c r="N221" s="36">
        <v>42461</v>
      </c>
      <c r="O221" s="9" t="s">
        <v>311</v>
      </c>
      <c r="P221" s="10">
        <v>13.45</v>
      </c>
      <c r="Q221" s="11">
        <v>1</v>
      </c>
      <c r="R221" s="11">
        <v>2.4494897427831779</v>
      </c>
      <c r="S221">
        <v>6</v>
      </c>
      <c r="T221" s="9" t="s">
        <v>851</v>
      </c>
      <c r="U221" s="10">
        <v>12.649999999999901</v>
      </c>
      <c r="V221" s="11">
        <v>0.89999999999999858</v>
      </c>
      <c r="W221" s="11">
        <v>2.2045407685048568</v>
      </c>
      <c r="X221">
        <v>6</v>
      </c>
      <c r="Y221">
        <f t="shared" si="5"/>
        <v>-6.1321890874326629E-2</v>
      </c>
    </row>
    <row r="222" spans="1:25" ht="16.8" x14ac:dyDescent="0.25">
      <c r="A222" s="9">
        <v>39</v>
      </c>
      <c r="B222" t="s">
        <v>877</v>
      </c>
      <c r="C222" s="9" t="s">
        <v>878</v>
      </c>
      <c r="D222" s="9" t="s">
        <v>879</v>
      </c>
      <c r="F222" s="9" t="s">
        <v>880</v>
      </c>
      <c r="G222" s="9" t="s">
        <v>881</v>
      </c>
      <c r="H222" s="9" t="s">
        <v>882</v>
      </c>
      <c r="I222" t="s">
        <v>883</v>
      </c>
      <c r="J222" s="36">
        <v>42435</v>
      </c>
      <c r="K222" s="9" t="s">
        <v>182</v>
      </c>
      <c r="L222" s="9" t="s">
        <v>193</v>
      </c>
      <c r="M222" s="9" t="s">
        <v>50</v>
      </c>
      <c r="N222" s="36">
        <v>42461</v>
      </c>
      <c r="O222" s="9" t="s">
        <v>311</v>
      </c>
      <c r="P222" s="10">
        <v>13.45</v>
      </c>
      <c r="Q222" s="11">
        <v>1</v>
      </c>
      <c r="R222" s="11">
        <v>2.4494897427831779</v>
      </c>
      <c r="S222">
        <v>6</v>
      </c>
      <c r="T222" s="9" t="s">
        <v>885</v>
      </c>
      <c r="U222" s="10">
        <v>16.25</v>
      </c>
      <c r="V222" s="11">
        <v>0.60000000000000142</v>
      </c>
      <c r="W222" s="11">
        <v>1.4696938456699102</v>
      </c>
      <c r="X222">
        <v>6</v>
      </c>
      <c r="Y222">
        <f t="shared" si="5"/>
        <v>0.18911380272789838</v>
      </c>
    </row>
    <row r="223" spans="1:25" ht="16.8" x14ac:dyDescent="0.25">
      <c r="A223" s="9">
        <v>39</v>
      </c>
      <c r="B223" t="s">
        <v>877</v>
      </c>
      <c r="C223" s="9" t="s">
        <v>878</v>
      </c>
      <c r="D223" s="9" t="s">
        <v>879</v>
      </c>
      <c r="F223" s="9" t="s">
        <v>880</v>
      </c>
      <c r="G223" s="9" t="s">
        <v>881</v>
      </c>
      <c r="H223" s="9" t="s">
        <v>882</v>
      </c>
      <c r="I223" t="s">
        <v>883</v>
      </c>
      <c r="J223" s="36">
        <v>42435</v>
      </c>
      <c r="K223" s="9" t="s">
        <v>182</v>
      </c>
      <c r="L223" s="9" t="s">
        <v>193</v>
      </c>
      <c r="M223" s="9" t="s">
        <v>50</v>
      </c>
      <c r="N223" s="36">
        <v>42461</v>
      </c>
      <c r="O223" s="9" t="s">
        <v>311</v>
      </c>
      <c r="P223" s="10">
        <v>13.45</v>
      </c>
      <c r="Q223" s="11">
        <v>1</v>
      </c>
      <c r="R223" s="11">
        <v>2.4494897427831779</v>
      </c>
      <c r="S223">
        <v>6</v>
      </c>
      <c r="T223" s="9" t="s">
        <v>887</v>
      </c>
      <c r="U223" s="10">
        <v>15.249999999999901</v>
      </c>
      <c r="V223" s="11">
        <v>1.6999999999999993</v>
      </c>
      <c r="W223" s="11">
        <v>4.1641325627314005</v>
      </c>
      <c r="X223">
        <v>6</v>
      </c>
      <c r="Y223">
        <f t="shared" si="5"/>
        <v>0.12560039700556605</v>
      </c>
    </row>
    <row r="224" spans="1:25" ht="16.8" x14ac:dyDescent="0.25">
      <c r="A224" s="9">
        <v>39</v>
      </c>
      <c r="B224" t="s">
        <v>877</v>
      </c>
      <c r="C224" s="9" t="s">
        <v>878</v>
      </c>
      <c r="D224" s="9" t="s">
        <v>879</v>
      </c>
      <c r="F224" s="9" t="s">
        <v>880</v>
      </c>
      <c r="G224" s="9" t="s">
        <v>881</v>
      </c>
      <c r="H224" s="9" t="s">
        <v>882</v>
      </c>
      <c r="I224" t="s">
        <v>883</v>
      </c>
      <c r="J224" s="36">
        <v>42435</v>
      </c>
      <c r="K224" s="9" t="s">
        <v>182</v>
      </c>
      <c r="L224" s="9" t="s">
        <v>193</v>
      </c>
      <c r="M224" s="9" t="s">
        <v>50</v>
      </c>
      <c r="N224" s="36">
        <v>42485</v>
      </c>
      <c r="O224" s="9" t="s">
        <v>311</v>
      </c>
      <c r="P224" s="10">
        <v>11.75</v>
      </c>
      <c r="Q224" s="11">
        <v>0.39999999999990088</v>
      </c>
      <c r="R224" s="11">
        <v>0.97979589711302839</v>
      </c>
      <c r="S224">
        <v>6</v>
      </c>
      <c r="T224" t="s">
        <v>889</v>
      </c>
      <c r="U224" s="10">
        <v>12.55</v>
      </c>
      <c r="V224" s="11">
        <v>1.4999999999998987</v>
      </c>
      <c r="W224" s="11">
        <v>3.674234614174519</v>
      </c>
      <c r="X224">
        <v>6</v>
      </c>
      <c r="Y224">
        <f t="shared" si="5"/>
        <v>6.5867424987625017E-2</v>
      </c>
    </row>
    <row r="225" spans="1:25" ht="16.8" x14ac:dyDescent="0.25">
      <c r="A225" s="9">
        <v>39</v>
      </c>
      <c r="B225" t="s">
        <v>877</v>
      </c>
      <c r="C225" s="9" t="s">
        <v>878</v>
      </c>
      <c r="D225" s="9" t="s">
        <v>879</v>
      </c>
      <c r="F225" s="9" t="s">
        <v>880</v>
      </c>
      <c r="G225" s="9" t="s">
        <v>881</v>
      </c>
      <c r="H225" s="9" t="s">
        <v>882</v>
      </c>
      <c r="I225" t="s">
        <v>883</v>
      </c>
      <c r="J225" s="36">
        <v>42435</v>
      </c>
      <c r="K225" s="9" t="s">
        <v>182</v>
      </c>
      <c r="L225" s="9" t="s">
        <v>193</v>
      </c>
      <c r="M225" s="9" t="s">
        <v>50</v>
      </c>
      <c r="N225" s="36">
        <v>42485</v>
      </c>
      <c r="O225" s="9" t="s">
        <v>311</v>
      </c>
      <c r="P225" s="10">
        <v>11.75</v>
      </c>
      <c r="Q225" s="11">
        <v>0.39999999999990088</v>
      </c>
      <c r="R225" s="11">
        <v>0.97979589711302839</v>
      </c>
      <c r="S225">
        <v>6</v>
      </c>
      <c r="T225" t="s">
        <v>890</v>
      </c>
      <c r="U225" s="10">
        <v>13.049999999999899</v>
      </c>
      <c r="V225" s="11">
        <v>2.0500000000000007</v>
      </c>
      <c r="W225" s="11">
        <v>5.0214539727055163</v>
      </c>
      <c r="X225">
        <v>6</v>
      </c>
      <c r="Y225">
        <f t="shared" si="5"/>
        <v>0.10493489317852679</v>
      </c>
    </row>
    <row r="226" spans="1:25" ht="16.8" x14ac:dyDescent="0.25">
      <c r="A226" s="9">
        <v>39</v>
      </c>
      <c r="B226" t="s">
        <v>877</v>
      </c>
      <c r="C226" s="9" t="s">
        <v>878</v>
      </c>
      <c r="D226" s="9" t="s">
        <v>879</v>
      </c>
      <c r="F226" s="9" t="s">
        <v>880</v>
      </c>
      <c r="G226" s="9" t="s">
        <v>881</v>
      </c>
      <c r="H226" s="9" t="s">
        <v>882</v>
      </c>
      <c r="I226" t="s">
        <v>883</v>
      </c>
      <c r="J226" s="36">
        <v>42435</v>
      </c>
      <c r="K226" s="9" t="s">
        <v>182</v>
      </c>
      <c r="L226" s="9" t="s">
        <v>193</v>
      </c>
      <c r="M226" s="9" t="s">
        <v>50</v>
      </c>
      <c r="N226" s="36">
        <v>42485</v>
      </c>
      <c r="O226" s="9" t="s">
        <v>311</v>
      </c>
      <c r="P226" s="10">
        <v>11.75</v>
      </c>
      <c r="Q226" s="11">
        <v>0.39999999999990088</v>
      </c>
      <c r="R226" s="11">
        <v>0.97979589711302839</v>
      </c>
      <c r="S226">
        <v>6</v>
      </c>
      <c r="T226" t="s">
        <v>891</v>
      </c>
      <c r="U226" s="10">
        <v>10.55</v>
      </c>
      <c r="V226" s="11">
        <v>1.0999999999999996</v>
      </c>
      <c r="W226" s="11">
        <v>2.694438717061495</v>
      </c>
      <c r="X226">
        <v>6</v>
      </c>
      <c r="Y226">
        <f t="shared" si="5"/>
        <v>-0.10772738066809238</v>
      </c>
    </row>
    <row r="227" spans="1:25" ht="16.8" x14ac:dyDescent="0.25">
      <c r="A227" s="9">
        <v>39</v>
      </c>
      <c r="B227" t="s">
        <v>877</v>
      </c>
      <c r="C227" s="9" t="s">
        <v>878</v>
      </c>
      <c r="D227" s="9" t="s">
        <v>879</v>
      </c>
      <c r="F227" s="9" t="s">
        <v>880</v>
      </c>
      <c r="G227" s="9" t="s">
        <v>881</v>
      </c>
      <c r="H227" s="9" t="s">
        <v>882</v>
      </c>
      <c r="I227" t="s">
        <v>883</v>
      </c>
      <c r="J227" s="36">
        <v>42435</v>
      </c>
      <c r="K227" s="9" t="s">
        <v>182</v>
      </c>
      <c r="L227" s="9" t="s">
        <v>193</v>
      </c>
      <c r="M227" s="9" t="s">
        <v>50</v>
      </c>
      <c r="N227" s="36">
        <v>42510</v>
      </c>
      <c r="O227" s="9" t="s">
        <v>311</v>
      </c>
      <c r="P227" s="10">
        <v>4.8499999999999996</v>
      </c>
      <c r="Q227" s="11">
        <v>0.49999999999999023</v>
      </c>
      <c r="R227" s="11">
        <v>1.224744871391565</v>
      </c>
      <c r="S227">
        <v>6</v>
      </c>
      <c r="T227" t="s">
        <v>889</v>
      </c>
      <c r="U227" s="10">
        <v>5.6499999999999897</v>
      </c>
      <c r="V227" s="11">
        <v>0.10000000000000053</v>
      </c>
      <c r="W227" s="11">
        <v>0.2449489742783191</v>
      </c>
      <c r="X227">
        <v>6</v>
      </c>
      <c r="Y227">
        <f t="shared" si="5"/>
        <v>0.15267684020895592</v>
      </c>
    </row>
    <row r="228" spans="1:25" ht="16.8" x14ac:dyDescent="0.25">
      <c r="A228" s="9">
        <v>39</v>
      </c>
      <c r="B228" t="s">
        <v>877</v>
      </c>
      <c r="C228" s="9" t="s">
        <v>878</v>
      </c>
      <c r="D228" s="9" t="s">
        <v>879</v>
      </c>
      <c r="F228" s="9" t="s">
        <v>880</v>
      </c>
      <c r="G228" s="9" t="s">
        <v>881</v>
      </c>
      <c r="H228" s="9" t="s">
        <v>882</v>
      </c>
      <c r="I228" t="s">
        <v>883</v>
      </c>
      <c r="J228" s="36">
        <v>42435</v>
      </c>
      <c r="K228" s="9" t="s">
        <v>182</v>
      </c>
      <c r="L228" s="9" t="s">
        <v>193</v>
      </c>
      <c r="M228" s="9" t="s">
        <v>50</v>
      </c>
      <c r="N228" s="36">
        <v>42510</v>
      </c>
      <c r="O228" s="9" t="s">
        <v>311</v>
      </c>
      <c r="P228" s="10">
        <v>4.8499999999999996</v>
      </c>
      <c r="Q228" s="11">
        <v>0.49999999999999023</v>
      </c>
      <c r="R228" s="11">
        <v>1.224744871391565</v>
      </c>
      <c r="S228">
        <v>6</v>
      </c>
      <c r="T228" t="s">
        <v>890</v>
      </c>
      <c r="U228" s="10">
        <v>6.6499999999999897</v>
      </c>
      <c r="V228" s="11">
        <v>2.2000000000000099</v>
      </c>
      <c r="W228" s="11">
        <v>5.3888774341230157</v>
      </c>
      <c r="X228">
        <v>6</v>
      </c>
      <c r="Y228">
        <f t="shared" si="5"/>
        <v>0.31563814971836951</v>
      </c>
    </row>
    <row r="229" spans="1:25" ht="16.8" x14ac:dyDescent="0.25">
      <c r="A229" s="9">
        <v>39</v>
      </c>
      <c r="B229" t="s">
        <v>877</v>
      </c>
      <c r="C229" s="9" t="s">
        <v>878</v>
      </c>
      <c r="D229" s="9" t="s">
        <v>879</v>
      </c>
      <c r="F229" s="9" t="s">
        <v>880</v>
      </c>
      <c r="G229" s="9" t="s">
        <v>881</v>
      </c>
      <c r="H229" s="9" t="s">
        <v>882</v>
      </c>
      <c r="I229" t="s">
        <v>883</v>
      </c>
      <c r="J229" s="36">
        <v>42435</v>
      </c>
      <c r="K229" s="9" t="s">
        <v>182</v>
      </c>
      <c r="L229" s="9" t="s">
        <v>193</v>
      </c>
      <c r="M229" s="9" t="s">
        <v>50</v>
      </c>
      <c r="N229" s="36">
        <v>42510</v>
      </c>
      <c r="O229" s="9" t="s">
        <v>311</v>
      </c>
      <c r="P229" s="10">
        <v>4.8499999999999996</v>
      </c>
      <c r="Q229" s="11">
        <v>0.49999999999999023</v>
      </c>
      <c r="R229" s="11">
        <v>1.224744871391565</v>
      </c>
      <c r="S229">
        <v>6</v>
      </c>
      <c r="T229" t="s">
        <v>891</v>
      </c>
      <c r="U229" s="10">
        <v>5.9499999999999904</v>
      </c>
      <c r="V229" s="11">
        <v>0.50000000000000977</v>
      </c>
      <c r="W229" s="11">
        <v>1.2247448713916129</v>
      </c>
      <c r="X229">
        <v>6</v>
      </c>
      <c r="Y229">
        <f t="shared" si="5"/>
        <v>0.204412514608145</v>
      </c>
    </row>
    <row r="230" spans="1:25" ht="16.8" x14ac:dyDescent="0.25">
      <c r="A230" s="9">
        <v>39</v>
      </c>
      <c r="B230" t="s">
        <v>877</v>
      </c>
      <c r="C230" s="9" t="s">
        <v>878</v>
      </c>
      <c r="D230" s="9" t="s">
        <v>879</v>
      </c>
      <c r="F230" s="9" t="s">
        <v>880</v>
      </c>
      <c r="G230" s="9" t="s">
        <v>881</v>
      </c>
      <c r="H230" s="9" t="s">
        <v>882</v>
      </c>
      <c r="I230" t="s">
        <v>883</v>
      </c>
      <c r="J230" s="36">
        <v>42435</v>
      </c>
      <c r="K230" s="9" t="s">
        <v>182</v>
      </c>
      <c r="L230" s="9" t="s">
        <v>193</v>
      </c>
      <c r="M230" s="9" t="s">
        <v>50</v>
      </c>
      <c r="N230" s="36">
        <v>42524</v>
      </c>
      <c r="O230" s="9" t="s">
        <v>311</v>
      </c>
      <c r="P230" s="10">
        <v>3.2499999999999898</v>
      </c>
      <c r="Q230" s="11">
        <v>0.30000000000001004</v>
      </c>
      <c r="R230" s="11">
        <v>0.73484692283497799</v>
      </c>
      <c r="S230">
        <v>6</v>
      </c>
      <c r="T230" t="s">
        <v>889</v>
      </c>
      <c r="U230" s="10">
        <v>2.7499999999999898</v>
      </c>
      <c r="V230" s="11">
        <v>0.5</v>
      </c>
      <c r="W230" s="11">
        <v>1.2247448713915889</v>
      </c>
      <c r="X230">
        <v>6</v>
      </c>
      <c r="Y230">
        <f t="shared" si="5"/>
        <v>-0.16705408466316674</v>
      </c>
    </row>
    <row r="231" spans="1:25" ht="16.8" x14ac:dyDescent="0.25">
      <c r="A231" s="9">
        <v>39</v>
      </c>
      <c r="B231" t="s">
        <v>877</v>
      </c>
      <c r="C231" s="9" t="s">
        <v>878</v>
      </c>
      <c r="D231" s="9" t="s">
        <v>879</v>
      </c>
      <c r="F231" s="9" t="s">
        <v>880</v>
      </c>
      <c r="G231" s="9" t="s">
        <v>881</v>
      </c>
      <c r="H231" s="9" t="s">
        <v>882</v>
      </c>
      <c r="I231" t="s">
        <v>883</v>
      </c>
      <c r="J231" s="36">
        <v>42435</v>
      </c>
      <c r="K231" s="9" t="s">
        <v>182</v>
      </c>
      <c r="L231" s="9" t="s">
        <v>193</v>
      </c>
      <c r="M231" s="9" t="s">
        <v>50</v>
      </c>
      <c r="N231" s="36">
        <v>42524</v>
      </c>
      <c r="O231" s="9" t="s">
        <v>311</v>
      </c>
      <c r="P231" s="10">
        <v>3.2499999999999898</v>
      </c>
      <c r="Q231" s="11">
        <v>0.30000000000001004</v>
      </c>
      <c r="R231" s="11">
        <v>0.73484692283497799</v>
      </c>
      <c r="S231">
        <v>6</v>
      </c>
      <c r="T231" t="s">
        <v>890</v>
      </c>
      <c r="U231" s="10">
        <v>4.1499999999999897</v>
      </c>
      <c r="V231" s="11">
        <v>1.0000000000000107</v>
      </c>
      <c r="W231" s="11">
        <v>2.4494897427832041</v>
      </c>
      <c r="X231">
        <v>6</v>
      </c>
      <c r="Y231">
        <f t="shared" si="5"/>
        <v>0.24445333790096144</v>
      </c>
    </row>
    <row r="232" spans="1:25" ht="16.8" x14ac:dyDescent="0.25">
      <c r="A232" s="9">
        <v>39</v>
      </c>
      <c r="B232" t="s">
        <v>877</v>
      </c>
      <c r="C232" s="9" t="s">
        <v>878</v>
      </c>
      <c r="D232" s="9" t="s">
        <v>879</v>
      </c>
      <c r="F232" s="9" t="s">
        <v>880</v>
      </c>
      <c r="G232" s="9" t="s">
        <v>881</v>
      </c>
      <c r="H232" s="9" t="s">
        <v>882</v>
      </c>
      <c r="I232" t="s">
        <v>883</v>
      </c>
      <c r="J232" s="36">
        <v>42435</v>
      </c>
      <c r="K232" s="9" t="s">
        <v>182</v>
      </c>
      <c r="L232" s="9" t="s">
        <v>193</v>
      </c>
      <c r="M232" s="9" t="s">
        <v>50</v>
      </c>
      <c r="N232" s="36">
        <v>42524</v>
      </c>
      <c r="O232" s="9" t="s">
        <v>311</v>
      </c>
      <c r="P232" s="10">
        <v>3.2499999999999898</v>
      </c>
      <c r="Q232" s="11">
        <v>0.30000000000001004</v>
      </c>
      <c r="R232" s="11">
        <v>0.73484692283497799</v>
      </c>
      <c r="S232">
        <v>6</v>
      </c>
      <c r="T232" t="s">
        <v>891</v>
      </c>
      <c r="U232" s="10">
        <v>3.95</v>
      </c>
      <c r="V232" s="11">
        <v>0.69999999999998952</v>
      </c>
      <c r="W232" s="11">
        <v>1.7146428199481989</v>
      </c>
      <c r="X232">
        <v>6</v>
      </c>
      <c r="Y232">
        <f t="shared" si="5"/>
        <v>0.19506058257138759</v>
      </c>
    </row>
    <row r="233" spans="1:25" ht="16.8" x14ac:dyDescent="0.25">
      <c r="A233" s="9">
        <v>42</v>
      </c>
      <c r="B233" t="s">
        <v>173</v>
      </c>
      <c r="C233" s="9" t="s">
        <v>892</v>
      </c>
      <c r="D233" s="37"/>
      <c r="E233" t="s">
        <v>893</v>
      </c>
      <c r="F233" t="s">
        <v>894</v>
      </c>
      <c r="G233" t="s">
        <v>895</v>
      </c>
      <c r="H233" t="s">
        <v>896</v>
      </c>
      <c r="I233" t="s">
        <v>896</v>
      </c>
      <c r="J233" s="9" t="s">
        <v>897</v>
      </c>
      <c r="K233" t="s">
        <v>247</v>
      </c>
      <c r="L233" s="9" t="s">
        <v>71</v>
      </c>
      <c r="M233" s="9" t="s">
        <v>50</v>
      </c>
      <c r="N233">
        <v>2006</v>
      </c>
      <c r="O233" s="9" t="s">
        <v>303</v>
      </c>
      <c r="P233" s="10">
        <v>-3.95</v>
      </c>
      <c r="Q233" s="11">
        <v>0.18</v>
      </c>
      <c r="R233" s="11">
        <v>0.40249223594996214</v>
      </c>
      <c r="S233">
        <v>5</v>
      </c>
      <c r="T233" s="9" t="s">
        <v>876</v>
      </c>
      <c r="U233" s="10">
        <v>-5.14</v>
      </c>
      <c r="V233" s="11">
        <v>0.18</v>
      </c>
      <c r="W233" s="11">
        <v>0.40249223594996214</v>
      </c>
      <c r="X233">
        <v>5</v>
      </c>
      <c r="Y233">
        <f t="shared" si="5"/>
        <v>0.26333750055404309</v>
      </c>
    </row>
    <row r="234" spans="1:25" ht="16.8" x14ac:dyDescent="0.25">
      <c r="A234" s="9">
        <v>42</v>
      </c>
      <c r="B234" t="s">
        <v>173</v>
      </c>
      <c r="C234" s="9" t="s">
        <v>892</v>
      </c>
      <c r="D234" s="37"/>
      <c r="E234" t="s">
        <v>893</v>
      </c>
      <c r="F234" t="s">
        <v>894</v>
      </c>
      <c r="G234" t="s">
        <v>895</v>
      </c>
      <c r="H234" t="s">
        <v>896</v>
      </c>
      <c r="I234" t="s">
        <v>896</v>
      </c>
      <c r="J234" s="9" t="s">
        <v>897</v>
      </c>
      <c r="K234" t="s">
        <v>247</v>
      </c>
      <c r="L234" s="9" t="s">
        <v>71</v>
      </c>
      <c r="M234" s="9" t="s">
        <v>50</v>
      </c>
      <c r="N234">
        <v>2007</v>
      </c>
      <c r="O234" s="9" t="s">
        <v>303</v>
      </c>
      <c r="P234" s="10">
        <v>-1.27</v>
      </c>
      <c r="Q234" s="11">
        <v>0.1</v>
      </c>
      <c r="R234" s="11">
        <v>0.22360679774997899</v>
      </c>
      <c r="S234">
        <v>5</v>
      </c>
      <c r="T234" s="9" t="s">
        <v>876</v>
      </c>
      <c r="U234" s="10">
        <v>-1.66</v>
      </c>
      <c r="V234" s="11">
        <v>0.17</v>
      </c>
      <c r="W234" s="11">
        <v>0.3801315561749643</v>
      </c>
      <c r="X234">
        <v>5</v>
      </c>
      <c r="Y234">
        <f t="shared" si="5"/>
        <v>0.26780070189795191</v>
      </c>
    </row>
    <row r="235" spans="1:25" ht="16.8" x14ac:dyDescent="0.25">
      <c r="A235">
        <v>52</v>
      </c>
      <c r="B235" t="s">
        <v>173</v>
      </c>
      <c r="C235" t="s">
        <v>898</v>
      </c>
      <c r="D235" t="s">
        <v>899</v>
      </c>
      <c r="E235" t="s">
        <v>103</v>
      </c>
      <c r="F235" t="s">
        <v>900</v>
      </c>
      <c r="G235" t="s">
        <v>901</v>
      </c>
      <c r="H235" t="s">
        <v>902</v>
      </c>
      <c r="I235" t="s">
        <v>902</v>
      </c>
      <c r="J235" t="s">
        <v>430</v>
      </c>
      <c r="K235" t="s">
        <v>276</v>
      </c>
      <c r="L235" s="9" t="s">
        <v>71</v>
      </c>
      <c r="M235" s="9" t="s">
        <v>903</v>
      </c>
      <c r="N235">
        <v>2012</v>
      </c>
      <c r="O235" s="9" t="s">
        <v>699</v>
      </c>
      <c r="P235" s="10">
        <v>-0.19191919191919199</v>
      </c>
      <c r="Q235" s="11">
        <v>9.1827364554637983E-2</v>
      </c>
      <c r="R235" s="11">
        <v>0.18365472910927597</v>
      </c>
      <c r="S235">
        <v>4</v>
      </c>
      <c r="T235" s="9" t="s">
        <v>904</v>
      </c>
      <c r="U235" s="10">
        <v>-0.63192531374349503</v>
      </c>
      <c r="V235" s="11">
        <v>0.12243648607284907</v>
      </c>
      <c r="W235" s="11">
        <v>0.24487297214569814</v>
      </c>
      <c r="X235">
        <v>4</v>
      </c>
      <c r="Y235">
        <f t="shared" si="5"/>
        <v>1.191696804693223</v>
      </c>
    </row>
    <row r="236" spans="1:25" ht="16.8" x14ac:dyDescent="0.25">
      <c r="A236">
        <v>52</v>
      </c>
      <c r="B236" t="s">
        <v>173</v>
      </c>
      <c r="C236" t="s">
        <v>898</v>
      </c>
      <c r="D236" t="s">
        <v>899</v>
      </c>
      <c r="E236" t="s">
        <v>103</v>
      </c>
      <c r="F236" t="s">
        <v>900</v>
      </c>
      <c r="G236" t="s">
        <v>901</v>
      </c>
      <c r="H236" t="s">
        <v>902</v>
      </c>
      <c r="I236" t="s">
        <v>902</v>
      </c>
      <c r="J236" t="s">
        <v>430</v>
      </c>
      <c r="K236" t="s">
        <v>276</v>
      </c>
      <c r="L236" s="9" t="s">
        <v>71</v>
      </c>
      <c r="M236" s="9" t="s">
        <v>903</v>
      </c>
      <c r="N236">
        <v>2012</v>
      </c>
      <c r="O236" s="9" t="s">
        <v>699</v>
      </c>
      <c r="P236" s="10">
        <v>-0.19191919191919199</v>
      </c>
      <c r="Q236" s="11">
        <v>9.1827364554637983E-2</v>
      </c>
      <c r="R236" s="11">
        <v>0.18365472910927597</v>
      </c>
      <c r="S236">
        <v>4</v>
      </c>
      <c r="T236" s="9" t="s">
        <v>905</v>
      </c>
      <c r="U236" s="10">
        <v>-0.60514233241505999</v>
      </c>
      <c r="V236" s="11">
        <v>0.11861034588307401</v>
      </c>
      <c r="W236" s="11">
        <v>0.23722069176614802</v>
      </c>
      <c r="X236">
        <v>4</v>
      </c>
      <c r="Y236">
        <f t="shared" si="5"/>
        <v>1.1483892825376962</v>
      </c>
    </row>
    <row r="237" spans="1:25" ht="16.8" x14ac:dyDescent="0.25">
      <c r="A237">
        <v>52</v>
      </c>
      <c r="B237" t="s">
        <v>173</v>
      </c>
      <c r="C237" t="s">
        <v>898</v>
      </c>
      <c r="D237" t="s">
        <v>899</v>
      </c>
      <c r="E237" t="s">
        <v>103</v>
      </c>
      <c r="F237" t="s">
        <v>900</v>
      </c>
      <c r="G237" t="s">
        <v>901</v>
      </c>
      <c r="H237" t="s">
        <v>902</v>
      </c>
      <c r="I237" t="s">
        <v>902</v>
      </c>
      <c r="J237" t="s">
        <v>430</v>
      </c>
      <c r="K237" t="s">
        <v>276</v>
      </c>
      <c r="L237" s="9" t="s">
        <v>71</v>
      </c>
      <c r="M237" s="9" t="s">
        <v>903</v>
      </c>
      <c r="N237">
        <v>2013</v>
      </c>
      <c r="O237" s="9" t="s">
        <v>699</v>
      </c>
      <c r="P237" s="10">
        <v>-0.13070094888276701</v>
      </c>
      <c r="Q237" s="11">
        <v>9.1827364554636803E-2</v>
      </c>
      <c r="R237" s="11">
        <v>0.18365472910927361</v>
      </c>
      <c r="S237">
        <v>4</v>
      </c>
      <c r="T237" s="9" t="s">
        <v>904</v>
      </c>
      <c r="U237" s="10">
        <v>-0.57835935108662395</v>
      </c>
      <c r="V237" s="11">
        <v>0.13391490664217898</v>
      </c>
      <c r="W237" s="11">
        <v>0.26782981328435795</v>
      </c>
      <c r="X237">
        <v>4</v>
      </c>
      <c r="Y237">
        <f t="shared" si="5"/>
        <v>1.4872835095609196</v>
      </c>
    </row>
    <row r="238" spans="1:25" ht="16.8" x14ac:dyDescent="0.25">
      <c r="A238">
        <v>52</v>
      </c>
      <c r="B238" t="s">
        <v>173</v>
      </c>
      <c r="C238" t="s">
        <v>898</v>
      </c>
      <c r="D238" t="s">
        <v>899</v>
      </c>
      <c r="E238" t="s">
        <v>103</v>
      </c>
      <c r="F238" t="s">
        <v>900</v>
      </c>
      <c r="G238" t="s">
        <v>901</v>
      </c>
      <c r="H238" t="s">
        <v>902</v>
      </c>
      <c r="I238" t="s">
        <v>902</v>
      </c>
      <c r="J238" t="s">
        <v>430</v>
      </c>
      <c r="K238" t="s">
        <v>276</v>
      </c>
      <c r="L238" s="9" t="s">
        <v>71</v>
      </c>
      <c r="M238" s="9" t="s">
        <v>906</v>
      </c>
      <c r="N238" s="15" t="s">
        <v>907</v>
      </c>
      <c r="O238" s="9" t="s">
        <v>699</v>
      </c>
      <c r="P238">
        <v>0.50787401574803204</v>
      </c>
      <c r="Q238" s="11">
        <v>0.16535433070866101</v>
      </c>
      <c r="R238" s="11">
        <v>0.33070866141732203</v>
      </c>
      <c r="S238">
        <v>4</v>
      </c>
      <c r="T238" s="9" t="s">
        <v>904</v>
      </c>
      <c r="U238">
        <v>0.42519685039369998</v>
      </c>
      <c r="V238" s="11">
        <v>0.18897637795275607</v>
      </c>
      <c r="W238" s="11">
        <v>0.37795275590551214</v>
      </c>
      <c r="X238">
        <v>4</v>
      </c>
      <c r="Y238">
        <f t="shared" si="5"/>
        <v>-0.17768117723745541</v>
      </c>
    </row>
    <row r="239" spans="1:25" ht="16.8" x14ac:dyDescent="0.25">
      <c r="A239">
        <v>52</v>
      </c>
      <c r="B239" t="s">
        <v>173</v>
      </c>
      <c r="C239" t="s">
        <v>898</v>
      </c>
      <c r="D239" t="s">
        <v>899</v>
      </c>
      <c r="E239" t="s">
        <v>103</v>
      </c>
      <c r="F239" t="s">
        <v>900</v>
      </c>
      <c r="G239" t="s">
        <v>901</v>
      </c>
      <c r="H239" t="s">
        <v>902</v>
      </c>
      <c r="I239" t="s">
        <v>902</v>
      </c>
      <c r="J239" t="s">
        <v>430</v>
      </c>
      <c r="K239" t="s">
        <v>276</v>
      </c>
      <c r="L239" s="9" t="s">
        <v>71</v>
      </c>
      <c r="M239" s="9" t="s">
        <v>906</v>
      </c>
      <c r="N239" s="15" t="s">
        <v>908</v>
      </c>
      <c r="O239" s="9" t="s">
        <v>699</v>
      </c>
      <c r="P239">
        <v>0.50787401574803204</v>
      </c>
      <c r="Q239" s="11">
        <v>0.16535433070866101</v>
      </c>
      <c r="R239" s="11">
        <v>0.33070866141732203</v>
      </c>
      <c r="S239">
        <v>4</v>
      </c>
      <c r="T239" s="9" t="s">
        <v>905</v>
      </c>
      <c r="U239">
        <v>1.02755905511811</v>
      </c>
      <c r="V239" s="11">
        <v>0.18897637795275002</v>
      </c>
      <c r="W239" s="11">
        <v>0.37795275590550004</v>
      </c>
      <c r="X239">
        <v>4</v>
      </c>
      <c r="Y239">
        <f t="shared" si="5"/>
        <v>0.70470800296101999</v>
      </c>
    </row>
    <row r="240" spans="1:25" ht="16.8" x14ac:dyDescent="0.25">
      <c r="A240">
        <v>52</v>
      </c>
      <c r="B240" t="s">
        <v>173</v>
      </c>
      <c r="C240" t="s">
        <v>898</v>
      </c>
      <c r="D240" t="s">
        <v>899</v>
      </c>
      <c r="E240" t="s">
        <v>103</v>
      </c>
      <c r="F240" t="s">
        <v>900</v>
      </c>
      <c r="G240" t="s">
        <v>901</v>
      </c>
      <c r="H240" t="s">
        <v>902</v>
      </c>
      <c r="I240" t="s">
        <v>902</v>
      </c>
      <c r="J240" t="s">
        <v>430</v>
      </c>
      <c r="K240" t="s">
        <v>276</v>
      </c>
      <c r="L240" s="9" t="s">
        <v>71</v>
      </c>
      <c r="M240" s="9" t="s">
        <v>906</v>
      </c>
      <c r="N240" s="15" t="s">
        <v>909</v>
      </c>
      <c r="O240" s="9" t="s">
        <v>699</v>
      </c>
      <c r="P240">
        <v>-0.41338582677165298</v>
      </c>
      <c r="Q240" s="11">
        <v>0.18897637795275798</v>
      </c>
      <c r="R240" s="11">
        <v>0.37795275590551597</v>
      </c>
      <c r="S240">
        <v>4</v>
      </c>
      <c r="T240" s="9" t="s">
        <v>904</v>
      </c>
      <c r="U240">
        <v>-1.1102362204724301</v>
      </c>
      <c r="V240" s="11">
        <v>0.23622047244093614</v>
      </c>
      <c r="W240" s="11">
        <v>0.47244094488187227</v>
      </c>
      <c r="X240">
        <v>4</v>
      </c>
      <c r="Y240">
        <f t="shared" si="5"/>
        <v>0.98794672078058188</v>
      </c>
    </row>
    <row r="241" spans="1:25" ht="16.8" x14ac:dyDescent="0.25">
      <c r="A241">
        <v>52</v>
      </c>
      <c r="B241" t="s">
        <v>173</v>
      </c>
      <c r="C241" t="s">
        <v>898</v>
      </c>
      <c r="D241" t="s">
        <v>899</v>
      </c>
      <c r="E241" t="s">
        <v>103</v>
      </c>
      <c r="F241" t="s">
        <v>900</v>
      </c>
      <c r="G241" t="s">
        <v>901</v>
      </c>
      <c r="H241" t="s">
        <v>902</v>
      </c>
      <c r="I241" t="s">
        <v>902</v>
      </c>
      <c r="J241" t="s">
        <v>430</v>
      </c>
      <c r="K241" t="s">
        <v>276</v>
      </c>
      <c r="L241" s="9" t="s">
        <v>71</v>
      </c>
      <c r="M241" s="9" t="s">
        <v>906</v>
      </c>
      <c r="N241" s="15" t="s">
        <v>909</v>
      </c>
      <c r="O241" s="9" t="s">
        <v>699</v>
      </c>
      <c r="P241">
        <v>-0.41338582677165298</v>
      </c>
      <c r="Q241" s="11">
        <v>0.18897637795275798</v>
      </c>
      <c r="R241" s="11">
        <v>0.37795275590551597</v>
      </c>
      <c r="S241">
        <v>4</v>
      </c>
      <c r="T241" s="9" t="s">
        <v>905</v>
      </c>
      <c r="U241">
        <v>-8.2677165354329493E-2</v>
      </c>
      <c r="V241" s="11">
        <v>0.21259842519684952</v>
      </c>
      <c r="W241" s="11">
        <v>0.42519685039369903</v>
      </c>
      <c r="X241">
        <v>4</v>
      </c>
      <c r="Y241">
        <f t="shared" si="5"/>
        <v>-1.6094379124341136</v>
      </c>
    </row>
    <row r="242" spans="1:25" ht="16.8" x14ac:dyDescent="0.25">
      <c r="A242">
        <v>52</v>
      </c>
      <c r="B242" t="s">
        <v>173</v>
      </c>
      <c r="C242" t="s">
        <v>898</v>
      </c>
      <c r="D242" t="s">
        <v>899</v>
      </c>
      <c r="E242" t="s">
        <v>103</v>
      </c>
      <c r="F242" t="s">
        <v>900</v>
      </c>
      <c r="G242" t="s">
        <v>901</v>
      </c>
      <c r="H242" t="s">
        <v>902</v>
      </c>
      <c r="I242" t="s">
        <v>902</v>
      </c>
      <c r="J242" t="s">
        <v>430</v>
      </c>
      <c r="K242" t="s">
        <v>276</v>
      </c>
      <c r="L242" s="9" t="s">
        <v>71</v>
      </c>
      <c r="M242" s="9" t="s">
        <v>906</v>
      </c>
      <c r="N242" s="15" t="s">
        <v>648</v>
      </c>
      <c r="O242" s="9" t="s">
        <v>699</v>
      </c>
      <c r="P242">
        <v>-0.28346456692913202</v>
      </c>
      <c r="Q242" s="11">
        <v>0.10629921259842401</v>
      </c>
      <c r="R242" s="11">
        <v>0.21259842519684802</v>
      </c>
      <c r="S242">
        <v>4</v>
      </c>
      <c r="T242" s="9" t="s">
        <v>904</v>
      </c>
      <c r="U242">
        <v>-0.62598425196850105</v>
      </c>
      <c r="V242" s="11">
        <v>0.16535433070866107</v>
      </c>
      <c r="W242" s="11">
        <v>0.33070866141732214</v>
      </c>
      <c r="X242">
        <v>4</v>
      </c>
      <c r="Y242">
        <f t="shared" si="5"/>
        <v>0.7922380832041781</v>
      </c>
    </row>
    <row r="243" spans="1:25" ht="16.8" x14ac:dyDescent="0.25">
      <c r="A243">
        <v>52</v>
      </c>
      <c r="B243" t="s">
        <v>173</v>
      </c>
      <c r="C243" t="s">
        <v>898</v>
      </c>
      <c r="D243" t="s">
        <v>899</v>
      </c>
      <c r="E243" t="s">
        <v>103</v>
      </c>
      <c r="F243" t="s">
        <v>900</v>
      </c>
      <c r="G243" t="s">
        <v>901</v>
      </c>
      <c r="H243" t="s">
        <v>902</v>
      </c>
      <c r="I243" t="s">
        <v>902</v>
      </c>
      <c r="J243" t="s">
        <v>430</v>
      </c>
      <c r="K243" t="s">
        <v>276</v>
      </c>
      <c r="L243" s="9" t="s">
        <v>71</v>
      </c>
      <c r="M243" s="9" t="s">
        <v>906</v>
      </c>
      <c r="N243" s="15" t="s">
        <v>648</v>
      </c>
      <c r="O243" s="9" t="s">
        <v>699</v>
      </c>
      <c r="P243">
        <v>-0.28346456692913202</v>
      </c>
      <c r="Q243" s="11">
        <v>0.10629921259842401</v>
      </c>
      <c r="R243" s="11">
        <v>0.21259842519684802</v>
      </c>
      <c r="S243">
        <v>4</v>
      </c>
      <c r="T243" s="9" t="s">
        <v>905</v>
      </c>
      <c r="U243">
        <v>-0.37795275590551097</v>
      </c>
      <c r="V243" s="11">
        <v>0.11811023622047395</v>
      </c>
      <c r="W243" s="11">
        <v>0.2362204724409479</v>
      </c>
      <c r="X243">
        <v>4</v>
      </c>
      <c r="Y243">
        <f t="shared" si="5"/>
        <v>0.28768207245178518</v>
      </c>
    </row>
    <row r="244" spans="1:25" ht="16.8" x14ac:dyDescent="0.25">
      <c r="A244">
        <v>52</v>
      </c>
      <c r="B244" t="s">
        <v>173</v>
      </c>
      <c r="C244" t="s">
        <v>898</v>
      </c>
      <c r="D244" t="s">
        <v>899</v>
      </c>
      <c r="E244" t="s">
        <v>103</v>
      </c>
      <c r="F244" t="s">
        <v>900</v>
      </c>
      <c r="G244" t="s">
        <v>901</v>
      </c>
      <c r="H244" t="s">
        <v>902</v>
      </c>
      <c r="I244" t="s">
        <v>902</v>
      </c>
      <c r="J244" t="s">
        <v>430</v>
      </c>
      <c r="K244" t="s">
        <v>276</v>
      </c>
      <c r="L244" s="9" t="s">
        <v>71</v>
      </c>
      <c r="M244" s="9" t="s">
        <v>906</v>
      </c>
      <c r="N244" s="15" t="s">
        <v>910</v>
      </c>
      <c r="O244" s="9" t="s">
        <v>699</v>
      </c>
      <c r="P244">
        <v>0.83858267716535395</v>
      </c>
      <c r="Q244" s="11">
        <v>0.12992125984251901</v>
      </c>
      <c r="R244" s="11">
        <v>0.25984251968503802</v>
      </c>
      <c r="S244">
        <v>4</v>
      </c>
      <c r="T244" s="9" t="s">
        <v>904</v>
      </c>
      <c r="U244">
        <v>0.73228346456692905</v>
      </c>
      <c r="V244" s="11">
        <v>0.1889763779527559</v>
      </c>
      <c r="W244" s="11">
        <v>0.37795275590551181</v>
      </c>
      <c r="X244">
        <v>4</v>
      </c>
      <c r="Y244">
        <f t="shared" si="5"/>
        <v>-0.13554549199622354</v>
      </c>
    </row>
    <row r="245" spans="1:25" ht="16.8" x14ac:dyDescent="0.25">
      <c r="A245">
        <v>52</v>
      </c>
      <c r="B245" t="s">
        <v>173</v>
      </c>
      <c r="C245" t="s">
        <v>898</v>
      </c>
      <c r="D245" t="s">
        <v>899</v>
      </c>
      <c r="E245" t="s">
        <v>103</v>
      </c>
      <c r="F245" t="s">
        <v>900</v>
      </c>
      <c r="G245" t="s">
        <v>901</v>
      </c>
      <c r="H245" t="s">
        <v>902</v>
      </c>
      <c r="I245" t="s">
        <v>902</v>
      </c>
      <c r="J245" t="s">
        <v>430</v>
      </c>
      <c r="K245" t="s">
        <v>276</v>
      </c>
      <c r="L245" s="9" t="s">
        <v>71</v>
      </c>
      <c r="M245" s="9" t="s">
        <v>906</v>
      </c>
      <c r="N245" s="15" t="s">
        <v>910</v>
      </c>
      <c r="O245" s="9" t="s">
        <v>699</v>
      </c>
      <c r="P245">
        <v>0.83858267716535395</v>
      </c>
      <c r="Q245" s="11">
        <v>0.12992125984251901</v>
      </c>
      <c r="R245" s="11">
        <v>0.25984251968503802</v>
      </c>
      <c r="S245">
        <v>4</v>
      </c>
      <c r="T245" s="9" t="s">
        <v>905</v>
      </c>
      <c r="U245">
        <v>1.28740157480314</v>
      </c>
      <c r="V245" s="11">
        <v>0.30708661417323002</v>
      </c>
      <c r="W245" s="11">
        <v>0.61417322834646004</v>
      </c>
      <c r="X245">
        <v>4</v>
      </c>
      <c r="Y245">
        <f t="shared" si="5"/>
        <v>0.42866800518782133</v>
      </c>
    </row>
    <row r="246" spans="1:25" ht="16.8" x14ac:dyDescent="0.25">
      <c r="A246">
        <v>52</v>
      </c>
      <c r="B246" t="s">
        <v>173</v>
      </c>
      <c r="C246" t="s">
        <v>898</v>
      </c>
      <c r="D246" t="s">
        <v>899</v>
      </c>
      <c r="E246" t="s">
        <v>103</v>
      </c>
      <c r="F246" t="s">
        <v>900</v>
      </c>
      <c r="G246" t="s">
        <v>901</v>
      </c>
      <c r="H246" t="s">
        <v>902</v>
      </c>
      <c r="I246" t="s">
        <v>902</v>
      </c>
      <c r="J246" t="s">
        <v>430</v>
      </c>
      <c r="K246" t="s">
        <v>276</v>
      </c>
      <c r="L246" s="9" t="s">
        <v>71</v>
      </c>
      <c r="M246" s="9" t="s">
        <v>906</v>
      </c>
      <c r="N246" s="15" t="s">
        <v>911</v>
      </c>
      <c r="O246" s="9" t="s">
        <v>699</v>
      </c>
      <c r="P246">
        <v>3.5433070866142002E-2</v>
      </c>
      <c r="Q246" s="11">
        <v>0.23622047244094502</v>
      </c>
      <c r="R246" s="11">
        <v>0.47244094488189003</v>
      </c>
      <c r="S246">
        <v>4</v>
      </c>
      <c r="T246" s="9" t="s">
        <v>905</v>
      </c>
      <c r="U246">
        <v>0.50787401574803204</v>
      </c>
      <c r="V246" s="11">
        <v>0.29527559055117991</v>
      </c>
      <c r="W246" s="11">
        <v>0.59055118110235982</v>
      </c>
      <c r="X246">
        <v>4</v>
      </c>
      <c r="Y246">
        <f t="shared" si="5"/>
        <v>2.6625878270254462</v>
      </c>
    </row>
    <row r="247" spans="1:25" ht="16.8" x14ac:dyDescent="0.25">
      <c r="A247">
        <v>52</v>
      </c>
      <c r="B247" t="s">
        <v>173</v>
      </c>
      <c r="C247" t="s">
        <v>898</v>
      </c>
      <c r="D247" t="s">
        <v>899</v>
      </c>
      <c r="E247" t="s">
        <v>103</v>
      </c>
      <c r="F247" t="s">
        <v>900</v>
      </c>
      <c r="G247" t="s">
        <v>901</v>
      </c>
      <c r="H247" t="s">
        <v>902</v>
      </c>
      <c r="I247" t="s">
        <v>902</v>
      </c>
      <c r="J247" t="s">
        <v>430</v>
      </c>
      <c r="K247" t="s">
        <v>276</v>
      </c>
      <c r="L247" s="9" t="s">
        <v>71</v>
      </c>
      <c r="M247" s="9" t="s">
        <v>906</v>
      </c>
      <c r="N247" s="15" t="s">
        <v>912</v>
      </c>
      <c r="O247" s="9" t="s">
        <v>699</v>
      </c>
      <c r="P247">
        <v>-0.27165354330708502</v>
      </c>
      <c r="Q247" s="11">
        <v>0.15354330708661401</v>
      </c>
      <c r="R247" s="11">
        <v>0.30708661417322802</v>
      </c>
      <c r="S247">
        <v>4</v>
      </c>
      <c r="T247" s="9" t="s">
        <v>904</v>
      </c>
      <c r="U247">
        <v>-0.80314960629921195</v>
      </c>
      <c r="V247" s="11">
        <v>0.1889763779527559</v>
      </c>
      <c r="W247" s="11">
        <v>0.37795275590551181</v>
      </c>
      <c r="X247">
        <v>4</v>
      </c>
      <c r="Y247">
        <f t="shared" si="5"/>
        <v>1.0840134892469619</v>
      </c>
    </row>
    <row r="248" spans="1:25" ht="16.8" x14ac:dyDescent="0.25">
      <c r="A248">
        <v>52</v>
      </c>
      <c r="B248" t="s">
        <v>173</v>
      </c>
      <c r="C248" t="s">
        <v>898</v>
      </c>
      <c r="D248" t="s">
        <v>899</v>
      </c>
      <c r="E248" t="s">
        <v>103</v>
      </c>
      <c r="F248" t="s">
        <v>900</v>
      </c>
      <c r="G248" t="s">
        <v>901</v>
      </c>
      <c r="H248" t="s">
        <v>902</v>
      </c>
      <c r="I248" t="s">
        <v>902</v>
      </c>
      <c r="J248" t="s">
        <v>430</v>
      </c>
      <c r="K248" t="s">
        <v>276</v>
      </c>
      <c r="L248" s="9" t="s">
        <v>71</v>
      </c>
      <c r="M248" s="9" t="s">
        <v>906</v>
      </c>
      <c r="N248" s="15" t="s">
        <v>912</v>
      </c>
      <c r="O248" s="9" t="s">
        <v>699</v>
      </c>
      <c r="P248">
        <v>-0.27165354330708502</v>
      </c>
      <c r="Q248" s="11">
        <v>0.15354330708661401</v>
      </c>
      <c r="R248" s="11">
        <v>0.30708661417322802</v>
      </c>
      <c r="S248">
        <v>4</v>
      </c>
      <c r="T248" s="9" t="s">
        <v>905</v>
      </c>
      <c r="U248">
        <v>-0.53149606299212404</v>
      </c>
      <c r="V248" s="11">
        <v>0.16535433070866107</v>
      </c>
      <c r="W248" s="11">
        <v>0.33070866141732214</v>
      </c>
      <c r="X248">
        <v>4</v>
      </c>
      <c r="Y248">
        <f t="shared" si="5"/>
        <v>0.67116827384117228</v>
      </c>
    </row>
    <row r="249" spans="1:25" ht="16.8" x14ac:dyDescent="0.25">
      <c r="A249">
        <v>53</v>
      </c>
      <c r="B249" t="s">
        <v>173</v>
      </c>
      <c r="C249" t="s">
        <v>913</v>
      </c>
      <c r="D249" t="s">
        <v>914</v>
      </c>
      <c r="F249" t="s">
        <v>915</v>
      </c>
      <c r="G249" t="s">
        <v>916</v>
      </c>
      <c r="H249" t="s">
        <v>917</v>
      </c>
      <c r="I249" t="s">
        <v>918</v>
      </c>
      <c r="J249" t="s">
        <v>919</v>
      </c>
      <c r="K249" t="s">
        <v>276</v>
      </c>
      <c r="L249" s="9" t="s">
        <v>71</v>
      </c>
      <c r="M249" s="9" t="s">
        <v>423</v>
      </c>
      <c r="N249" t="s">
        <v>919</v>
      </c>
      <c r="O249" t="s">
        <v>920</v>
      </c>
      <c r="P249" s="10">
        <v>-2.98</v>
      </c>
      <c r="Q249" s="11">
        <v>0.38</v>
      </c>
      <c r="R249" s="11">
        <v>0.76</v>
      </c>
      <c r="S249">
        <v>4</v>
      </c>
      <c r="T249" s="9" t="s">
        <v>921</v>
      </c>
      <c r="U249" s="10">
        <v>-3.13</v>
      </c>
      <c r="V249" s="11">
        <v>0.49</v>
      </c>
      <c r="W249" s="11">
        <v>0.98</v>
      </c>
      <c r="X249">
        <v>4</v>
      </c>
      <c r="Y249">
        <f t="shared" si="5"/>
        <v>4.9109704034748645E-2</v>
      </c>
    </row>
    <row r="250" spans="1:25" ht="16.8" x14ac:dyDescent="0.25">
      <c r="A250">
        <v>53</v>
      </c>
      <c r="B250" t="s">
        <v>173</v>
      </c>
      <c r="C250" t="s">
        <v>913</v>
      </c>
      <c r="D250" t="s">
        <v>914</v>
      </c>
      <c r="F250" t="s">
        <v>915</v>
      </c>
      <c r="G250" t="s">
        <v>916</v>
      </c>
      <c r="H250" t="s">
        <v>917</v>
      </c>
      <c r="I250" t="s">
        <v>918</v>
      </c>
      <c r="J250" t="s">
        <v>919</v>
      </c>
      <c r="K250" t="s">
        <v>276</v>
      </c>
      <c r="L250" s="9" t="s">
        <v>71</v>
      </c>
      <c r="M250" s="9" t="s">
        <v>423</v>
      </c>
      <c r="N250" t="s">
        <v>919</v>
      </c>
      <c r="O250" t="s">
        <v>920</v>
      </c>
      <c r="P250" s="10">
        <v>-2.98</v>
      </c>
      <c r="Q250" s="11">
        <v>0.38</v>
      </c>
      <c r="R250" s="11">
        <v>0.76</v>
      </c>
      <c r="S250">
        <v>4</v>
      </c>
      <c r="T250" s="9" t="s">
        <v>923</v>
      </c>
      <c r="U250" s="10">
        <v>-3.77</v>
      </c>
      <c r="V250" s="11">
        <v>0.32</v>
      </c>
      <c r="W250" s="11">
        <v>0.64</v>
      </c>
      <c r="X250">
        <v>4</v>
      </c>
      <c r="Y250">
        <f t="shared" si="5"/>
        <v>0.23515170094260632</v>
      </c>
    </row>
    <row r="251" spans="1:25" ht="16.8" x14ac:dyDescent="0.25">
      <c r="A251">
        <v>53</v>
      </c>
      <c r="B251" t="s">
        <v>173</v>
      </c>
      <c r="C251" t="s">
        <v>913</v>
      </c>
      <c r="D251" t="s">
        <v>914</v>
      </c>
      <c r="F251" t="s">
        <v>915</v>
      </c>
      <c r="G251" t="s">
        <v>916</v>
      </c>
      <c r="H251" t="s">
        <v>917</v>
      </c>
      <c r="I251" t="s">
        <v>918</v>
      </c>
      <c r="J251" t="s">
        <v>919</v>
      </c>
      <c r="K251" t="s">
        <v>276</v>
      </c>
      <c r="L251" s="9" t="s">
        <v>71</v>
      </c>
      <c r="M251" s="9" t="s">
        <v>423</v>
      </c>
      <c r="N251" t="s">
        <v>919</v>
      </c>
      <c r="O251" t="s">
        <v>920</v>
      </c>
      <c r="P251" s="10">
        <v>-2.98</v>
      </c>
      <c r="Q251" s="11">
        <v>0.38</v>
      </c>
      <c r="R251" s="11">
        <v>0.76</v>
      </c>
      <c r="S251">
        <v>4</v>
      </c>
      <c r="T251" s="9" t="s">
        <v>924</v>
      </c>
      <c r="U251" s="10">
        <v>-3.82</v>
      </c>
      <c r="V251" s="11">
        <v>0.27</v>
      </c>
      <c r="W251" s="11">
        <v>0.54</v>
      </c>
      <c r="X251">
        <v>4</v>
      </c>
      <c r="Y251">
        <f t="shared" si="5"/>
        <v>0.24832712210117075</v>
      </c>
    </row>
    <row r="252" spans="1:25" ht="16.8" x14ac:dyDescent="0.25">
      <c r="A252">
        <v>53</v>
      </c>
      <c r="B252" t="s">
        <v>173</v>
      </c>
      <c r="C252" t="s">
        <v>913</v>
      </c>
      <c r="D252" t="s">
        <v>914</v>
      </c>
      <c r="F252" t="s">
        <v>915</v>
      </c>
      <c r="G252" t="s">
        <v>916</v>
      </c>
      <c r="H252" t="s">
        <v>917</v>
      </c>
      <c r="I252" t="s">
        <v>918</v>
      </c>
      <c r="J252" t="s">
        <v>919</v>
      </c>
      <c r="K252" t="s">
        <v>276</v>
      </c>
      <c r="L252" s="9" t="s">
        <v>71</v>
      </c>
      <c r="M252" s="9" t="s">
        <v>423</v>
      </c>
      <c r="N252" t="s">
        <v>919</v>
      </c>
      <c r="O252" t="s">
        <v>920</v>
      </c>
      <c r="P252" s="10">
        <v>-2.98</v>
      </c>
      <c r="Q252" s="11">
        <v>0.38</v>
      </c>
      <c r="R252" s="11">
        <v>0.76</v>
      </c>
      <c r="S252">
        <v>4</v>
      </c>
      <c r="T252" s="9" t="s">
        <v>925</v>
      </c>
      <c r="U252" s="10">
        <v>-2.88</v>
      </c>
      <c r="V252" s="11">
        <v>0.44</v>
      </c>
      <c r="W252" s="11">
        <v>0.88</v>
      </c>
      <c r="X252">
        <v>4</v>
      </c>
      <c r="Y252">
        <f t="shared" si="5"/>
        <v>-3.4133006369458582E-2</v>
      </c>
    </row>
    <row r="253" spans="1:25" ht="16.8" x14ac:dyDescent="0.25">
      <c r="A253">
        <v>53</v>
      </c>
      <c r="B253" t="s">
        <v>173</v>
      </c>
      <c r="C253" t="s">
        <v>913</v>
      </c>
      <c r="D253" t="s">
        <v>914</v>
      </c>
      <c r="F253" t="s">
        <v>915</v>
      </c>
      <c r="G253" t="s">
        <v>916</v>
      </c>
      <c r="H253" t="s">
        <v>917</v>
      </c>
      <c r="I253" t="s">
        <v>918</v>
      </c>
      <c r="J253" t="s">
        <v>919</v>
      </c>
      <c r="K253" t="s">
        <v>276</v>
      </c>
      <c r="L253" s="9" t="s">
        <v>71</v>
      </c>
      <c r="M253" s="9" t="s">
        <v>423</v>
      </c>
      <c r="N253" t="s">
        <v>919</v>
      </c>
      <c r="O253" t="s">
        <v>926</v>
      </c>
      <c r="P253" s="10">
        <v>-2.98</v>
      </c>
      <c r="Q253" s="11">
        <v>0.38</v>
      </c>
      <c r="R253" s="11">
        <v>0.76</v>
      </c>
      <c r="S253">
        <v>4</v>
      </c>
      <c r="T253" s="9" t="s">
        <v>921</v>
      </c>
      <c r="U253" s="10">
        <v>-3.77</v>
      </c>
      <c r="V253" s="11">
        <v>0.32</v>
      </c>
      <c r="W253" s="11">
        <v>0.64</v>
      </c>
      <c r="X253">
        <v>4</v>
      </c>
      <c r="Y253">
        <f t="shared" si="5"/>
        <v>0.23515170094260632</v>
      </c>
    </row>
    <row r="254" spans="1:25" ht="16.8" x14ac:dyDescent="0.25">
      <c r="A254">
        <v>53</v>
      </c>
      <c r="B254" t="s">
        <v>173</v>
      </c>
      <c r="C254" t="s">
        <v>913</v>
      </c>
      <c r="D254" t="s">
        <v>914</v>
      </c>
      <c r="F254" t="s">
        <v>915</v>
      </c>
      <c r="G254" t="s">
        <v>916</v>
      </c>
      <c r="H254" t="s">
        <v>917</v>
      </c>
      <c r="I254" t="s">
        <v>918</v>
      </c>
      <c r="J254" t="s">
        <v>919</v>
      </c>
      <c r="K254" t="s">
        <v>276</v>
      </c>
      <c r="L254" s="9" t="s">
        <v>71</v>
      </c>
      <c r="M254" s="9" t="s">
        <v>423</v>
      </c>
      <c r="N254" t="s">
        <v>919</v>
      </c>
      <c r="O254" t="s">
        <v>926</v>
      </c>
      <c r="P254" s="10">
        <v>-2.98</v>
      </c>
      <c r="Q254" s="11">
        <v>0.38</v>
      </c>
      <c r="R254" s="11">
        <v>0.76</v>
      </c>
      <c r="S254">
        <v>4</v>
      </c>
      <c r="T254" s="9" t="s">
        <v>923</v>
      </c>
      <c r="U254" s="10">
        <v>-4.8</v>
      </c>
      <c r="V254" s="11">
        <v>0.39</v>
      </c>
      <c r="W254" s="11">
        <v>0.78</v>
      </c>
      <c r="X254">
        <v>4</v>
      </c>
      <c r="Y254">
        <f t="shared" si="5"/>
        <v>0.47669261739653213</v>
      </c>
    </row>
    <row r="255" spans="1:25" ht="16.8" x14ac:dyDescent="0.25">
      <c r="A255">
        <v>53</v>
      </c>
      <c r="B255" t="s">
        <v>173</v>
      </c>
      <c r="C255" t="s">
        <v>913</v>
      </c>
      <c r="D255" t="s">
        <v>914</v>
      </c>
      <c r="F255" t="s">
        <v>915</v>
      </c>
      <c r="G255" t="s">
        <v>916</v>
      </c>
      <c r="H255" t="s">
        <v>917</v>
      </c>
      <c r="I255" t="s">
        <v>918</v>
      </c>
      <c r="J255" t="s">
        <v>919</v>
      </c>
      <c r="K255" t="s">
        <v>276</v>
      </c>
      <c r="L255" s="9" t="s">
        <v>71</v>
      </c>
      <c r="M255" s="9" t="s">
        <v>423</v>
      </c>
      <c r="N255" t="s">
        <v>919</v>
      </c>
      <c r="O255" t="s">
        <v>926</v>
      </c>
      <c r="P255" s="10">
        <v>-2.98</v>
      </c>
      <c r="Q255" s="11">
        <v>0.38</v>
      </c>
      <c r="R255" s="11">
        <v>0.76</v>
      </c>
      <c r="S255">
        <v>4</v>
      </c>
      <c r="T255" s="9" t="s">
        <v>924</v>
      </c>
      <c r="U255" s="10">
        <v>-3.15</v>
      </c>
      <c r="V255" s="11">
        <v>0.46</v>
      </c>
      <c r="W255" s="11">
        <v>0.92</v>
      </c>
      <c r="X255">
        <v>4</v>
      </c>
      <c r="Y255">
        <f t="shared" si="5"/>
        <v>5.5479152320228584E-2</v>
      </c>
    </row>
    <row r="256" spans="1:25" ht="16.8" x14ac:dyDescent="0.25">
      <c r="A256">
        <v>53</v>
      </c>
      <c r="B256" t="s">
        <v>173</v>
      </c>
      <c r="C256" t="s">
        <v>913</v>
      </c>
      <c r="D256" t="s">
        <v>914</v>
      </c>
      <c r="F256" t="s">
        <v>915</v>
      </c>
      <c r="G256" t="s">
        <v>916</v>
      </c>
      <c r="H256" t="s">
        <v>917</v>
      </c>
      <c r="I256" t="s">
        <v>918</v>
      </c>
      <c r="J256" t="s">
        <v>919</v>
      </c>
      <c r="K256" t="s">
        <v>276</v>
      </c>
      <c r="L256" s="9" t="s">
        <v>71</v>
      </c>
      <c r="M256" s="9" t="s">
        <v>423</v>
      </c>
      <c r="N256" t="s">
        <v>919</v>
      </c>
      <c r="O256" t="s">
        <v>926</v>
      </c>
      <c r="P256" s="10">
        <v>-2.98</v>
      </c>
      <c r="Q256" s="11">
        <v>0.38</v>
      </c>
      <c r="R256" s="11">
        <v>0.76</v>
      </c>
      <c r="S256">
        <v>4</v>
      </c>
      <c r="T256" s="9" t="s">
        <v>925</v>
      </c>
      <c r="U256" s="10">
        <v>-2.93</v>
      </c>
      <c r="V256" s="11">
        <v>0.54</v>
      </c>
      <c r="W256" s="11">
        <v>1.08</v>
      </c>
      <c r="X256">
        <v>4</v>
      </c>
      <c r="Y256">
        <f t="shared" si="5"/>
        <v>-1.6920877488337063E-2</v>
      </c>
    </row>
    <row r="257" spans="1:25" ht="16.8" x14ac:dyDescent="0.25">
      <c r="A257">
        <v>53</v>
      </c>
      <c r="B257" t="s">
        <v>173</v>
      </c>
      <c r="C257" t="s">
        <v>913</v>
      </c>
      <c r="D257" t="s">
        <v>914</v>
      </c>
      <c r="F257" t="s">
        <v>915</v>
      </c>
      <c r="G257" t="s">
        <v>916</v>
      </c>
      <c r="H257" t="s">
        <v>917</v>
      </c>
      <c r="I257" t="s">
        <v>918</v>
      </c>
      <c r="J257" t="s">
        <v>919</v>
      </c>
      <c r="K257" t="s">
        <v>276</v>
      </c>
      <c r="L257" s="9" t="s">
        <v>71</v>
      </c>
      <c r="M257" s="9" t="s">
        <v>423</v>
      </c>
      <c r="N257" s="9" t="s">
        <v>927</v>
      </c>
      <c r="O257" t="s">
        <v>920</v>
      </c>
      <c r="P257" s="10">
        <v>-5.8153846153846098</v>
      </c>
      <c r="Q257" s="11">
        <v>0.9076923076923098</v>
      </c>
      <c r="R257" s="11">
        <v>1.8153846153846196</v>
      </c>
      <c r="S257">
        <v>4</v>
      </c>
      <c r="T257" s="9" t="s">
        <v>921</v>
      </c>
      <c r="U257" s="10">
        <v>-4.9230769230769198</v>
      </c>
      <c r="V257" s="11">
        <v>0.58461538461537987</v>
      </c>
      <c r="W257" s="11">
        <v>1.1692307692307597</v>
      </c>
      <c r="X257">
        <v>4</v>
      </c>
      <c r="Y257">
        <f t="shared" ref="Y257:Y301" si="6">LN(U257/P257)</f>
        <v>-0.16657319982581512</v>
      </c>
    </row>
    <row r="258" spans="1:25" ht="16.8" x14ac:dyDescent="0.25">
      <c r="A258">
        <v>53</v>
      </c>
      <c r="B258" t="s">
        <v>173</v>
      </c>
      <c r="C258" t="s">
        <v>913</v>
      </c>
      <c r="D258" t="s">
        <v>914</v>
      </c>
      <c r="F258" t="s">
        <v>915</v>
      </c>
      <c r="G258" t="s">
        <v>916</v>
      </c>
      <c r="H258" t="s">
        <v>917</v>
      </c>
      <c r="I258" t="s">
        <v>918</v>
      </c>
      <c r="J258" t="s">
        <v>919</v>
      </c>
      <c r="K258" t="s">
        <v>276</v>
      </c>
      <c r="L258" s="9" t="s">
        <v>71</v>
      </c>
      <c r="M258" s="9" t="s">
        <v>423</v>
      </c>
      <c r="N258" s="9" t="s">
        <v>927</v>
      </c>
      <c r="O258" t="s">
        <v>920</v>
      </c>
      <c r="P258" s="10">
        <v>-5.8153846153846098</v>
      </c>
      <c r="Q258" s="11">
        <v>0.9076923076923098</v>
      </c>
      <c r="R258" s="11">
        <v>1.8153846153846196</v>
      </c>
      <c r="S258">
        <v>4</v>
      </c>
      <c r="T258" s="9" t="s">
        <v>923</v>
      </c>
      <c r="U258" s="10">
        <v>-4.24615384615384</v>
      </c>
      <c r="V258" s="11">
        <v>0.43076923076923013</v>
      </c>
      <c r="W258" s="11">
        <v>0.86153846153846025</v>
      </c>
      <c r="X258">
        <v>4</v>
      </c>
      <c r="Y258">
        <f t="shared" si="6"/>
        <v>-0.31449332990243822</v>
      </c>
    </row>
    <row r="259" spans="1:25" ht="16.8" x14ac:dyDescent="0.25">
      <c r="A259">
        <v>53</v>
      </c>
      <c r="B259" t="s">
        <v>173</v>
      </c>
      <c r="C259" t="s">
        <v>913</v>
      </c>
      <c r="D259" t="s">
        <v>914</v>
      </c>
      <c r="F259" t="s">
        <v>915</v>
      </c>
      <c r="G259" t="s">
        <v>916</v>
      </c>
      <c r="H259" t="s">
        <v>917</v>
      </c>
      <c r="I259" t="s">
        <v>918</v>
      </c>
      <c r="J259" t="s">
        <v>919</v>
      </c>
      <c r="K259" t="s">
        <v>276</v>
      </c>
      <c r="L259" s="9" t="s">
        <v>71</v>
      </c>
      <c r="M259" s="9" t="s">
        <v>423</v>
      </c>
      <c r="N259" s="9" t="s">
        <v>927</v>
      </c>
      <c r="O259" t="s">
        <v>920</v>
      </c>
      <c r="P259" s="10">
        <v>-5.8153846153846098</v>
      </c>
      <c r="Q259" s="11">
        <v>0.9076923076923098</v>
      </c>
      <c r="R259" s="11">
        <v>1.8153846153846196</v>
      </c>
      <c r="S259">
        <v>4</v>
      </c>
      <c r="T259" s="9" t="s">
        <v>924</v>
      </c>
      <c r="U259" s="10">
        <v>-4.9846153846153802</v>
      </c>
      <c r="V259" s="11">
        <v>0.72307692307691962</v>
      </c>
      <c r="W259" s="11">
        <v>1.4461538461538392</v>
      </c>
      <c r="X259">
        <v>4</v>
      </c>
      <c r="Y259">
        <f t="shared" si="6"/>
        <v>-0.15415067982725822</v>
      </c>
    </row>
    <row r="260" spans="1:25" ht="16.8" x14ac:dyDescent="0.25">
      <c r="A260">
        <v>53</v>
      </c>
      <c r="B260" t="s">
        <v>173</v>
      </c>
      <c r="C260" t="s">
        <v>913</v>
      </c>
      <c r="D260" t="s">
        <v>914</v>
      </c>
      <c r="F260" t="s">
        <v>915</v>
      </c>
      <c r="G260" t="s">
        <v>916</v>
      </c>
      <c r="H260" t="s">
        <v>917</v>
      </c>
      <c r="I260" t="s">
        <v>918</v>
      </c>
      <c r="J260" t="s">
        <v>919</v>
      </c>
      <c r="K260" t="s">
        <v>276</v>
      </c>
      <c r="L260" s="9" t="s">
        <v>71</v>
      </c>
      <c r="M260" s="9" t="s">
        <v>423</v>
      </c>
      <c r="N260" s="9" t="s">
        <v>927</v>
      </c>
      <c r="O260" t="s">
        <v>920</v>
      </c>
      <c r="P260" s="10">
        <v>-5.8153846153846098</v>
      </c>
      <c r="Q260" s="11">
        <v>0.9076923076923098</v>
      </c>
      <c r="R260" s="11">
        <v>1.8153846153846196</v>
      </c>
      <c r="S260">
        <v>4</v>
      </c>
      <c r="T260" s="9" t="s">
        <v>925</v>
      </c>
      <c r="U260" s="10">
        <v>-2.9384615384615298</v>
      </c>
      <c r="V260" s="11">
        <v>1.2769230769230804</v>
      </c>
      <c r="W260" s="11">
        <v>2.5538461538461608</v>
      </c>
      <c r="X260">
        <v>4</v>
      </c>
      <c r="Y260">
        <f t="shared" si="6"/>
        <v>-0.68262076757295986</v>
      </c>
    </row>
    <row r="261" spans="1:25" ht="16.8" x14ac:dyDescent="0.25">
      <c r="A261">
        <v>53</v>
      </c>
      <c r="B261" t="s">
        <v>173</v>
      </c>
      <c r="C261" t="s">
        <v>913</v>
      </c>
      <c r="D261" t="s">
        <v>914</v>
      </c>
      <c r="F261" t="s">
        <v>915</v>
      </c>
      <c r="G261" t="s">
        <v>916</v>
      </c>
      <c r="H261" t="s">
        <v>917</v>
      </c>
      <c r="I261" t="s">
        <v>918</v>
      </c>
      <c r="J261" t="s">
        <v>919</v>
      </c>
      <c r="K261" t="s">
        <v>276</v>
      </c>
      <c r="L261" s="9" t="s">
        <v>71</v>
      </c>
      <c r="M261" s="9" t="s">
        <v>423</v>
      </c>
      <c r="N261" s="9" t="s">
        <v>928</v>
      </c>
      <c r="O261" t="s">
        <v>926</v>
      </c>
      <c r="P261">
        <v>-5.8657718120805296</v>
      </c>
      <c r="Q261" s="11">
        <v>0.87248322147651081</v>
      </c>
      <c r="R261" s="11">
        <v>1.7449664429530216</v>
      </c>
      <c r="S261">
        <v>4</v>
      </c>
      <c r="T261" s="9" t="s">
        <v>921</v>
      </c>
      <c r="U261">
        <v>-4.3624161073825496</v>
      </c>
      <c r="V261" s="11">
        <v>0.41610738255033031</v>
      </c>
      <c r="W261" s="11">
        <v>0.83221476510066061</v>
      </c>
      <c r="X261">
        <v>4</v>
      </c>
      <c r="Y261">
        <f t="shared" si="6"/>
        <v>-0.29610801276585158</v>
      </c>
    </row>
    <row r="262" spans="1:25" ht="16.8" x14ac:dyDescent="0.25">
      <c r="A262">
        <v>53</v>
      </c>
      <c r="B262" t="s">
        <v>173</v>
      </c>
      <c r="C262" t="s">
        <v>913</v>
      </c>
      <c r="D262" t="s">
        <v>914</v>
      </c>
      <c r="F262" t="s">
        <v>915</v>
      </c>
      <c r="G262" t="s">
        <v>916</v>
      </c>
      <c r="H262" t="s">
        <v>917</v>
      </c>
      <c r="I262" t="s">
        <v>918</v>
      </c>
      <c r="J262" t="s">
        <v>919</v>
      </c>
      <c r="K262" t="s">
        <v>276</v>
      </c>
      <c r="L262" s="9" t="s">
        <v>71</v>
      </c>
      <c r="M262" s="9" t="s">
        <v>423</v>
      </c>
      <c r="N262" s="9" t="s">
        <v>928</v>
      </c>
      <c r="O262" t="s">
        <v>926</v>
      </c>
      <c r="P262">
        <v>-5.8657718120805296</v>
      </c>
      <c r="Q262" s="11">
        <v>0.87248322147651081</v>
      </c>
      <c r="R262" s="11">
        <v>1.7449664429530216</v>
      </c>
      <c r="S262">
        <v>4</v>
      </c>
      <c r="T262" s="9" t="s">
        <v>923</v>
      </c>
      <c r="U262">
        <v>-4.9664429530201302</v>
      </c>
      <c r="V262" s="11">
        <v>0.92617449664429952</v>
      </c>
      <c r="W262" s="11">
        <v>1.852348993288599</v>
      </c>
      <c r="X262">
        <v>4</v>
      </c>
      <c r="Y262">
        <f t="shared" si="6"/>
        <v>-0.16643018945731958</v>
      </c>
    </row>
    <row r="263" spans="1:25" ht="16.8" x14ac:dyDescent="0.25">
      <c r="A263">
        <v>53</v>
      </c>
      <c r="B263" t="s">
        <v>173</v>
      </c>
      <c r="C263" t="s">
        <v>913</v>
      </c>
      <c r="D263" t="s">
        <v>914</v>
      </c>
      <c r="F263" t="s">
        <v>915</v>
      </c>
      <c r="G263" t="s">
        <v>916</v>
      </c>
      <c r="H263" t="s">
        <v>917</v>
      </c>
      <c r="I263" t="s">
        <v>918</v>
      </c>
      <c r="J263" t="s">
        <v>919</v>
      </c>
      <c r="K263" t="s">
        <v>276</v>
      </c>
      <c r="L263" s="9" t="s">
        <v>71</v>
      </c>
      <c r="M263" s="9" t="s">
        <v>423</v>
      </c>
      <c r="N263" s="9" t="s">
        <v>928</v>
      </c>
      <c r="O263" t="s">
        <v>926</v>
      </c>
      <c r="P263">
        <v>-5.8657718120805296</v>
      </c>
      <c r="Q263" s="11">
        <v>0.87248322147651081</v>
      </c>
      <c r="R263" s="11">
        <v>1.7449664429530216</v>
      </c>
      <c r="S263">
        <v>4</v>
      </c>
      <c r="T263" s="9" t="s">
        <v>924</v>
      </c>
      <c r="U263">
        <v>-4.0536912751677798</v>
      </c>
      <c r="V263" s="11">
        <v>1.0067114093959804</v>
      </c>
      <c r="W263" s="11">
        <v>2.0134228187919607</v>
      </c>
      <c r="X263">
        <v>4</v>
      </c>
      <c r="Y263">
        <f t="shared" si="6"/>
        <v>-0.36950617772072053</v>
      </c>
    </row>
    <row r="264" spans="1:25" ht="16.8" x14ac:dyDescent="0.25">
      <c r="A264">
        <v>53</v>
      </c>
      <c r="B264" t="s">
        <v>173</v>
      </c>
      <c r="C264" t="s">
        <v>913</v>
      </c>
      <c r="D264" t="s">
        <v>914</v>
      </c>
      <c r="F264" t="s">
        <v>915</v>
      </c>
      <c r="G264" t="s">
        <v>916</v>
      </c>
      <c r="H264" t="s">
        <v>917</v>
      </c>
      <c r="I264" t="s">
        <v>918</v>
      </c>
      <c r="J264" t="s">
        <v>919</v>
      </c>
      <c r="K264" t="s">
        <v>276</v>
      </c>
      <c r="L264" s="9" t="s">
        <v>71</v>
      </c>
      <c r="M264" s="9" t="s">
        <v>423</v>
      </c>
      <c r="N264" s="9" t="s">
        <v>928</v>
      </c>
      <c r="O264" t="s">
        <v>926</v>
      </c>
      <c r="P264">
        <v>-5.8657718120805296</v>
      </c>
      <c r="Q264" s="11">
        <v>0.87248322147651081</v>
      </c>
      <c r="R264" s="11">
        <v>1.7449664429530216</v>
      </c>
      <c r="S264">
        <v>4</v>
      </c>
      <c r="T264" s="9" t="s">
        <v>925</v>
      </c>
      <c r="U264">
        <v>-2.71140939597315</v>
      </c>
      <c r="V264" s="11">
        <v>0.73825503355705013</v>
      </c>
      <c r="W264" s="11">
        <v>1.4765100671141003</v>
      </c>
      <c r="X264">
        <v>4</v>
      </c>
      <c r="Y264">
        <f t="shared" si="6"/>
        <v>-0.77166549769438575</v>
      </c>
    </row>
    <row r="265" spans="1:25" ht="16.8" x14ac:dyDescent="0.25">
      <c r="A265">
        <v>53</v>
      </c>
      <c r="B265" t="s">
        <v>173</v>
      </c>
      <c r="C265" t="s">
        <v>913</v>
      </c>
      <c r="D265" t="s">
        <v>914</v>
      </c>
      <c r="F265" t="s">
        <v>915</v>
      </c>
      <c r="G265" t="s">
        <v>916</v>
      </c>
      <c r="H265" t="s">
        <v>917</v>
      </c>
      <c r="I265" t="s">
        <v>918</v>
      </c>
      <c r="J265" t="s">
        <v>919</v>
      </c>
      <c r="K265" t="s">
        <v>276</v>
      </c>
      <c r="L265" s="9" t="s">
        <v>71</v>
      </c>
      <c r="M265" s="9" t="s">
        <v>423</v>
      </c>
      <c r="N265" s="9" t="s">
        <v>929</v>
      </c>
      <c r="O265" t="s">
        <v>920</v>
      </c>
      <c r="P265" s="10">
        <v>-0.107692307692307</v>
      </c>
      <c r="Q265" s="11">
        <v>0.47692307692307701</v>
      </c>
      <c r="R265" s="11">
        <v>0.95384615384615401</v>
      </c>
      <c r="S265">
        <v>4</v>
      </c>
      <c r="T265" s="9" t="s">
        <v>921</v>
      </c>
      <c r="U265" s="10">
        <v>-0.123076923076922</v>
      </c>
      <c r="V265" s="11">
        <v>0.33846153846153904</v>
      </c>
      <c r="W265" s="11">
        <v>0.67692307692307807</v>
      </c>
      <c r="X265">
        <v>4</v>
      </c>
      <c r="Y265">
        <f t="shared" si="6"/>
        <v>0.13353139262452024</v>
      </c>
    </row>
    <row r="266" spans="1:25" ht="16.8" x14ac:dyDescent="0.25">
      <c r="A266">
        <v>53</v>
      </c>
      <c r="B266" t="s">
        <v>173</v>
      </c>
      <c r="C266" t="s">
        <v>913</v>
      </c>
      <c r="D266" t="s">
        <v>914</v>
      </c>
      <c r="F266" t="s">
        <v>915</v>
      </c>
      <c r="G266" t="s">
        <v>916</v>
      </c>
      <c r="H266" t="s">
        <v>917</v>
      </c>
      <c r="I266" t="s">
        <v>918</v>
      </c>
      <c r="J266" t="s">
        <v>919</v>
      </c>
      <c r="K266" t="s">
        <v>276</v>
      </c>
      <c r="L266" s="9" t="s">
        <v>71</v>
      </c>
      <c r="M266" s="9" t="s">
        <v>423</v>
      </c>
      <c r="N266" s="9" t="s">
        <v>929</v>
      </c>
      <c r="O266" t="s">
        <v>920</v>
      </c>
      <c r="P266" s="10">
        <v>-0.107692307692307</v>
      </c>
      <c r="Q266" s="11">
        <v>0.47692307692307701</v>
      </c>
      <c r="R266" s="11">
        <v>0.95384615384615401</v>
      </c>
      <c r="S266">
        <v>4</v>
      </c>
      <c r="T266" s="9" t="s">
        <v>923</v>
      </c>
      <c r="U266" s="10">
        <v>-0.67692307692307596</v>
      </c>
      <c r="V266" s="11">
        <v>0.23076923076923106</v>
      </c>
      <c r="W266" s="11">
        <v>0.46153846153846212</v>
      </c>
      <c r="X266">
        <v>4</v>
      </c>
      <c r="Y266">
        <f t="shared" si="6"/>
        <v>1.8382794848629527</v>
      </c>
    </row>
    <row r="267" spans="1:25" ht="16.8" x14ac:dyDescent="0.25">
      <c r="A267">
        <v>53</v>
      </c>
      <c r="B267" t="s">
        <v>173</v>
      </c>
      <c r="C267" t="s">
        <v>913</v>
      </c>
      <c r="D267" t="s">
        <v>914</v>
      </c>
      <c r="F267" t="s">
        <v>915</v>
      </c>
      <c r="G267" t="s">
        <v>916</v>
      </c>
      <c r="H267" t="s">
        <v>917</v>
      </c>
      <c r="I267" t="s">
        <v>918</v>
      </c>
      <c r="J267" t="s">
        <v>919</v>
      </c>
      <c r="K267" t="s">
        <v>276</v>
      </c>
      <c r="L267" s="9" t="s">
        <v>71</v>
      </c>
      <c r="M267" s="9" t="s">
        <v>423</v>
      </c>
      <c r="N267" s="9" t="s">
        <v>929</v>
      </c>
      <c r="O267" t="s">
        <v>920</v>
      </c>
      <c r="P267" s="10">
        <v>-0.107692307692307</v>
      </c>
      <c r="Q267" s="11">
        <v>0.47692307692307701</v>
      </c>
      <c r="R267" s="11">
        <v>0.95384615384615401</v>
      </c>
      <c r="S267">
        <v>4</v>
      </c>
      <c r="T267" s="9" t="s">
        <v>924</v>
      </c>
      <c r="U267" s="10">
        <v>-0.76923076923076805</v>
      </c>
      <c r="V267" s="11">
        <v>0.52307692307692188</v>
      </c>
      <c r="W267" s="11">
        <v>1.0461538461538438</v>
      </c>
      <c r="X267">
        <v>4</v>
      </c>
      <c r="Y267">
        <f t="shared" si="6"/>
        <v>1.9661128563728376</v>
      </c>
    </row>
    <row r="268" spans="1:25" ht="16.8" x14ac:dyDescent="0.25">
      <c r="A268">
        <v>53</v>
      </c>
      <c r="B268" t="s">
        <v>173</v>
      </c>
      <c r="C268" t="s">
        <v>913</v>
      </c>
      <c r="D268" t="s">
        <v>914</v>
      </c>
      <c r="F268" t="s">
        <v>915</v>
      </c>
      <c r="G268" t="s">
        <v>916</v>
      </c>
      <c r="H268" t="s">
        <v>917</v>
      </c>
      <c r="I268" t="s">
        <v>918</v>
      </c>
      <c r="J268" t="s">
        <v>919</v>
      </c>
      <c r="K268" t="s">
        <v>276</v>
      </c>
      <c r="L268" s="9" t="s">
        <v>71</v>
      </c>
      <c r="M268" s="9" t="s">
        <v>423</v>
      </c>
      <c r="N268" s="9" t="s">
        <v>929</v>
      </c>
      <c r="O268" t="s">
        <v>926</v>
      </c>
      <c r="P268">
        <v>-0.161073825503355</v>
      </c>
      <c r="Q268" s="11">
        <v>0.44295302013422899</v>
      </c>
      <c r="R268" s="11">
        <v>0.88590604026845798</v>
      </c>
      <c r="S268">
        <v>4</v>
      </c>
      <c r="T268" s="9" t="s">
        <v>921</v>
      </c>
      <c r="U268">
        <v>-0.644295302013422</v>
      </c>
      <c r="V268" s="11">
        <v>0.26845637583892701</v>
      </c>
      <c r="W268" s="11">
        <v>0.53691275167785402</v>
      </c>
      <c r="X268">
        <v>4</v>
      </c>
      <c r="Y268">
        <f t="shared" si="6"/>
        <v>1.3862943611198937</v>
      </c>
    </row>
    <row r="269" spans="1:25" ht="16.8" x14ac:dyDescent="0.25">
      <c r="A269">
        <v>53</v>
      </c>
      <c r="B269" t="s">
        <v>173</v>
      </c>
      <c r="C269" t="s">
        <v>913</v>
      </c>
      <c r="D269" t="s">
        <v>914</v>
      </c>
      <c r="F269" t="s">
        <v>915</v>
      </c>
      <c r="G269" t="s">
        <v>916</v>
      </c>
      <c r="H269" t="s">
        <v>917</v>
      </c>
      <c r="I269" t="s">
        <v>918</v>
      </c>
      <c r="J269" t="s">
        <v>919</v>
      </c>
      <c r="K269" t="s">
        <v>276</v>
      </c>
      <c r="L269" s="9" t="s">
        <v>71</v>
      </c>
      <c r="M269" s="9" t="s">
        <v>423</v>
      </c>
      <c r="N269" s="9" t="s">
        <v>929</v>
      </c>
      <c r="O269" t="s">
        <v>926</v>
      </c>
      <c r="P269">
        <v>-0.161073825503355</v>
      </c>
      <c r="Q269" s="11">
        <v>0.44295302013422899</v>
      </c>
      <c r="R269" s="11">
        <v>0.88590604026845798</v>
      </c>
      <c r="S269">
        <v>4</v>
      </c>
      <c r="T269" s="9" t="s">
        <v>923</v>
      </c>
      <c r="U269">
        <v>-1.1812080536912699</v>
      </c>
      <c r="V269" s="11">
        <v>0.22818791946309003</v>
      </c>
      <c r="W269" s="11">
        <v>0.45637583892618006</v>
      </c>
      <c r="X269">
        <v>4</v>
      </c>
      <c r="Y269">
        <f t="shared" si="6"/>
        <v>1.9924301646902061</v>
      </c>
    </row>
    <row r="270" spans="1:25" ht="16.8" x14ac:dyDescent="0.25">
      <c r="A270">
        <v>53</v>
      </c>
      <c r="B270" t="s">
        <v>173</v>
      </c>
      <c r="C270" t="s">
        <v>913</v>
      </c>
      <c r="D270" t="s">
        <v>914</v>
      </c>
      <c r="F270" t="s">
        <v>915</v>
      </c>
      <c r="G270" t="s">
        <v>916</v>
      </c>
      <c r="H270" t="s">
        <v>917</v>
      </c>
      <c r="I270" t="s">
        <v>918</v>
      </c>
      <c r="J270" t="s">
        <v>919</v>
      </c>
      <c r="K270" t="s">
        <v>276</v>
      </c>
      <c r="L270" s="9" t="s">
        <v>71</v>
      </c>
      <c r="M270" s="9" t="s">
        <v>423</v>
      </c>
      <c r="N270" s="9" t="s">
        <v>929</v>
      </c>
      <c r="O270" t="s">
        <v>926</v>
      </c>
      <c r="P270">
        <v>-0.161073825503355</v>
      </c>
      <c r="Q270" s="11">
        <v>0.44295302013422899</v>
      </c>
      <c r="R270" s="11">
        <v>0.88590604026845798</v>
      </c>
      <c r="S270">
        <v>4</v>
      </c>
      <c r="T270" s="9" t="s">
        <v>924</v>
      </c>
      <c r="U270">
        <v>-0.389261744966443</v>
      </c>
      <c r="V270" s="11">
        <v>0.42953020134228198</v>
      </c>
      <c r="W270" s="11">
        <v>0.85906040268456396</v>
      </c>
      <c r="X270">
        <v>4</v>
      </c>
      <c r="Y270">
        <f t="shared" si="6"/>
        <v>0.88238918019847823</v>
      </c>
    </row>
    <row r="271" spans="1:25" ht="16.8" x14ac:dyDescent="0.25">
      <c r="A271">
        <v>53</v>
      </c>
      <c r="B271" t="s">
        <v>173</v>
      </c>
      <c r="C271" t="s">
        <v>913</v>
      </c>
      <c r="D271" t="s">
        <v>914</v>
      </c>
      <c r="F271" t="s">
        <v>915</v>
      </c>
      <c r="G271" t="s">
        <v>916</v>
      </c>
      <c r="H271" t="s">
        <v>917</v>
      </c>
      <c r="I271" t="s">
        <v>918</v>
      </c>
      <c r="J271" t="s">
        <v>919</v>
      </c>
      <c r="K271" t="s">
        <v>276</v>
      </c>
      <c r="L271" s="9" t="s">
        <v>71</v>
      </c>
      <c r="M271" s="9" t="s">
        <v>423</v>
      </c>
      <c r="N271" s="9" t="s">
        <v>929</v>
      </c>
      <c r="O271" t="s">
        <v>926</v>
      </c>
      <c r="P271">
        <v>-0.161073825503355</v>
      </c>
      <c r="Q271" s="11">
        <v>0.44295302013422899</v>
      </c>
      <c r="R271" s="11">
        <v>0.88590604026845798</v>
      </c>
      <c r="S271">
        <v>4</v>
      </c>
      <c r="T271" s="9" t="s">
        <v>925</v>
      </c>
      <c r="U271">
        <v>-8.0536912751677903E-2</v>
      </c>
      <c r="V271" s="11">
        <v>0.2416107382550331</v>
      </c>
      <c r="W271" s="11">
        <v>0.48322147651006619</v>
      </c>
      <c r="X271">
        <v>4</v>
      </c>
      <c r="Y271">
        <f t="shared" si="6"/>
        <v>-0.69314718055994018</v>
      </c>
    </row>
    <row r="272" spans="1:25" ht="16.8" x14ac:dyDescent="0.25">
      <c r="A272">
        <v>53</v>
      </c>
      <c r="B272" t="s">
        <v>173</v>
      </c>
      <c r="C272" t="s">
        <v>913</v>
      </c>
      <c r="D272" t="s">
        <v>914</v>
      </c>
      <c r="F272" t="s">
        <v>915</v>
      </c>
      <c r="G272" t="s">
        <v>916</v>
      </c>
      <c r="H272" t="s">
        <v>917</v>
      </c>
      <c r="I272" t="s">
        <v>918</v>
      </c>
      <c r="J272" t="s">
        <v>919</v>
      </c>
      <c r="K272" t="s">
        <v>276</v>
      </c>
      <c r="L272" s="9" t="s">
        <v>71</v>
      </c>
      <c r="M272" s="9" t="s">
        <v>423</v>
      </c>
      <c r="N272" s="9" t="s">
        <v>930</v>
      </c>
      <c r="O272" t="s">
        <v>920</v>
      </c>
      <c r="P272" s="10">
        <v>-4.3999999999999897</v>
      </c>
      <c r="Q272" s="11">
        <v>0.15384615384616041</v>
      </c>
      <c r="R272" s="11">
        <v>0.30769230769232081</v>
      </c>
      <c r="S272">
        <v>4</v>
      </c>
      <c r="T272" s="9" t="s">
        <v>921</v>
      </c>
      <c r="U272" s="10">
        <v>-3.6461538461538399</v>
      </c>
      <c r="V272" s="11">
        <v>1.06153846153846</v>
      </c>
      <c r="W272" s="11">
        <v>2.12307692307692</v>
      </c>
      <c r="X272">
        <v>4</v>
      </c>
      <c r="Y272">
        <f t="shared" si="6"/>
        <v>-0.18793166968472078</v>
      </c>
    </row>
    <row r="273" spans="1:25" ht="16.8" x14ac:dyDescent="0.25">
      <c r="A273">
        <v>53</v>
      </c>
      <c r="B273" t="s">
        <v>173</v>
      </c>
      <c r="C273" t="s">
        <v>913</v>
      </c>
      <c r="D273" t="s">
        <v>914</v>
      </c>
      <c r="F273" t="s">
        <v>915</v>
      </c>
      <c r="G273" t="s">
        <v>916</v>
      </c>
      <c r="H273" t="s">
        <v>917</v>
      </c>
      <c r="I273" t="s">
        <v>918</v>
      </c>
      <c r="J273" t="s">
        <v>919</v>
      </c>
      <c r="K273" t="s">
        <v>276</v>
      </c>
      <c r="L273" s="9" t="s">
        <v>71</v>
      </c>
      <c r="M273" s="9" t="s">
        <v>423</v>
      </c>
      <c r="N273" s="9" t="s">
        <v>930</v>
      </c>
      <c r="O273" t="s">
        <v>920</v>
      </c>
      <c r="P273" s="10">
        <v>-4.3999999999999897</v>
      </c>
      <c r="Q273" s="11">
        <v>0.15384615384616041</v>
      </c>
      <c r="R273" s="11">
        <v>0.30769230769232081</v>
      </c>
      <c r="S273">
        <v>4</v>
      </c>
      <c r="T273" s="9" t="s">
        <v>923</v>
      </c>
      <c r="U273" s="10">
        <v>-5.0615384615384604</v>
      </c>
      <c r="V273" s="11">
        <v>0.3692307692307697</v>
      </c>
      <c r="W273" s="11">
        <v>0.73846153846153939</v>
      </c>
      <c r="X273">
        <v>4</v>
      </c>
      <c r="Y273">
        <f t="shared" si="6"/>
        <v>0.14006593994552149</v>
      </c>
    </row>
    <row r="274" spans="1:25" ht="16.8" x14ac:dyDescent="0.25">
      <c r="A274">
        <v>53</v>
      </c>
      <c r="B274" t="s">
        <v>173</v>
      </c>
      <c r="C274" t="s">
        <v>913</v>
      </c>
      <c r="D274" t="s">
        <v>914</v>
      </c>
      <c r="F274" t="s">
        <v>915</v>
      </c>
      <c r="G274" t="s">
        <v>916</v>
      </c>
      <c r="H274" t="s">
        <v>917</v>
      </c>
      <c r="I274" t="s">
        <v>918</v>
      </c>
      <c r="J274" t="s">
        <v>919</v>
      </c>
      <c r="K274" t="s">
        <v>276</v>
      </c>
      <c r="L274" s="9" t="s">
        <v>71</v>
      </c>
      <c r="M274" s="9" t="s">
        <v>423</v>
      </c>
      <c r="N274" s="9" t="s">
        <v>930</v>
      </c>
      <c r="O274" t="s">
        <v>920</v>
      </c>
      <c r="P274" s="10">
        <v>-4.3999999999999897</v>
      </c>
      <c r="Q274" s="11">
        <v>0.15384615384615999</v>
      </c>
      <c r="R274" s="11">
        <v>0.30769230769231998</v>
      </c>
      <c r="S274">
        <v>4</v>
      </c>
      <c r="T274" s="9" t="s">
        <v>924</v>
      </c>
      <c r="U274" s="10">
        <v>-5.3538461538461499</v>
      </c>
      <c r="V274" s="11">
        <v>0.21538461538461995</v>
      </c>
      <c r="W274" s="11">
        <v>0.4307692307692399</v>
      </c>
      <c r="X274">
        <v>4</v>
      </c>
      <c r="Y274">
        <f t="shared" si="6"/>
        <v>0.1962106689546233</v>
      </c>
    </row>
    <row r="275" spans="1:25" ht="16.8" x14ac:dyDescent="0.25">
      <c r="A275">
        <v>53</v>
      </c>
      <c r="B275" t="s">
        <v>173</v>
      </c>
      <c r="C275" t="s">
        <v>913</v>
      </c>
      <c r="D275" t="s">
        <v>914</v>
      </c>
      <c r="F275" t="s">
        <v>915</v>
      </c>
      <c r="G275" t="s">
        <v>916</v>
      </c>
      <c r="H275" t="s">
        <v>917</v>
      </c>
      <c r="I275" t="s">
        <v>918</v>
      </c>
      <c r="J275" t="s">
        <v>919</v>
      </c>
      <c r="K275" t="s">
        <v>276</v>
      </c>
      <c r="L275" s="9" t="s">
        <v>71</v>
      </c>
      <c r="M275" s="9" t="s">
        <v>423</v>
      </c>
      <c r="N275" s="9" t="s">
        <v>930</v>
      </c>
      <c r="O275" t="s">
        <v>920</v>
      </c>
      <c r="P275" s="10">
        <v>-4.3999999999999897</v>
      </c>
      <c r="Q275" s="11">
        <v>0.15384615384615999</v>
      </c>
      <c r="R275" s="11">
        <v>0.30769230769231998</v>
      </c>
      <c r="S275">
        <v>4</v>
      </c>
      <c r="T275" s="9" t="s">
        <v>925</v>
      </c>
      <c r="U275" s="10">
        <v>-3.3538461538461499</v>
      </c>
      <c r="V275" s="11">
        <v>1</v>
      </c>
      <c r="W275" s="11">
        <v>2</v>
      </c>
      <c r="X275">
        <v>4</v>
      </c>
      <c r="Y275">
        <f t="shared" si="6"/>
        <v>-0.27149674803076235</v>
      </c>
    </row>
    <row r="276" spans="1:25" ht="16.8" x14ac:dyDescent="0.25">
      <c r="A276">
        <v>53</v>
      </c>
      <c r="B276" t="s">
        <v>173</v>
      </c>
      <c r="C276" t="s">
        <v>913</v>
      </c>
      <c r="D276" t="s">
        <v>914</v>
      </c>
      <c r="F276" t="s">
        <v>915</v>
      </c>
      <c r="G276" t="s">
        <v>916</v>
      </c>
      <c r="H276" t="s">
        <v>917</v>
      </c>
      <c r="I276" t="s">
        <v>918</v>
      </c>
      <c r="J276" t="s">
        <v>919</v>
      </c>
      <c r="K276" t="s">
        <v>276</v>
      </c>
      <c r="L276" s="9" t="s">
        <v>71</v>
      </c>
      <c r="M276" s="9" t="s">
        <v>423</v>
      </c>
      <c r="N276" s="9" t="s">
        <v>930</v>
      </c>
      <c r="O276" t="s">
        <v>926</v>
      </c>
      <c r="P276">
        <v>-4.4295302013422804</v>
      </c>
      <c r="Q276" s="11">
        <v>0.14765100671140985</v>
      </c>
      <c r="R276" s="11">
        <v>0.2953020134228197</v>
      </c>
      <c r="S276">
        <v>4</v>
      </c>
      <c r="T276" s="9" t="s">
        <v>921</v>
      </c>
      <c r="U276">
        <v>-4.71140939597315</v>
      </c>
      <c r="V276" s="11">
        <v>0.65771812080537018</v>
      </c>
      <c r="W276" s="11">
        <v>1.3154362416107404</v>
      </c>
      <c r="X276">
        <v>4</v>
      </c>
      <c r="Y276">
        <f t="shared" si="6"/>
        <v>6.1693569005339337E-2</v>
      </c>
    </row>
    <row r="277" spans="1:25" ht="16.8" x14ac:dyDescent="0.25">
      <c r="A277">
        <v>53</v>
      </c>
      <c r="B277" t="s">
        <v>173</v>
      </c>
      <c r="C277" t="s">
        <v>913</v>
      </c>
      <c r="D277" t="s">
        <v>914</v>
      </c>
      <c r="F277" t="s">
        <v>915</v>
      </c>
      <c r="G277" t="s">
        <v>916</v>
      </c>
      <c r="H277" t="s">
        <v>917</v>
      </c>
      <c r="I277" t="s">
        <v>918</v>
      </c>
      <c r="J277" t="s">
        <v>919</v>
      </c>
      <c r="K277" t="s">
        <v>276</v>
      </c>
      <c r="L277" s="9" t="s">
        <v>71</v>
      </c>
      <c r="M277" s="9" t="s">
        <v>423</v>
      </c>
      <c r="N277" s="9" t="s">
        <v>930</v>
      </c>
      <c r="O277" t="s">
        <v>926</v>
      </c>
      <c r="P277">
        <v>-4.4295302013422804</v>
      </c>
      <c r="Q277" s="11">
        <v>0.14765100671140985</v>
      </c>
      <c r="R277" s="11">
        <v>0.2953020134228197</v>
      </c>
      <c r="S277">
        <v>4</v>
      </c>
      <c r="T277" s="9" t="s">
        <v>923</v>
      </c>
      <c r="U277">
        <v>-5.4765100671140896</v>
      </c>
      <c r="V277" s="11">
        <v>0.68456375838926053</v>
      </c>
      <c r="W277" s="11">
        <v>1.3691275167785211</v>
      </c>
      <c r="X277">
        <v>4</v>
      </c>
      <c r="Y277">
        <f t="shared" si="6"/>
        <v>0.2121745199436354</v>
      </c>
    </row>
    <row r="278" spans="1:25" ht="16.8" x14ac:dyDescent="0.25">
      <c r="A278">
        <v>53</v>
      </c>
      <c r="B278" t="s">
        <v>173</v>
      </c>
      <c r="C278" t="s">
        <v>913</v>
      </c>
      <c r="D278" t="s">
        <v>914</v>
      </c>
      <c r="F278" t="s">
        <v>915</v>
      </c>
      <c r="G278" t="s">
        <v>916</v>
      </c>
      <c r="H278" t="s">
        <v>917</v>
      </c>
      <c r="I278" t="s">
        <v>918</v>
      </c>
      <c r="J278" t="s">
        <v>919</v>
      </c>
      <c r="K278" t="s">
        <v>276</v>
      </c>
      <c r="L278" s="9" t="s">
        <v>71</v>
      </c>
      <c r="M278" s="9" t="s">
        <v>423</v>
      </c>
      <c r="N278" s="9" t="s">
        <v>930</v>
      </c>
      <c r="O278" t="s">
        <v>926</v>
      </c>
      <c r="P278">
        <v>-4.4295302013422804</v>
      </c>
      <c r="Q278" s="11">
        <v>0.14765100671140985</v>
      </c>
      <c r="R278" s="11">
        <v>0.2953020134228197</v>
      </c>
      <c r="S278">
        <v>4</v>
      </c>
      <c r="T278" s="9" t="s">
        <v>924</v>
      </c>
      <c r="U278">
        <v>-3.7986577181208001</v>
      </c>
      <c r="V278" s="11">
        <v>0.84563758389262</v>
      </c>
      <c r="W278" s="11">
        <v>1.69127516778524</v>
      </c>
      <c r="X278">
        <v>4</v>
      </c>
      <c r="Y278">
        <f t="shared" si="6"/>
        <v>-0.15364575681728937</v>
      </c>
    </row>
    <row r="279" spans="1:25" ht="16.8" x14ac:dyDescent="0.25">
      <c r="A279">
        <v>53</v>
      </c>
      <c r="B279" t="s">
        <v>173</v>
      </c>
      <c r="C279" t="s">
        <v>913</v>
      </c>
      <c r="D279" t="s">
        <v>914</v>
      </c>
      <c r="F279" t="s">
        <v>915</v>
      </c>
      <c r="G279" t="s">
        <v>916</v>
      </c>
      <c r="H279" t="s">
        <v>917</v>
      </c>
      <c r="I279" t="s">
        <v>918</v>
      </c>
      <c r="J279" t="s">
        <v>919</v>
      </c>
      <c r="K279" t="s">
        <v>276</v>
      </c>
      <c r="L279" s="9" t="s">
        <v>71</v>
      </c>
      <c r="M279" s="9" t="s">
        <v>423</v>
      </c>
      <c r="N279" s="9" t="s">
        <v>930</v>
      </c>
      <c r="O279" t="s">
        <v>926</v>
      </c>
      <c r="P279">
        <v>-4.4295302013422804</v>
      </c>
      <c r="Q279" s="11">
        <v>0.14765100671140985</v>
      </c>
      <c r="R279" s="11">
        <v>0.2953020134228197</v>
      </c>
      <c r="S279">
        <v>4</v>
      </c>
      <c r="T279" s="9" t="s">
        <v>925</v>
      </c>
      <c r="U279">
        <v>-4.1208053691275097</v>
      </c>
      <c r="V279" s="11">
        <v>0.9932885906040303</v>
      </c>
      <c r="W279" s="11">
        <v>1.9865771812080606</v>
      </c>
      <c r="X279">
        <v>4</v>
      </c>
      <c r="Y279">
        <f t="shared" si="6"/>
        <v>-7.2244906873330086E-2</v>
      </c>
    </row>
    <row r="280" spans="1:25" ht="16.8" x14ac:dyDescent="0.25">
      <c r="A280">
        <v>53</v>
      </c>
      <c r="B280" t="s">
        <v>173</v>
      </c>
      <c r="C280" t="s">
        <v>913</v>
      </c>
      <c r="D280" t="s">
        <v>914</v>
      </c>
      <c r="F280" t="s">
        <v>915</v>
      </c>
      <c r="G280" t="s">
        <v>916</v>
      </c>
      <c r="H280" t="s">
        <v>917</v>
      </c>
      <c r="I280" t="s">
        <v>918</v>
      </c>
      <c r="J280" t="s">
        <v>919</v>
      </c>
      <c r="K280" t="s">
        <v>276</v>
      </c>
      <c r="L280" s="9" t="s">
        <v>71</v>
      </c>
      <c r="M280" s="9" t="s">
        <v>423</v>
      </c>
      <c r="N280" s="9" t="s">
        <v>931</v>
      </c>
      <c r="O280" t="s">
        <v>920</v>
      </c>
      <c r="P280" s="10">
        <v>-3.5384615384615299</v>
      </c>
      <c r="Q280" s="11">
        <v>0.30769230769231015</v>
      </c>
      <c r="R280" s="11">
        <v>0.6153846153846203</v>
      </c>
      <c r="S280">
        <v>4</v>
      </c>
      <c r="T280" s="9" t="s">
        <v>921</v>
      </c>
      <c r="U280" s="10">
        <v>-5.5076923076922997</v>
      </c>
      <c r="V280" s="11">
        <v>0.87692307692308002</v>
      </c>
      <c r="W280" s="11">
        <v>1.75384615384616</v>
      </c>
      <c r="X280">
        <v>4</v>
      </c>
      <c r="Y280">
        <f t="shared" si="6"/>
        <v>0.44245367747750586</v>
      </c>
    </row>
    <row r="281" spans="1:25" ht="16.8" x14ac:dyDescent="0.25">
      <c r="A281">
        <v>53</v>
      </c>
      <c r="B281" t="s">
        <v>173</v>
      </c>
      <c r="C281" t="s">
        <v>913</v>
      </c>
      <c r="D281" t="s">
        <v>914</v>
      </c>
      <c r="F281" t="s">
        <v>915</v>
      </c>
      <c r="G281" t="s">
        <v>916</v>
      </c>
      <c r="H281" t="s">
        <v>917</v>
      </c>
      <c r="I281" t="s">
        <v>918</v>
      </c>
      <c r="J281" t="s">
        <v>919</v>
      </c>
      <c r="K281" t="s">
        <v>276</v>
      </c>
      <c r="L281" s="9" t="s">
        <v>71</v>
      </c>
      <c r="M281" s="9" t="s">
        <v>423</v>
      </c>
      <c r="N281" s="9" t="s">
        <v>931</v>
      </c>
      <c r="O281" t="s">
        <v>920</v>
      </c>
      <c r="P281" s="10">
        <v>-3.5384615384615299</v>
      </c>
      <c r="Q281" s="11">
        <v>0.30769230769231015</v>
      </c>
      <c r="R281" s="11">
        <v>0.6153846153846203</v>
      </c>
      <c r="S281">
        <v>4</v>
      </c>
      <c r="T281" s="9" t="s">
        <v>923</v>
      </c>
      <c r="U281" s="10">
        <v>-7.2923076923076904</v>
      </c>
      <c r="V281" s="11">
        <v>0.66153846153845919</v>
      </c>
      <c r="W281" s="11">
        <v>1.3230769230769184</v>
      </c>
      <c r="X281">
        <v>4</v>
      </c>
      <c r="Y281">
        <f t="shared" si="6"/>
        <v>0.72312801277188332</v>
      </c>
    </row>
    <row r="282" spans="1:25" ht="16.8" x14ac:dyDescent="0.25">
      <c r="A282">
        <v>53</v>
      </c>
      <c r="B282" t="s">
        <v>173</v>
      </c>
      <c r="C282" t="s">
        <v>913</v>
      </c>
      <c r="D282" t="s">
        <v>914</v>
      </c>
      <c r="F282" t="s">
        <v>915</v>
      </c>
      <c r="G282" t="s">
        <v>916</v>
      </c>
      <c r="H282" t="s">
        <v>917</v>
      </c>
      <c r="I282" t="s">
        <v>918</v>
      </c>
      <c r="J282" t="s">
        <v>919</v>
      </c>
      <c r="K282" t="s">
        <v>276</v>
      </c>
      <c r="L282" s="9" t="s">
        <v>71</v>
      </c>
      <c r="M282" s="9" t="s">
        <v>423</v>
      </c>
      <c r="N282" s="9" t="s">
        <v>931</v>
      </c>
      <c r="O282" t="s">
        <v>920</v>
      </c>
      <c r="P282" s="10">
        <v>-3.5384615384615299</v>
      </c>
      <c r="Q282" s="11">
        <v>0.30769230769231015</v>
      </c>
      <c r="R282" s="11">
        <v>0.6153846153846203</v>
      </c>
      <c r="S282">
        <v>4</v>
      </c>
      <c r="T282" s="9" t="s">
        <v>924</v>
      </c>
      <c r="U282" s="10">
        <v>-6.4461538461538401</v>
      </c>
      <c r="V282" s="11">
        <v>0.79999999999999982</v>
      </c>
      <c r="W282" s="11">
        <v>1.5999999999999996</v>
      </c>
      <c r="X282">
        <v>4</v>
      </c>
      <c r="Y282">
        <f t="shared" si="6"/>
        <v>0.59979161099894385</v>
      </c>
    </row>
    <row r="283" spans="1:25" ht="16.8" x14ac:dyDescent="0.25">
      <c r="A283">
        <v>53</v>
      </c>
      <c r="B283" t="s">
        <v>173</v>
      </c>
      <c r="C283" t="s">
        <v>913</v>
      </c>
      <c r="D283" t="s">
        <v>914</v>
      </c>
      <c r="F283" t="s">
        <v>915</v>
      </c>
      <c r="G283" t="s">
        <v>916</v>
      </c>
      <c r="H283" t="s">
        <v>917</v>
      </c>
      <c r="I283" t="s">
        <v>918</v>
      </c>
      <c r="J283" t="s">
        <v>919</v>
      </c>
      <c r="K283" t="s">
        <v>276</v>
      </c>
      <c r="L283" s="9" t="s">
        <v>71</v>
      </c>
      <c r="M283" s="9" t="s">
        <v>423</v>
      </c>
      <c r="N283" s="9" t="s">
        <v>931</v>
      </c>
      <c r="O283" t="s">
        <v>920</v>
      </c>
      <c r="P283" s="10">
        <v>-3.5384615384615299</v>
      </c>
      <c r="Q283" s="11">
        <v>0.30769230769231015</v>
      </c>
      <c r="R283" s="11">
        <v>0.6153846153846203</v>
      </c>
      <c r="S283">
        <v>4</v>
      </c>
      <c r="T283" s="9" t="s">
        <v>925</v>
      </c>
      <c r="U283" s="10">
        <v>-6.9692307692307596</v>
      </c>
      <c r="V283" s="11">
        <v>0.26153846153847038</v>
      </c>
      <c r="W283" s="11">
        <v>0.52307692307694076</v>
      </c>
      <c r="X283">
        <v>4</v>
      </c>
      <c r="Y283">
        <f t="shared" si="6"/>
        <v>0.6778128165598396</v>
      </c>
    </row>
    <row r="284" spans="1:25" ht="16.8" x14ac:dyDescent="0.25">
      <c r="A284">
        <v>53</v>
      </c>
      <c r="B284" t="s">
        <v>173</v>
      </c>
      <c r="C284" t="s">
        <v>913</v>
      </c>
      <c r="D284" t="s">
        <v>914</v>
      </c>
      <c r="F284" t="s">
        <v>915</v>
      </c>
      <c r="G284" t="s">
        <v>916</v>
      </c>
      <c r="H284" t="s">
        <v>917</v>
      </c>
      <c r="I284" t="s">
        <v>918</v>
      </c>
      <c r="J284" t="s">
        <v>919</v>
      </c>
      <c r="K284" t="s">
        <v>276</v>
      </c>
      <c r="L284" s="9" t="s">
        <v>71</v>
      </c>
      <c r="M284" s="9" t="s">
        <v>423</v>
      </c>
      <c r="N284" s="9" t="s">
        <v>931</v>
      </c>
      <c r="O284" t="s">
        <v>926</v>
      </c>
      <c r="P284">
        <v>-3.59731543624161</v>
      </c>
      <c r="Q284" s="11">
        <v>0.26845637583892001</v>
      </c>
      <c r="R284" s="11">
        <v>0.53691275167784003</v>
      </c>
      <c r="S284">
        <v>4</v>
      </c>
      <c r="T284" s="9" t="s">
        <v>921</v>
      </c>
      <c r="U284">
        <v>-7.4228187919463</v>
      </c>
      <c r="V284" s="11">
        <v>0.64429530201343077</v>
      </c>
      <c r="W284" s="11">
        <v>1.2885906040268615</v>
      </c>
      <c r="X284">
        <v>4</v>
      </c>
      <c r="Y284">
        <f t="shared" si="6"/>
        <v>0.72437102101147721</v>
      </c>
    </row>
    <row r="285" spans="1:25" ht="16.8" x14ac:dyDescent="0.25">
      <c r="A285">
        <v>53</v>
      </c>
      <c r="B285" t="s">
        <v>173</v>
      </c>
      <c r="C285" t="s">
        <v>913</v>
      </c>
      <c r="D285" t="s">
        <v>914</v>
      </c>
      <c r="F285" t="s">
        <v>915</v>
      </c>
      <c r="G285" t="s">
        <v>916</v>
      </c>
      <c r="H285" t="s">
        <v>917</v>
      </c>
      <c r="I285" t="s">
        <v>918</v>
      </c>
      <c r="J285" t="s">
        <v>919</v>
      </c>
      <c r="K285" t="s">
        <v>276</v>
      </c>
      <c r="L285" s="9" t="s">
        <v>71</v>
      </c>
      <c r="M285" s="9" t="s">
        <v>423</v>
      </c>
      <c r="N285" s="9" t="s">
        <v>931</v>
      </c>
      <c r="O285" t="s">
        <v>926</v>
      </c>
      <c r="P285">
        <v>-3.59731543624161</v>
      </c>
      <c r="Q285" s="11">
        <v>0.26845637583892001</v>
      </c>
      <c r="R285" s="11">
        <v>0.53691275167784003</v>
      </c>
      <c r="S285">
        <v>4</v>
      </c>
      <c r="T285" s="9" t="s">
        <v>923</v>
      </c>
      <c r="U285">
        <v>-9.8120805369127506</v>
      </c>
      <c r="V285" s="11">
        <v>1.0335570469798494</v>
      </c>
      <c r="W285" s="11">
        <v>2.0671140939596988</v>
      </c>
      <c r="X285">
        <v>4</v>
      </c>
      <c r="Y285">
        <f t="shared" si="6"/>
        <v>1.003426479238922</v>
      </c>
    </row>
    <row r="286" spans="1:25" ht="16.8" x14ac:dyDescent="0.25">
      <c r="A286">
        <v>53</v>
      </c>
      <c r="B286" t="s">
        <v>173</v>
      </c>
      <c r="C286" t="s">
        <v>913</v>
      </c>
      <c r="D286" t="s">
        <v>914</v>
      </c>
      <c r="F286" t="s">
        <v>915</v>
      </c>
      <c r="G286" t="s">
        <v>916</v>
      </c>
      <c r="H286" t="s">
        <v>917</v>
      </c>
      <c r="I286" t="s">
        <v>918</v>
      </c>
      <c r="J286" t="s">
        <v>919</v>
      </c>
      <c r="K286" t="s">
        <v>276</v>
      </c>
      <c r="L286" s="9" t="s">
        <v>71</v>
      </c>
      <c r="M286" s="9" t="s">
        <v>423</v>
      </c>
      <c r="N286" s="9" t="s">
        <v>931</v>
      </c>
      <c r="O286" t="s">
        <v>926</v>
      </c>
      <c r="P286">
        <v>-3.59731543624161</v>
      </c>
      <c r="Q286" s="11">
        <v>0.26845637583892001</v>
      </c>
      <c r="R286" s="11">
        <v>0.53691275167784003</v>
      </c>
      <c r="S286">
        <v>4</v>
      </c>
      <c r="T286" s="9" t="s">
        <v>924</v>
      </c>
      <c r="U286">
        <v>-6.1610738255033501</v>
      </c>
      <c r="V286" s="11">
        <v>0.87248322147650992</v>
      </c>
      <c r="W286" s="11">
        <v>1.7449664429530198</v>
      </c>
      <c r="X286">
        <v>4</v>
      </c>
      <c r="Y286">
        <f t="shared" si="6"/>
        <v>0.53806322954968788</v>
      </c>
    </row>
    <row r="287" spans="1:25" ht="16.8" x14ac:dyDescent="0.25">
      <c r="A287">
        <v>53</v>
      </c>
      <c r="B287" t="s">
        <v>173</v>
      </c>
      <c r="C287" t="s">
        <v>913</v>
      </c>
      <c r="D287" t="s">
        <v>914</v>
      </c>
      <c r="F287" t="s">
        <v>915</v>
      </c>
      <c r="G287" t="s">
        <v>916</v>
      </c>
      <c r="H287" t="s">
        <v>917</v>
      </c>
      <c r="I287" t="s">
        <v>918</v>
      </c>
      <c r="J287" t="s">
        <v>919</v>
      </c>
      <c r="K287" t="s">
        <v>276</v>
      </c>
      <c r="L287" s="9" t="s">
        <v>71</v>
      </c>
      <c r="M287" s="9" t="s">
        <v>423</v>
      </c>
      <c r="N287" s="9" t="s">
        <v>931</v>
      </c>
      <c r="O287" t="s">
        <v>926</v>
      </c>
      <c r="P287">
        <v>-3.59731543624161</v>
      </c>
      <c r="Q287" s="11">
        <v>0.26845637583892001</v>
      </c>
      <c r="R287" s="11">
        <v>0.53691275167784003</v>
      </c>
      <c r="S287">
        <v>4</v>
      </c>
      <c r="T287" s="9" t="s">
        <v>925</v>
      </c>
      <c r="U287">
        <v>-6.8724832214765099</v>
      </c>
      <c r="V287" s="11">
        <v>0.75167785234899043</v>
      </c>
      <c r="W287" s="11">
        <v>1.5033557046979809</v>
      </c>
      <c r="X287">
        <v>4</v>
      </c>
      <c r="Y287">
        <f t="shared" si="6"/>
        <v>0.64733764452865128</v>
      </c>
    </row>
    <row r="288" spans="1:25" x14ac:dyDescent="0.25">
      <c r="A288" s="9">
        <v>55</v>
      </c>
      <c r="B288" s="9" t="s">
        <v>407</v>
      </c>
      <c r="C288" s="9" t="s">
        <v>932</v>
      </c>
      <c r="D288" s="9" t="s">
        <v>933</v>
      </c>
      <c r="E288" s="9" t="s">
        <v>934</v>
      </c>
      <c r="F288" s="9" t="s">
        <v>935</v>
      </c>
      <c r="G288" s="9" t="s">
        <v>936</v>
      </c>
      <c r="H288" s="9" t="s">
        <v>937</v>
      </c>
      <c r="J288" t="s">
        <v>938</v>
      </c>
      <c r="K288" t="s">
        <v>289</v>
      </c>
      <c r="L288" s="9" t="s">
        <v>71</v>
      </c>
      <c r="M288" t="s">
        <v>939</v>
      </c>
      <c r="N288" t="s">
        <v>938</v>
      </c>
      <c r="O288" s="9" t="s">
        <v>940</v>
      </c>
      <c r="P288" s="10">
        <v>-42</v>
      </c>
      <c r="Q288">
        <v>3</v>
      </c>
      <c r="R288" s="11">
        <f t="shared" ref="R288:R301" si="7">Q288*SQRT(S288)</f>
        <v>6.7082039324993694</v>
      </c>
      <c r="S288">
        <v>5</v>
      </c>
      <c r="T288" s="9" t="s">
        <v>941</v>
      </c>
      <c r="U288">
        <v>-43</v>
      </c>
      <c r="V288">
        <v>5</v>
      </c>
      <c r="W288">
        <f t="shared" ref="W288:W301" si="8">V288*SQRT(X288)</f>
        <v>11.180339887498949</v>
      </c>
      <c r="X288">
        <v>5</v>
      </c>
      <c r="Y288">
        <f t="shared" si="6"/>
        <v>2.3530497410194036E-2</v>
      </c>
    </row>
    <row r="289" spans="1:26" x14ac:dyDescent="0.25">
      <c r="A289" s="9">
        <v>55</v>
      </c>
      <c r="B289" t="s">
        <v>173</v>
      </c>
      <c r="C289" t="s">
        <v>942</v>
      </c>
      <c r="D289" t="s">
        <v>943</v>
      </c>
      <c r="E289" t="s">
        <v>944</v>
      </c>
      <c r="F289" t="s">
        <v>945</v>
      </c>
      <c r="G289" t="s">
        <v>895</v>
      </c>
      <c r="H289" t="s">
        <v>946</v>
      </c>
      <c r="J289" t="s">
        <v>938</v>
      </c>
      <c r="K289" t="s">
        <v>289</v>
      </c>
      <c r="L289" s="9" t="s">
        <v>71</v>
      </c>
      <c r="M289" t="s">
        <v>939</v>
      </c>
      <c r="N289" t="s">
        <v>938</v>
      </c>
      <c r="O289" t="s">
        <v>947</v>
      </c>
      <c r="P289" s="10">
        <v>-42</v>
      </c>
      <c r="Q289">
        <v>3</v>
      </c>
      <c r="R289" s="11">
        <f t="shared" si="7"/>
        <v>6.7082039324993694</v>
      </c>
      <c r="S289">
        <v>5</v>
      </c>
      <c r="T289" s="9" t="s">
        <v>948</v>
      </c>
      <c r="U289" s="10">
        <v>-68</v>
      </c>
      <c r="V289">
        <v>1</v>
      </c>
      <c r="W289">
        <f t="shared" si="8"/>
        <v>2.2360679774997898</v>
      </c>
      <c r="X289">
        <v>5</v>
      </c>
      <c r="Y289">
        <f t="shared" si="6"/>
        <v>0.48183808689273838</v>
      </c>
    </row>
    <row r="290" spans="1:26" x14ac:dyDescent="0.25">
      <c r="A290" s="9">
        <v>55</v>
      </c>
      <c r="B290" t="s">
        <v>173</v>
      </c>
      <c r="C290" t="s">
        <v>942</v>
      </c>
      <c r="D290" t="s">
        <v>943</v>
      </c>
      <c r="E290" t="s">
        <v>944</v>
      </c>
      <c r="F290" t="s">
        <v>945</v>
      </c>
      <c r="G290" t="s">
        <v>895</v>
      </c>
      <c r="H290" t="s">
        <v>946</v>
      </c>
      <c r="J290" t="s">
        <v>938</v>
      </c>
      <c r="K290" t="s">
        <v>289</v>
      </c>
      <c r="L290" s="9" t="s">
        <v>71</v>
      </c>
      <c r="M290" t="s">
        <v>939</v>
      </c>
      <c r="N290" t="s">
        <v>938</v>
      </c>
      <c r="O290" t="s">
        <v>947</v>
      </c>
      <c r="P290" s="10">
        <v>-42</v>
      </c>
      <c r="Q290">
        <v>3</v>
      </c>
      <c r="R290" s="11">
        <f t="shared" si="7"/>
        <v>6.7082039324993694</v>
      </c>
      <c r="S290">
        <v>5</v>
      </c>
      <c r="T290" s="9" t="s">
        <v>949</v>
      </c>
      <c r="U290" s="10">
        <v>-61</v>
      </c>
      <c r="V290">
        <v>11</v>
      </c>
      <c r="W290">
        <f t="shared" si="8"/>
        <v>24.596747752497688</v>
      </c>
      <c r="X290">
        <v>5</v>
      </c>
      <c r="Y290">
        <f t="shared" si="6"/>
        <v>0.37320424588994289</v>
      </c>
    </row>
    <row r="291" spans="1:26" x14ac:dyDescent="0.25">
      <c r="A291" s="9">
        <v>55</v>
      </c>
      <c r="B291" t="s">
        <v>173</v>
      </c>
      <c r="C291" t="s">
        <v>942</v>
      </c>
      <c r="D291" t="s">
        <v>943</v>
      </c>
      <c r="E291" t="s">
        <v>944</v>
      </c>
      <c r="F291" t="s">
        <v>945</v>
      </c>
      <c r="G291" t="s">
        <v>895</v>
      </c>
      <c r="H291" t="s">
        <v>946</v>
      </c>
      <c r="J291" t="s">
        <v>938</v>
      </c>
      <c r="K291" t="s">
        <v>289</v>
      </c>
      <c r="L291" s="9" t="s">
        <v>71</v>
      </c>
      <c r="M291" t="s">
        <v>939</v>
      </c>
      <c r="N291" t="s">
        <v>938</v>
      </c>
      <c r="O291" t="s">
        <v>950</v>
      </c>
      <c r="P291" s="10">
        <v>-42</v>
      </c>
      <c r="Q291">
        <v>3</v>
      </c>
      <c r="R291" s="11">
        <f t="shared" si="7"/>
        <v>6.7082039324993694</v>
      </c>
      <c r="S291">
        <v>5</v>
      </c>
      <c r="T291" s="9" t="s">
        <v>951</v>
      </c>
      <c r="U291" s="10">
        <v>-72</v>
      </c>
      <c r="V291">
        <v>7</v>
      </c>
      <c r="W291">
        <f t="shared" si="8"/>
        <v>15.652475842498529</v>
      </c>
      <c r="X291">
        <v>5</v>
      </c>
      <c r="Y291">
        <f t="shared" si="6"/>
        <v>0.5389965007326869</v>
      </c>
    </row>
    <row r="292" spans="1:26" x14ac:dyDescent="0.25">
      <c r="A292" s="9">
        <v>55</v>
      </c>
      <c r="B292" t="s">
        <v>173</v>
      </c>
      <c r="C292" t="s">
        <v>942</v>
      </c>
      <c r="D292" t="s">
        <v>943</v>
      </c>
      <c r="E292" t="s">
        <v>944</v>
      </c>
      <c r="F292" t="s">
        <v>945</v>
      </c>
      <c r="G292" t="s">
        <v>895</v>
      </c>
      <c r="H292" t="s">
        <v>946</v>
      </c>
      <c r="J292" t="s">
        <v>938</v>
      </c>
      <c r="K292" t="s">
        <v>289</v>
      </c>
      <c r="L292" s="9" t="s">
        <v>71</v>
      </c>
      <c r="M292" t="s">
        <v>939</v>
      </c>
      <c r="N292" t="s">
        <v>938</v>
      </c>
      <c r="O292" t="s">
        <v>950</v>
      </c>
      <c r="P292" s="10">
        <v>-42</v>
      </c>
      <c r="Q292">
        <v>3</v>
      </c>
      <c r="R292" s="11">
        <f t="shared" si="7"/>
        <v>6.7082039324993694</v>
      </c>
      <c r="S292">
        <v>5</v>
      </c>
      <c r="T292" s="9" t="s">
        <v>952</v>
      </c>
      <c r="U292">
        <v>-62</v>
      </c>
      <c r="V292">
        <v>3</v>
      </c>
      <c r="W292">
        <f t="shared" si="8"/>
        <v>6.7082039324993694</v>
      </c>
      <c r="X292">
        <v>5</v>
      </c>
      <c r="Y292">
        <f t="shared" si="6"/>
        <v>0.38946476676172331</v>
      </c>
    </row>
    <row r="293" spans="1:26" ht="16.8" x14ac:dyDescent="0.25">
      <c r="A293" s="9">
        <v>56</v>
      </c>
      <c r="B293" s="9" t="s">
        <v>407</v>
      </c>
      <c r="C293" s="9" t="s">
        <v>953</v>
      </c>
      <c r="D293" s="9" t="s">
        <v>954</v>
      </c>
      <c r="E293" s="9" t="s">
        <v>955</v>
      </c>
      <c r="F293" s="9" t="s">
        <v>956</v>
      </c>
      <c r="G293" t="s">
        <v>957</v>
      </c>
      <c r="H293" t="s">
        <v>958</v>
      </c>
      <c r="J293" t="s">
        <v>959</v>
      </c>
      <c r="K293" t="s">
        <v>289</v>
      </c>
      <c r="L293" s="9" t="s">
        <v>29</v>
      </c>
      <c r="M293" s="9" t="s">
        <v>50</v>
      </c>
      <c r="N293">
        <v>2018</v>
      </c>
      <c r="O293" s="9" t="s">
        <v>960</v>
      </c>
      <c r="P293" s="10">
        <v>1.1860465116279</v>
      </c>
      <c r="Q293">
        <v>0.13953488372093004</v>
      </c>
      <c r="R293" s="11">
        <f t="shared" si="7"/>
        <v>0.31200948523252836</v>
      </c>
      <c r="S293">
        <v>5</v>
      </c>
      <c r="T293" s="9" t="s">
        <v>961</v>
      </c>
      <c r="U293" s="10">
        <v>1.30232558139534</v>
      </c>
      <c r="V293">
        <v>6.9767441860469903E-2</v>
      </c>
      <c r="W293">
        <f t="shared" si="8"/>
        <v>0.15600474261627512</v>
      </c>
      <c r="X293">
        <v>5</v>
      </c>
      <c r="Y293">
        <f t="shared" si="6"/>
        <v>9.3526058010822533E-2</v>
      </c>
    </row>
    <row r="294" spans="1:26" ht="16.8" x14ac:dyDescent="0.25">
      <c r="A294" s="9">
        <v>56</v>
      </c>
      <c r="B294" t="s">
        <v>173</v>
      </c>
      <c r="C294" t="s">
        <v>963</v>
      </c>
      <c r="D294" t="s">
        <v>964</v>
      </c>
      <c r="E294" t="s">
        <v>965</v>
      </c>
      <c r="F294" t="s">
        <v>966</v>
      </c>
      <c r="G294" t="s">
        <v>957</v>
      </c>
      <c r="H294" t="s">
        <v>958</v>
      </c>
      <c r="J294" t="s">
        <v>959</v>
      </c>
      <c r="K294" t="s">
        <v>289</v>
      </c>
      <c r="L294" s="9" t="s">
        <v>71</v>
      </c>
      <c r="M294" s="9" t="s">
        <v>50</v>
      </c>
      <c r="N294">
        <v>2018</v>
      </c>
      <c r="O294" s="9" t="s">
        <v>960</v>
      </c>
      <c r="P294" s="10">
        <v>1.1860465116279</v>
      </c>
      <c r="Q294">
        <v>0.13953488372093004</v>
      </c>
      <c r="R294" s="11">
        <f t="shared" si="7"/>
        <v>0.31200948523252836</v>
      </c>
      <c r="S294">
        <v>5</v>
      </c>
      <c r="T294" s="9" t="s">
        <v>967</v>
      </c>
      <c r="U294" s="10">
        <v>1.8837209302325499</v>
      </c>
      <c r="V294">
        <v>9.3023255813960093E-2</v>
      </c>
      <c r="W294">
        <f t="shared" si="8"/>
        <v>0.20800632348836731</v>
      </c>
      <c r="X294">
        <v>5</v>
      </c>
      <c r="Y294">
        <f t="shared" si="6"/>
        <v>0.46262352194811446</v>
      </c>
    </row>
    <row r="295" spans="1:26" ht="16.8" x14ac:dyDescent="0.25">
      <c r="A295" s="9">
        <v>56</v>
      </c>
      <c r="B295" t="s">
        <v>173</v>
      </c>
      <c r="C295" t="s">
        <v>963</v>
      </c>
      <c r="D295" t="s">
        <v>964</v>
      </c>
      <c r="E295" t="s">
        <v>965</v>
      </c>
      <c r="F295" t="s">
        <v>966</v>
      </c>
      <c r="G295" t="s">
        <v>957</v>
      </c>
      <c r="H295" t="s">
        <v>958</v>
      </c>
      <c r="J295" t="s">
        <v>959</v>
      </c>
      <c r="K295" t="s">
        <v>289</v>
      </c>
      <c r="L295" s="9" t="s">
        <v>71</v>
      </c>
      <c r="M295" s="9" t="s">
        <v>50</v>
      </c>
      <c r="N295">
        <v>2018</v>
      </c>
      <c r="O295" s="9" t="s">
        <v>960</v>
      </c>
      <c r="P295" s="10">
        <v>1.1860465116279</v>
      </c>
      <c r="Q295">
        <v>0.13953488372093004</v>
      </c>
      <c r="R295" s="11">
        <f t="shared" si="7"/>
        <v>0.31200948523252836</v>
      </c>
      <c r="S295">
        <v>5</v>
      </c>
      <c r="T295" s="9" t="s">
        <v>968</v>
      </c>
      <c r="U295" s="10">
        <v>1.6279069767441801</v>
      </c>
      <c r="V295">
        <v>0.13953488372093004</v>
      </c>
      <c r="W295">
        <f t="shared" si="8"/>
        <v>0.31200948523252836</v>
      </c>
      <c r="X295">
        <v>5</v>
      </c>
      <c r="Y295">
        <f t="shared" si="6"/>
        <v>0.31666960932503546</v>
      </c>
    </row>
    <row r="296" spans="1:26" ht="16.8" x14ac:dyDescent="0.25">
      <c r="A296">
        <v>59</v>
      </c>
      <c r="B296" t="s">
        <v>173</v>
      </c>
      <c r="C296" s="9" t="s">
        <v>970</v>
      </c>
      <c r="D296" s="9" t="s">
        <v>971</v>
      </c>
      <c r="E296" s="9" t="s">
        <v>972</v>
      </c>
      <c r="F296" t="s">
        <v>973</v>
      </c>
      <c r="G296" t="s">
        <v>974</v>
      </c>
      <c r="H296" t="s">
        <v>975</v>
      </c>
      <c r="I296" t="s">
        <v>976</v>
      </c>
      <c r="J296">
        <v>2019</v>
      </c>
      <c r="K296" t="s">
        <v>289</v>
      </c>
      <c r="L296" t="s">
        <v>36</v>
      </c>
      <c r="M296" s="9" t="s">
        <v>50</v>
      </c>
      <c r="N296" s="9" t="s">
        <v>977</v>
      </c>
      <c r="O296" s="9" t="s">
        <v>699</v>
      </c>
      <c r="P296" s="10">
        <v>-9.5197740112994307</v>
      </c>
      <c r="Q296">
        <v>0.96045197740106902</v>
      </c>
      <c r="R296" s="11">
        <f t="shared" si="7"/>
        <v>2.1476359105928822</v>
      </c>
      <c r="S296">
        <v>5</v>
      </c>
      <c r="T296" s="9" t="s">
        <v>978</v>
      </c>
      <c r="U296" s="10">
        <v>-10.734463276836101</v>
      </c>
      <c r="V296">
        <v>0.8192090395479994</v>
      </c>
      <c r="W296">
        <f t="shared" si="8"/>
        <v>1.8318071002116403</v>
      </c>
      <c r="X296">
        <v>5</v>
      </c>
      <c r="Y296">
        <f t="shared" si="6"/>
        <v>0.12008832236806487</v>
      </c>
    </row>
    <row r="297" spans="1:26" ht="16.8" x14ac:dyDescent="0.25">
      <c r="A297">
        <v>59</v>
      </c>
      <c r="B297" t="s">
        <v>173</v>
      </c>
      <c r="C297" t="s">
        <v>979</v>
      </c>
      <c r="D297" t="s">
        <v>980</v>
      </c>
      <c r="E297" t="s">
        <v>981</v>
      </c>
      <c r="F297" t="s">
        <v>973</v>
      </c>
      <c r="G297" t="s">
        <v>974</v>
      </c>
      <c r="H297" t="s">
        <v>975</v>
      </c>
      <c r="I297" t="s">
        <v>976</v>
      </c>
      <c r="J297">
        <v>2019</v>
      </c>
      <c r="K297" t="s">
        <v>289</v>
      </c>
      <c r="L297" t="s">
        <v>36</v>
      </c>
      <c r="M297" s="9" t="s">
        <v>50</v>
      </c>
      <c r="N297" t="s">
        <v>982</v>
      </c>
      <c r="O297" s="9" t="s">
        <v>311</v>
      </c>
      <c r="P297" s="10">
        <v>-9.5197740112994307</v>
      </c>
      <c r="Q297">
        <v>0.96045197740106902</v>
      </c>
      <c r="R297" s="11">
        <f t="shared" si="7"/>
        <v>2.1476359105928822</v>
      </c>
      <c r="S297">
        <v>5</v>
      </c>
      <c r="T297" s="9" t="s">
        <v>983</v>
      </c>
      <c r="U297" s="10">
        <v>-8.7570621468926504</v>
      </c>
      <c r="V297">
        <v>0.6497175141242888</v>
      </c>
      <c r="W297">
        <f t="shared" si="8"/>
        <v>1.4528125277540895</v>
      </c>
      <c r="X297">
        <v>5</v>
      </c>
      <c r="Y297">
        <f t="shared" si="6"/>
        <v>-8.3510632873169899E-2</v>
      </c>
    </row>
    <row r="298" spans="1:26" ht="16.8" x14ac:dyDescent="0.25">
      <c r="A298">
        <v>59</v>
      </c>
      <c r="B298" t="s">
        <v>173</v>
      </c>
      <c r="C298" t="s">
        <v>979</v>
      </c>
      <c r="D298" t="s">
        <v>980</v>
      </c>
      <c r="E298" t="s">
        <v>981</v>
      </c>
      <c r="F298" t="s">
        <v>973</v>
      </c>
      <c r="G298" t="s">
        <v>974</v>
      </c>
      <c r="H298" t="s">
        <v>975</v>
      </c>
      <c r="I298" t="s">
        <v>976</v>
      </c>
      <c r="J298">
        <v>2019</v>
      </c>
      <c r="K298" t="s">
        <v>289</v>
      </c>
      <c r="L298" t="s">
        <v>36</v>
      </c>
      <c r="M298" s="9" t="s">
        <v>50</v>
      </c>
      <c r="N298" t="s">
        <v>982</v>
      </c>
      <c r="O298" s="9" t="s">
        <v>311</v>
      </c>
      <c r="P298" s="10">
        <v>-9.5197740112994307</v>
      </c>
      <c r="Q298">
        <v>0.96045197740106902</v>
      </c>
      <c r="R298" s="11">
        <f t="shared" si="7"/>
        <v>2.1476359105928822</v>
      </c>
      <c r="S298">
        <v>5</v>
      </c>
      <c r="T298" t="s">
        <v>985</v>
      </c>
      <c r="U298" s="10">
        <v>-15.3389830508474</v>
      </c>
      <c r="V298">
        <v>1.0451977401130002</v>
      </c>
      <c r="W298">
        <f t="shared" si="8"/>
        <v>2.337133196821827</v>
      </c>
      <c r="X298">
        <v>5</v>
      </c>
      <c r="Y298">
        <f t="shared" si="6"/>
        <v>0.4770263895815704</v>
      </c>
    </row>
    <row r="299" spans="1:26" ht="16.8" x14ac:dyDescent="0.25">
      <c r="A299">
        <v>59</v>
      </c>
      <c r="B299" t="s">
        <v>173</v>
      </c>
      <c r="C299" t="s">
        <v>979</v>
      </c>
      <c r="D299" t="s">
        <v>980</v>
      </c>
      <c r="E299" t="s">
        <v>981</v>
      </c>
      <c r="F299" t="s">
        <v>973</v>
      </c>
      <c r="G299" t="s">
        <v>974</v>
      </c>
      <c r="H299" t="s">
        <v>975</v>
      </c>
      <c r="I299" t="s">
        <v>976</v>
      </c>
      <c r="J299">
        <v>2019</v>
      </c>
      <c r="K299" t="s">
        <v>289</v>
      </c>
      <c r="L299" t="s">
        <v>36</v>
      </c>
      <c r="M299" s="9" t="s">
        <v>50</v>
      </c>
      <c r="N299" s="9" t="s">
        <v>987</v>
      </c>
      <c r="O299" s="9" t="s">
        <v>311</v>
      </c>
      <c r="P299" s="10">
        <v>-8.9548022598869998</v>
      </c>
      <c r="Q299">
        <v>0.56497175141243094</v>
      </c>
      <c r="R299" s="11">
        <f t="shared" si="7"/>
        <v>1.2633152415253084</v>
      </c>
      <c r="S299">
        <v>5</v>
      </c>
      <c r="T299" s="9" t="s">
        <v>988</v>
      </c>
      <c r="U299" s="10">
        <v>-10.988700564971699</v>
      </c>
      <c r="V299">
        <v>0.87570621468930021</v>
      </c>
      <c r="W299">
        <f t="shared" si="8"/>
        <v>1.9581386243643002</v>
      </c>
      <c r="X299">
        <v>5</v>
      </c>
      <c r="Y299">
        <f t="shared" si="6"/>
        <v>0.20467756974116164</v>
      </c>
    </row>
    <row r="300" spans="1:26" ht="16.8" x14ac:dyDescent="0.25">
      <c r="A300">
        <v>59</v>
      </c>
      <c r="B300" t="s">
        <v>173</v>
      </c>
      <c r="C300" t="s">
        <v>979</v>
      </c>
      <c r="D300" t="s">
        <v>980</v>
      </c>
      <c r="E300" t="s">
        <v>981</v>
      </c>
      <c r="F300" t="s">
        <v>973</v>
      </c>
      <c r="G300" t="s">
        <v>974</v>
      </c>
      <c r="H300" t="s">
        <v>975</v>
      </c>
      <c r="I300" t="s">
        <v>976</v>
      </c>
      <c r="J300">
        <v>2019</v>
      </c>
      <c r="K300" t="s">
        <v>289</v>
      </c>
      <c r="L300" t="s">
        <v>36</v>
      </c>
      <c r="M300" s="9" t="s">
        <v>50</v>
      </c>
      <c r="N300" s="9" t="s">
        <v>987</v>
      </c>
      <c r="O300" s="9" t="s">
        <v>311</v>
      </c>
      <c r="P300" s="10">
        <v>-8.9548022598869998</v>
      </c>
      <c r="Q300">
        <v>0.56497175141243094</v>
      </c>
      <c r="R300" s="11">
        <f t="shared" si="7"/>
        <v>1.2633152415253084</v>
      </c>
      <c r="S300">
        <v>5</v>
      </c>
      <c r="T300" s="9" t="s">
        <v>989</v>
      </c>
      <c r="U300" s="10">
        <v>-8.3050847457627093</v>
      </c>
      <c r="V300">
        <v>0.64971751412429057</v>
      </c>
      <c r="W300">
        <f t="shared" si="8"/>
        <v>1.4528125277540935</v>
      </c>
      <c r="X300">
        <v>5</v>
      </c>
      <c r="Y300">
        <f t="shared" si="6"/>
        <v>-7.5322006538598635E-2</v>
      </c>
    </row>
    <row r="301" spans="1:26" ht="16.8" x14ac:dyDescent="0.25">
      <c r="A301">
        <v>59</v>
      </c>
      <c r="B301" t="s">
        <v>173</v>
      </c>
      <c r="C301" t="s">
        <v>979</v>
      </c>
      <c r="D301" t="s">
        <v>980</v>
      </c>
      <c r="E301" t="s">
        <v>981</v>
      </c>
      <c r="F301" t="s">
        <v>973</v>
      </c>
      <c r="G301" t="s">
        <v>974</v>
      </c>
      <c r="H301" t="s">
        <v>975</v>
      </c>
      <c r="I301" t="s">
        <v>976</v>
      </c>
      <c r="J301">
        <v>2019</v>
      </c>
      <c r="K301" t="s">
        <v>289</v>
      </c>
      <c r="L301" t="s">
        <v>36</v>
      </c>
      <c r="M301" s="9" t="s">
        <v>50</v>
      </c>
      <c r="N301" s="9" t="s">
        <v>987</v>
      </c>
      <c r="O301" s="9" t="s">
        <v>311</v>
      </c>
      <c r="P301" s="10">
        <v>-8.9548022598869998</v>
      </c>
      <c r="Q301">
        <v>0.56497175141243094</v>
      </c>
      <c r="R301" s="11">
        <f t="shared" si="7"/>
        <v>1.2633152415253084</v>
      </c>
      <c r="S301">
        <v>5</v>
      </c>
      <c r="T301" t="s">
        <v>985</v>
      </c>
      <c r="U301" s="10">
        <v>-14.2655367231638</v>
      </c>
      <c r="V301">
        <v>1.0734463276835999</v>
      </c>
      <c r="W301">
        <f t="shared" si="8"/>
        <v>2.4002989588980439</v>
      </c>
      <c r="X301">
        <v>5</v>
      </c>
      <c r="Y301">
        <f t="shared" si="6"/>
        <v>0.46565665539807688</v>
      </c>
    </row>
    <row r="302" spans="1:26" x14ac:dyDescent="0.25">
      <c r="Y302">
        <f>AVERAGE(Y1:Y301)</f>
        <v>6.3871719137187907E-2</v>
      </c>
      <c r="Z302">
        <f>AVERAGE(Y2:Y301)</f>
        <v>6.3871719137187907E-2</v>
      </c>
    </row>
  </sheetData>
  <mergeCells count="1">
    <mergeCell ref="C2:D2"/>
  </mergeCells>
  <phoneticPr fontId="6"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368E7-84FF-4D72-ABF8-338059D85E67}">
  <dimension ref="A1:AG112"/>
  <sheetViews>
    <sheetView topLeftCell="K1" workbookViewId="0">
      <selection activeCell="K28" sqref="A2:XFD28"/>
    </sheetView>
  </sheetViews>
  <sheetFormatPr defaultRowHeight="14.4" x14ac:dyDescent="0.25"/>
  <sheetData>
    <row r="1" spans="1:33" ht="16.8" x14ac:dyDescent="0.25">
      <c r="A1" s="3" t="s">
        <v>0</v>
      </c>
      <c r="B1" s="3" t="s">
        <v>1</v>
      </c>
      <c r="C1" s="3" t="s">
        <v>2</v>
      </c>
      <c r="D1" s="3" t="s">
        <v>3</v>
      </c>
      <c r="E1" s="3" t="s">
        <v>4</v>
      </c>
      <c r="F1" s="3" t="s">
        <v>329</v>
      </c>
      <c r="G1" s="3" t="s">
        <v>6</v>
      </c>
      <c r="H1" s="21" t="s">
        <v>330</v>
      </c>
      <c r="I1" s="21" t="s">
        <v>331</v>
      </c>
      <c r="J1" s="3" t="s">
        <v>456</v>
      </c>
      <c r="K1" s="3" t="s">
        <v>457</v>
      </c>
      <c r="L1" s="22" t="s">
        <v>332</v>
      </c>
      <c r="M1" s="22" t="s">
        <v>333</v>
      </c>
      <c r="N1" s="21" t="s">
        <v>334</v>
      </c>
      <c r="O1" s="21" t="s">
        <v>335</v>
      </c>
      <c r="P1" s="27" t="s">
        <v>458</v>
      </c>
      <c r="Q1" s="3" t="s">
        <v>13</v>
      </c>
      <c r="R1" s="23" t="s">
        <v>336</v>
      </c>
      <c r="S1" s="24" t="s">
        <v>15</v>
      </c>
      <c r="T1" s="28" t="s">
        <v>16</v>
      </c>
      <c r="U1" s="3" t="s">
        <v>17</v>
      </c>
      <c r="V1" s="3" t="s">
        <v>18</v>
      </c>
      <c r="W1" s="3" t="s">
        <v>337</v>
      </c>
      <c r="X1" s="3" t="s">
        <v>20</v>
      </c>
      <c r="Y1" s="3" t="s">
        <v>21</v>
      </c>
      <c r="Z1" s="3" t="s">
        <v>22</v>
      </c>
      <c r="AA1" s="3" t="s">
        <v>23</v>
      </c>
      <c r="AB1" s="1" t="s">
        <v>24</v>
      </c>
      <c r="AC1" s="3" t="s">
        <v>484</v>
      </c>
    </row>
    <row r="2" spans="1:33" x14ac:dyDescent="0.25">
      <c r="A2">
        <v>2</v>
      </c>
      <c r="B2" s="9" t="s">
        <v>357</v>
      </c>
      <c r="C2" s="9" t="s">
        <v>358</v>
      </c>
      <c r="D2" s="9" t="s">
        <v>359</v>
      </c>
      <c r="E2" s="9" t="s">
        <v>360</v>
      </c>
      <c r="F2" t="s">
        <v>361</v>
      </c>
      <c r="G2" s="9" t="s">
        <v>362</v>
      </c>
      <c r="H2" s="9"/>
      <c r="I2" s="9" t="s">
        <v>363</v>
      </c>
      <c r="J2" s="9"/>
      <c r="K2" s="9"/>
      <c r="L2" s="9"/>
      <c r="M2" s="9" t="s">
        <v>499</v>
      </c>
      <c r="N2" s="9" t="s">
        <v>689</v>
      </c>
      <c r="P2" s="9" t="s">
        <v>486</v>
      </c>
      <c r="R2" s="9" t="s">
        <v>32</v>
      </c>
      <c r="S2">
        <v>8.1</v>
      </c>
      <c r="T2" s="32">
        <v>1.9E-2</v>
      </c>
      <c r="U2">
        <f>T2*SQRT(V2)</f>
        <v>7.3586683577940917E-2</v>
      </c>
      <c r="V2" s="25">
        <v>15</v>
      </c>
      <c r="W2" s="9" t="s">
        <v>366</v>
      </c>
      <c r="X2" s="12">
        <v>7.97</v>
      </c>
      <c r="Y2">
        <v>1.9E-2</v>
      </c>
      <c r="Z2">
        <f>Y2*SQRT(AA2)</f>
        <v>7.3586683577940917E-2</v>
      </c>
      <c r="AA2" s="25">
        <v>15</v>
      </c>
      <c r="AB2">
        <f>LN(X2/S2)</f>
        <v>-1.6179568876269416E-2</v>
      </c>
    </row>
    <row r="3" spans="1:33" x14ac:dyDescent="0.25">
      <c r="A3">
        <v>2</v>
      </c>
      <c r="B3" s="9" t="s">
        <v>357</v>
      </c>
      <c r="C3" s="9" t="s">
        <v>358</v>
      </c>
      <c r="D3" s="9" t="s">
        <v>359</v>
      </c>
      <c r="E3" s="9" t="s">
        <v>360</v>
      </c>
      <c r="F3" t="s">
        <v>361</v>
      </c>
      <c r="G3" s="9" t="s">
        <v>362</v>
      </c>
      <c r="H3" s="9"/>
      <c r="I3" s="9" t="s">
        <v>363</v>
      </c>
      <c r="J3" s="9"/>
      <c r="K3" s="9"/>
      <c r="L3" s="9"/>
      <c r="M3" s="9" t="s">
        <v>499</v>
      </c>
      <c r="N3" s="9" t="s">
        <v>689</v>
      </c>
      <c r="P3" s="9" t="s">
        <v>487</v>
      </c>
      <c r="R3" s="9" t="s">
        <v>32</v>
      </c>
      <c r="S3" s="9">
        <v>8.23</v>
      </c>
      <c r="T3" s="32">
        <v>1.9E-2</v>
      </c>
      <c r="U3">
        <f t="shared" ref="U3:U10" si="0">T3*SQRT(V3)</f>
        <v>7.3586683577940917E-2</v>
      </c>
      <c r="V3">
        <v>15</v>
      </c>
      <c r="W3" s="9" t="s">
        <v>366</v>
      </c>
      <c r="X3" s="10">
        <v>8.2100000000000009</v>
      </c>
      <c r="Y3">
        <v>1.9E-2</v>
      </c>
      <c r="Z3">
        <f t="shared" ref="Z3:Z10" si="1">Y3*SQRT(AA3)</f>
        <v>7.3586683577940917E-2</v>
      </c>
      <c r="AA3" s="25">
        <v>15</v>
      </c>
      <c r="AB3">
        <f t="shared" ref="AB3:AB28" si="2">LN(X3/S3)</f>
        <v>-2.433091224641555E-3</v>
      </c>
    </row>
    <row r="4" spans="1:33" x14ac:dyDescent="0.25">
      <c r="A4">
        <v>2</v>
      </c>
      <c r="B4" s="9" t="s">
        <v>357</v>
      </c>
      <c r="C4" s="9" t="s">
        <v>358</v>
      </c>
      <c r="D4" s="9" t="s">
        <v>359</v>
      </c>
      <c r="E4" s="9" t="s">
        <v>360</v>
      </c>
      <c r="F4" t="s">
        <v>361</v>
      </c>
      <c r="G4" s="9" t="s">
        <v>362</v>
      </c>
      <c r="H4" s="9"/>
      <c r="I4" s="9" t="s">
        <v>363</v>
      </c>
      <c r="J4" s="9"/>
      <c r="K4" s="9"/>
      <c r="L4" s="9"/>
      <c r="M4" s="9" t="s">
        <v>499</v>
      </c>
      <c r="N4" s="9" t="s">
        <v>689</v>
      </c>
      <c r="P4" s="9" t="s">
        <v>488</v>
      </c>
      <c r="R4" s="9" t="s">
        <v>32</v>
      </c>
      <c r="S4" s="9">
        <v>8.36</v>
      </c>
      <c r="T4" s="32">
        <v>1.9E-2</v>
      </c>
      <c r="U4">
        <f t="shared" si="0"/>
        <v>7.3586683577940917E-2</v>
      </c>
      <c r="V4" s="25">
        <v>15</v>
      </c>
      <c r="W4" s="9" t="s">
        <v>366</v>
      </c>
      <c r="X4" s="10">
        <v>8.3000000000000007</v>
      </c>
      <c r="Y4">
        <v>1.9E-2</v>
      </c>
      <c r="Z4">
        <f t="shared" si="1"/>
        <v>7.3586683577940917E-2</v>
      </c>
      <c r="AA4" s="25">
        <v>15</v>
      </c>
      <c r="AB4">
        <f t="shared" si="2"/>
        <v>-7.2029122940578854E-3</v>
      </c>
    </row>
    <row r="5" spans="1:33" x14ac:dyDescent="0.25">
      <c r="A5">
        <v>4</v>
      </c>
      <c r="B5" t="s">
        <v>489</v>
      </c>
      <c r="C5" s="9" t="s">
        <v>490</v>
      </c>
      <c r="D5" s="26" t="s">
        <v>491</v>
      </c>
      <c r="E5" t="s">
        <v>492</v>
      </c>
      <c r="F5" s="9" t="s">
        <v>493</v>
      </c>
      <c r="G5" s="9" t="s">
        <v>494</v>
      </c>
      <c r="H5" s="9" t="s">
        <v>495</v>
      </c>
      <c r="I5" s="9" t="s">
        <v>496</v>
      </c>
      <c r="J5" t="s">
        <v>497</v>
      </c>
      <c r="L5" s="9" t="s">
        <v>498</v>
      </c>
      <c r="M5" s="9" t="s">
        <v>499</v>
      </c>
      <c r="N5" s="9" t="s">
        <v>689</v>
      </c>
      <c r="Q5" t="s">
        <v>502</v>
      </c>
      <c r="R5" s="9" t="s">
        <v>32</v>
      </c>
      <c r="S5">
        <v>8.36</v>
      </c>
      <c r="T5">
        <v>0.08</v>
      </c>
      <c r="U5">
        <f t="shared" si="0"/>
        <v>0.13856406460551018</v>
      </c>
      <c r="V5">
        <v>3</v>
      </c>
      <c r="W5" s="9" t="s">
        <v>503</v>
      </c>
      <c r="X5" s="10">
        <v>8.34</v>
      </c>
      <c r="Y5">
        <v>7.0000000000000007E-2</v>
      </c>
      <c r="Z5">
        <f t="shared" si="1"/>
        <v>0.12124355652982141</v>
      </c>
      <c r="AA5">
        <v>3</v>
      </c>
      <c r="AB5">
        <f t="shared" si="2"/>
        <v>-2.3952107259548219E-3</v>
      </c>
    </row>
    <row r="6" spans="1:33" x14ac:dyDescent="0.25">
      <c r="A6">
        <v>4</v>
      </c>
      <c r="B6" t="s">
        <v>489</v>
      </c>
      <c r="C6" s="9" t="s">
        <v>490</v>
      </c>
      <c r="D6" s="26" t="s">
        <v>491</v>
      </c>
      <c r="E6" t="s">
        <v>492</v>
      </c>
      <c r="F6" s="9" t="s">
        <v>493</v>
      </c>
      <c r="G6" s="9" t="s">
        <v>494</v>
      </c>
      <c r="H6" s="9" t="s">
        <v>495</v>
      </c>
      <c r="I6" s="9" t="s">
        <v>496</v>
      </c>
      <c r="J6" t="s">
        <v>497</v>
      </c>
      <c r="L6" s="9" t="s">
        <v>498</v>
      </c>
      <c r="M6" s="9" t="s">
        <v>499</v>
      </c>
      <c r="N6" s="9" t="s">
        <v>689</v>
      </c>
      <c r="Q6" t="s">
        <v>502</v>
      </c>
      <c r="R6" s="9" t="s">
        <v>32</v>
      </c>
      <c r="S6">
        <v>8.5500000000000007</v>
      </c>
      <c r="T6">
        <v>0.01</v>
      </c>
      <c r="U6">
        <f t="shared" si="0"/>
        <v>1.7320508075688773E-2</v>
      </c>
      <c r="V6">
        <v>3</v>
      </c>
      <c r="W6" s="9" t="s">
        <v>503</v>
      </c>
      <c r="X6" s="10">
        <v>8.34</v>
      </c>
      <c r="Y6">
        <v>7.0000000000000007E-2</v>
      </c>
      <c r="Z6">
        <f t="shared" si="1"/>
        <v>0.12124355652982141</v>
      </c>
      <c r="AA6">
        <v>3</v>
      </c>
      <c r="AB6">
        <f t="shared" si="2"/>
        <v>-2.4868066578013538E-2</v>
      </c>
    </row>
    <row r="7" spans="1:33" x14ac:dyDescent="0.25">
      <c r="A7">
        <v>18</v>
      </c>
      <c r="B7" t="s">
        <v>138</v>
      </c>
      <c r="C7" s="9" t="s">
        <v>139</v>
      </c>
      <c r="D7" s="9" t="s">
        <v>140</v>
      </c>
      <c r="E7" s="9" t="s">
        <v>141</v>
      </c>
      <c r="F7" t="s">
        <v>142</v>
      </c>
      <c r="G7" s="9" t="s">
        <v>143</v>
      </c>
      <c r="I7" s="9" t="s">
        <v>144</v>
      </c>
      <c r="L7" s="17" t="s">
        <v>145</v>
      </c>
      <c r="M7" s="9" t="s">
        <v>146</v>
      </c>
      <c r="N7" s="9" t="s">
        <v>690</v>
      </c>
      <c r="Q7" s="18" t="s">
        <v>389</v>
      </c>
      <c r="R7" s="9" t="s">
        <v>32</v>
      </c>
      <c r="S7">
        <v>6.42</v>
      </c>
      <c r="T7">
        <v>0.1</v>
      </c>
      <c r="U7">
        <f t="shared" si="0"/>
        <v>0.17320508075688773</v>
      </c>
      <c r="V7">
        <v>3</v>
      </c>
      <c r="W7" t="s">
        <v>155</v>
      </c>
      <c r="X7" s="10">
        <v>6.45</v>
      </c>
      <c r="Y7">
        <v>0.1</v>
      </c>
      <c r="Z7">
        <f t="shared" si="1"/>
        <v>0.17320508075688773</v>
      </c>
      <c r="AA7">
        <v>3</v>
      </c>
      <c r="AB7">
        <f t="shared" si="2"/>
        <v>4.6620131058113714E-3</v>
      </c>
    </row>
    <row r="8" spans="1:33" x14ac:dyDescent="0.25">
      <c r="A8">
        <v>18</v>
      </c>
      <c r="B8" t="s">
        <v>138</v>
      </c>
      <c r="C8" s="9" t="s">
        <v>139</v>
      </c>
      <c r="D8" s="9" t="s">
        <v>140</v>
      </c>
      <c r="E8" s="9" t="s">
        <v>141</v>
      </c>
      <c r="F8" t="s">
        <v>142</v>
      </c>
      <c r="G8" s="9" t="s">
        <v>143</v>
      </c>
      <c r="I8" s="9" t="s">
        <v>144</v>
      </c>
      <c r="L8" s="17" t="s">
        <v>145</v>
      </c>
      <c r="M8" s="9" t="s">
        <v>146</v>
      </c>
      <c r="N8" s="9" t="s">
        <v>690</v>
      </c>
      <c r="Q8" s="18" t="s">
        <v>389</v>
      </c>
      <c r="R8" s="9" t="s">
        <v>32</v>
      </c>
      <c r="S8">
        <v>7.07</v>
      </c>
      <c r="T8">
        <v>0.1</v>
      </c>
      <c r="U8">
        <f t="shared" si="0"/>
        <v>0.17320508075688773</v>
      </c>
      <c r="V8">
        <v>3</v>
      </c>
      <c r="W8" t="s">
        <v>155</v>
      </c>
      <c r="X8" s="10">
        <v>6.45</v>
      </c>
      <c r="Y8">
        <v>0.1</v>
      </c>
      <c r="Z8">
        <f t="shared" si="1"/>
        <v>0.17320508075688773</v>
      </c>
      <c r="AA8">
        <v>3</v>
      </c>
      <c r="AB8">
        <f t="shared" si="2"/>
        <v>-9.1780349100800296E-2</v>
      </c>
    </row>
    <row r="9" spans="1:33" x14ac:dyDescent="0.25">
      <c r="A9" s="9">
        <v>32</v>
      </c>
      <c r="B9" t="s">
        <v>173</v>
      </c>
      <c r="C9" s="9" t="s">
        <v>207</v>
      </c>
      <c r="D9" s="9" t="s">
        <v>208</v>
      </c>
      <c r="E9" s="9" t="s">
        <v>209</v>
      </c>
      <c r="F9" s="9" t="s">
        <v>210</v>
      </c>
      <c r="G9" t="s">
        <v>211</v>
      </c>
      <c r="I9" t="s">
        <v>212</v>
      </c>
      <c r="J9" s="9" t="s">
        <v>474</v>
      </c>
      <c r="L9" s="9" t="s">
        <v>190</v>
      </c>
      <c r="M9" s="9" t="s">
        <v>182</v>
      </c>
      <c r="N9" t="s">
        <v>691</v>
      </c>
      <c r="Q9" s="9" t="s">
        <v>511</v>
      </c>
      <c r="R9" t="s">
        <v>396</v>
      </c>
      <c r="S9" s="10">
        <v>9.3000000000000007</v>
      </c>
      <c r="T9">
        <v>0.3</v>
      </c>
      <c r="U9">
        <f t="shared" si="0"/>
        <v>0.67082039324993692</v>
      </c>
      <c r="V9">
        <v>5</v>
      </c>
      <c r="W9" t="s">
        <v>213</v>
      </c>
      <c r="X9" s="10">
        <v>9.1999999999999993</v>
      </c>
      <c r="Y9">
        <v>0.4</v>
      </c>
      <c r="Z9">
        <f t="shared" si="1"/>
        <v>0.89442719099991597</v>
      </c>
      <c r="AA9">
        <v>5</v>
      </c>
      <c r="AB9">
        <f t="shared" si="2"/>
        <v>-1.081091610421573E-2</v>
      </c>
    </row>
    <row r="10" spans="1:33" x14ac:dyDescent="0.25">
      <c r="A10" s="9">
        <v>32</v>
      </c>
      <c r="B10" t="s">
        <v>173</v>
      </c>
      <c r="C10" s="9" t="s">
        <v>207</v>
      </c>
      <c r="D10" s="9" t="s">
        <v>208</v>
      </c>
      <c r="E10" s="9" t="s">
        <v>209</v>
      </c>
      <c r="F10" s="9" t="s">
        <v>210</v>
      </c>
      <c r="G10" t="s">
        <v>211</v>
      </c>
      <c r="I10" t="s">
        <v>212</v>
      </c>
      <c r="J10" s="9" t="s">
        <v>474</v>
      </c>
      <c r="L10" s="9" t="s">
        <v>190</v>
      </c>
      <c r="M10" s="9" t="s">
        <v>182</v>
      </c>
      <c r="N10" t="s">
        <v>691</v>
      </c>
      <c r="Q10" s="9" t="s">
        <v>511</v>
      </c>
      <c r="R10" t="s">
        <v>396</v>
      </c>
      <c r="S10" s="10">
        <v>9.3000000000000007</v>
      </c>
      <c r="T10">
        <v>0.3</v>
      </c>
      <c r="U10">
        <f t="shared" si="0"/>
        <v>0.67082039324993692</v>
      </c>
      <c r="V10">
        <v>5</v>
      </c>
      <c r="W10" t="s">
        <v>214</v>
      </c>
      <c r="X10" s="10">
        <v>9</v>
      </c>
      <c r="Y10">
        <v>0.4</v>
      </c>
      <c r="Z10">
        <f t="shared" si="1"/>
        <v>0.89442719099991597</v>
      </c>
      <c r="AA10">
        <v>5</v>
      </c>
      <c r="AB10">
        <f t="shared" si="2"/>
        <v>-3.2789822822990956E-2</v>
      </c>
    </row>
    <row r="11" spans="1:33" x14ac:dyDescent="0.25">
      <c r="A11">
        <v>30</v>
      </c>
      <c r="B11" s="9" t="s">
        <v>811</v>
      </c>
      <c r="C11" s="9" t="s">
        <v>812</v>
      </c>
      <c r="D11" s="9" t="s">
        <v>813</v>
      </c>
      <c r="F11" s="9" t="s">
        <v>814</v>
      </c>
      <c r="G11" s="9" t="s">
        <v>815</v>
      </c>
      <c r="H11" s="9" t="s">
        <v>816</v>
      </c>
      <c r="J11" s="9" t="s">
        <v>1132</v>
      </c>
      <c r="L11" s="9" t="s">
        <v>817</v>
      </c>
      <c r="M11" s="9" t="s">
        <v>182</v>
      </c>
      <c r="N11" s="9" t="s">
        <v>1208</v>
      </c>
      <c r="Q11">
        <v>2013</v>
      </c>
      <c r="R11" s="9" t="s">
        <v>699</v>
      </c>
      <c r="S11" s="10">
        <v>8.8000000000000007</v>
      </c>
      <c r="T11">
        <f>U11/SQRT(V11)</f>
        <v>4.0824829046386304E-2</v>
      </c>
      <c r="U11">
        <v>0.1</v>
      </c>
      <c r="V11">
        <v>6</v>
      </c>
      <c r="W11" s="9" t="s">
        <v>1209</v>
      </c>
      <c r="X11">
        <v>8.6</v>
      </c>
      <c r="Y11">
        <f>Z11/SQRT(AA11)</f>
        <v>8.1649658092772609E-2</v>
      </c>
      <c r="Z11">
        <v>0.2</v>
      </c>
      <c r="AA11">
        <v>6</v>
      </c>
      <c r="AB11">
        <f t="shared" si="2"/>
        <v>-2.2989518224698833E-2</v>
      </c>
      <c r="AE11">
        <v>30</v>
      </c>
      <c r="AF11" t="s">
        <v>820</v>
      </c>
      <c r="AG11" s="9">
        <v>100</v>
      </c>
    </row>
    <row r="12" spans="1:33" x14ac:dyDescent="0.25">
      <c r="A12" s="9">
        <v>30</v>
      </c>
      <c r="B12" s="9" t="s">
        <v>811</v>
      </c>
      <c r="C12" s="9" t="s">
        <v>812</v>
      </c>
      <c r="D12" s="9" t="s">
        <v>813</v>
      </c>
      <c r="F12" s="9" t="s">
        <v>814</v>
      </c>
      <c r="G12" s="9" t="s">
        <v>815</v>
      </c>
      <c r="H12" s="9" t="s">
        <v>816</v>
      </c>
      <c r="J12" s="9" t="s">
        <v>1132</v>
      </c>
      <c r="L12" s="9" t="s">
        <v>817</v>
      </c>
      <c r="M12" s="9" t="s">
        <v>182</v>
      </c>
      <c r="N12" t="s">
        <v>1210</v>
      </c>
      <c r="Q12">
        <v>2014</v>
      </c>
      <c r="R12" s="9" t="s">
        <v>311</v>
      </c>
      <c r="S12" s="10">
        <v>8.9</v>
      </c>
      <c r="T12">
        <f>U12/SQRT(V12)</f>
        <v>0.24494897427831783</v>
      </c>
      <c r="U12">
        <v>0.6</v>
      </c>
      <c r="V12">
        <v>6</v>
      </c>
      <c r="W12" t="s">
        <v>819</v>
      </c>
      <c r="X12" s="10">
        <v>9</v>
      </c>
      <c r="Y12">
        <f>Z12/SQRT(AA12)</f>
        <v>0.20412414523193154</v>
      </c>
      <c r="Z12">
        <v>0.5</v>
      </c>
      <c r="AA12">
        <v>6</v>
      </c>
      <c r="AB12">
        <f t="shared" si="2"/>
        <v>1.1173300598125255E-2</v>
      </c>
      <c r="AE12" s="9">
        <v>30</v>
      </c>
      <c r="AF12" t="s">
        <v>820</v>
      </c>
      <c r="AG12" s="9">
        <v>100</v>
      </c>
    </row>
    <row r="13" spans="1:33" x14ac:dyDescent="0.25">
      <c r="A13">
        <v>46</v>
      </c>
      <c r="B13" t="s">
        <v>100</v>
      </c>
      <c r="C13" s="9" t="s">
        <v>1088</v>
      </c>
      <c r="D13" s="9" t="s">
        <v>1211</v>
      </c>
      <c r="E13" t="s">
        <v>1090</v>
      </c>
      <c r="F13" t="s">
        <v>1091</v>
      </c>
      <c r="G13" s="9" t="s">
        <v>1212</v>
      </c>
      <c r="I13" t="s">
        <v>1056</v>
      </c>
      <c r="K13" s="9" t="s">
        <v>1162</v>
      </c>
      <c r="L13" s="9" t="s">
        <v>1213</v>
      </c>
      <c r="M13" s="9" t="s">
        <v>1094</v>
      </c>
      <c r="N13" s="9" t="s">
        <v>1214</v>
      </c>
      <c r="P13" s="9" t="s">
        <v>1164</v>
      </c>
      <c r="Q13" t="s">
        <v>1165</v>
      </c>
      <c r="R13" s="9" t="s">
        <v>699</v>
      </c>
      <c r="S13" s="10">
        <v>7.42</v>
      </c>
      <c r="T13">
        <f>U13/SQRT(V13)</f>
        <v>1.4999999999999999E-2</v>
      </c>
      <c r="U13">
        <v>0.03</v>
      </c>
      <c r="V13">
        <v>4</v>
      </c>
      <c r="W13" s="9" t="s">
        <v>1098</v>
      </c>
      <c r="X13">
        <v>7.48</v>
      </c>
      <c r="Y13">
        <f>Z13/SQRT(AA13)</f>
        <v>0.01</v>
      </c>
      <c r="Z13">
        <v>0.02</v>
      </c>
      <c r="AA13">
        <v>4</v>
      </c>
      <c r="AB13">
        <f t="shared" si="2"/>
        <v>8.053734807096825E-3</v>
      </c>
      <c r="AE13">
        <v>46</v>
      </c>
      <c r="AF13" s="9" t="s">
        <v>760</v>
      </c>
      <c r="AG13" s="9">
        <v>40</v>
      </c>
    </row>
    <row r="14" spans="1:33" x14ac:dyDescent="0.25">
      <c r="A14">
        <v>46</v>
      </c>
      <c r="B14" t="s">
        <v>100</v>
      </c>
      <c r="C14" s="9" t="s">
        <v>1088</v>
      </c>
      <c r="D14" s="9" t="s">
        <v>1211</v>
      </c>
      <c r="E14" t="s">
        <v>1090</v>
      </c>
      <c r="F14" t="s">
        <v>1091</v>
      </c>
      <c r="G14" s="9" t="s">
        <v>1212</v>
      </c>
      <c r="I14" t="s">
        <v>1056</v>
      </c>
      <c r="K14" s="9" t="s">
        <v>1162</v>
      </c>
      <c r="L14" s="9" t="s">
        <v>1213</v>
      </c>
      <c r="M14" s="9" t="s">
        <v>1094</v>
      </c>
      <c r="N14" s="9" t="s">
        <v>1214</v>
      </c>
      <c r="P14" s="9" t="s">
        <v>1166</v>
      </c>
      <c r="Q14" t="s">
        <v>1165</v>
      </c>
      <c r="R14" s="9" t="s">
        <v>699</v>
      </c>
      <c r="S14" s="10">
        <v>7.72</v>
      </c>
      <c r="T14">
        <f t="shared" ref="T14:T18" si="3">U14/SQRT(V14)</f>
        <v>0.05</v>
      </c>
      <c r="U14">
        <v>0.1</v>
      </c>
      <c r="V14">
        <v>4</v>
      </c>
      <c r="W14" s="9" t="s">
        <v>1098</v>
      </c>
      <c r="X14">
        <v>7.73</v>
      </c>
      <c r="Y14">
        <f t="shared" ref="Y14:Y18" si="4">Z14/SQRT(AA14)</f>
        <v>0.08</v>
      </c>
      <c r="Z14">
        <v>0.16</v>
      </c>
      <c r="AA14">
        <v>4</v>
      </c>
      <c r="AB14">
        <f t="shared" si="2"/>
        <v>1.2944985626457955E-3</v>
      </c>
      <c r="AE14">
        <v>46</v>
      </c>
      <c r="AF14" s="9" t="s">
        <v>760</v>
      </c>
      <c r="AG14" s="9">
        <v>40</v>
      </c>
    </row>
    <row r="15" spans="1:33" x14ac:dyDescent="0.25">
      <c r="A15">
        <v>46</v>
      </c>
      <c r="B15" t="s">
        <v>100</v>
      </c>
      <c r="C15" s="9" t="s">
        <v>1088</v>
      </c>
      <c r="D15" s="9" t="s">
        <v>1211</v>
      </c>
      <c r="E15" t="s">
        <v>1090</v>
      </c>
      <c r="F15" t="s">
        <v>1091</v>
      </c>
      <c r="G15" s="9" t="s">
        <v>1212</v>
      </c>
      <c r="I15" t="s">
        <v>1056</v>
      </c>
      <c r="K15" s="9" t="s">
        <v>1162</v>
      </c>
      <c r="L15" s="9" t="s">
        <v>1213</v>
      </c>
      <c r="M15" s="9" t="s">
        <v>1094</v>
      </c>
      <c r="N15" s="9" t="s">
        <v>1214</v>
      </c>
      <c r="P15" s="9" t="s">
        <v>1167</v>
      </c>
      <c r="Q15" t="s">
        <v>1165</v>
      </c>
      <c r="R15" s="9" t="s">
        <v>699</v>
      </c>
      <c r="S15" s="10">
        <v>8</v>
      </c>
      <c r="T15">
        <f t="shared" si="3"/>
        <v>5.5E-2</v>
      </c>
      <c r="U15">
        <v>0.11</v>
      </c>
      <c r="V15">
        <v>4</v>
      </c>
      <c r="W15" s="9" t="s">
        <v>1098</v>
      </c>
      <c r="X15">
        <v>7.92</v>
      </c>
      <c r="Y15">
        <f t="shared" si="4"/>
        <v>8.5000000000000006E-2</v>
      </c>
      <c r="Z15">
        <v>0.17</v>
      </c>
      <c r="AA15">
        <v>4</v>
      </c>
      <c r="AB15">
        <f t="shared" si="2"/>
        <v>-1.0050335853501451E-2</v>
      </c>
      <c r="AE15">
        <v>46</v>
      </c>
      <c r="AF15" s="9" t="s">
        <v>760</v>
      </c>
      <c r="AG15" s="9">
        <v>40</v>
      </c>
    </row>
    <row r="16" spans="1:33" x14ac:dyDescent="0.25">
      <c r="A16">
        <v>47</v>
      </c>
      <c r="B16" t="s">
        <v>173</v>
      </c>
      <c r="C16" t="s">
        <v>1102</v>
      </c>
      <c r="D16" t="s">
        <v>1103</v>
      </c>
      <c r="E16" t="s">
        <v>1104</v>
      </c>
      <c r="F16">
        <v>-5.2</v>
      </c>
      <c r="G16" t="s">
        <v>1054</v>
      </c>
      <c r="H16" t="s">
        <v>1105</v>
      </c>
      <c r="I16" t="s">
        <v>95</v>
      </c>
      <c r="L16" t="s">
        <v>430</v>
      </c>
      <c r="M16" t="s">
        <v>1106</v>
      </c>
      <c r="N16" s="9" t="s">
        <v>1214</v>
      </c>
      <c r="P16" s="9" t="s">
        <v>1164</v>
      </c>
      <c r="Q16" s="9" t="s">
        <v>1168</v>
      </c>
      <c r="R16" s="9" t="s">
        <v>699</v>
      </c>
      <c r="S16" s="10">
        <v>7.79</v>
      </c>
      <c r="T16">
        <f t="shared" si="3"/>
        <v>0.04</v>
      </c>
      <c r="U16">
        <v>0.08</v>
      </c>
      <c r="V16">
        <v>4</v>
      </c>
      <c r="W16" s="9" t="s">
        <v>1098</v>
      </c>
      <c r="X16">
        <v>7.7</v>
      </c>
      <c r="Y16">
        <f t="shared" si="4"/>
        <v>3.5000000000000003E-2</v>
      </c>
      <c r="Z16">
        <v>7.0000000000000007E-2</v>
      </c>
      <c r="AA16">
        <v>4</v>
      </c>
      <c r="AB16">
        <f t="shared" si="2"/>
        <v>-1.1620531023018759E-2</v>
      </c>
      <c r="AE16">
        <v>47</v>
      </c>
      <c r="AF16" s="9" t="s">
        <v>760</v>
      </c>
      <c r="AG16" s="9">
        <v>40</v>
      </c>
    </row>
    <row r="17" spans="1:33" x14ac:dyDescent="0.25">
      <c r="A17">
        <v>47</v>
      </c>
      <c r="B17" t="s">
        <v>173</v>
      </c>
      <c r="C17" t="s">
        <v>1102</v>
      </c>
      <c r="D17" t="s">
        <v>1103</v>
      </c>
      <c r="E17" t="s">
        <v>1104</v>
      </c>
      <c r="F17">
        <v>-5.2</v>
      </c>
      <c r="G17" t="s">
        <v>1054</v>
      </c>
      <c r="H17" t="s">
        <v>1105</v>
      </c>
      <c r="I17" t="s">
        <v>95</v>
      </c>
      <c r="L17" t="s">
        <v>430</v>
      </c>
      <c r="M17" t="s">
        <v>1106</v>
      </c>
      <c r="N17" s="9" t="s">
        <v>1214</v>
      </c>
      <c r="P17" s="9" t="s">
        <v>1166</v>
      </c>
      <c r="Q17" s="9" t="s">
        <v>1168</v>
      </c>
      <c r="R17" s="9" t="s">
        <v>699</v>
      </c>
      <c r="S17" s="10">
        <v>7.94</v>
      </c>
      <c r="T17">
        <f t="shared" si="3"/>
        <v>5.5E-2</v>
      </c>
      <c r="U17">
        <v>0.11</v>
      </c>
      <c r="V17">
        <v>4</v>
      </c>
      <c r="W17" s="9" t="s">
        <v>1098</v>
      </c>
      <c r="X17">
        <v>7.79</v>
      </c>
      <c r="Y17">
        <f t="shared" si="4"/>
        <v>0.04</v>
      </c>
      <c r="Z17">
        <v>0.08</v>
      </c>
      <c r="AA17">
        <v>4</v>
      </c>
      <c r="AB17">
        <f t="shared" si="2"/>
        <v>-1.9072415376387496E-2</v>
      </c>
      <c r="AE17">
        <v>47</v>
      </c>
      <c r="AF17" s="9" t="s">
        <v>760</v>
      </c>
      <c r="AG17" s="9">
        <v>40</v>
      </c>
    </row>
    <row r="18" spans="1:33" x14ac:dyDescent="0.25">
      <c r="A18">
        <v>47</v>
      </c>
      <c r="B18" t="s">
        <v>173</v>
      </c>
      <c r="C18" t="s">
        <v>1102</v>
      </c>
      <c r="D18" t="s">
        <v>1103</v>
      </c>
      <c r="E18" t="s">
        <v>1104</v>
      </c>
      <c r="F18">
        <v>-5.2</v>
      </c>
      <c r="G18" t="s">
        <v>1054</v>
      </c>
      <c r="H18" t="s">
        <v>1105</v>
      </c>
      <c r="I18" t="s">
        <v>95</v>
      </c>
      <c r="L18" t="s">
        <v>430</v>
      </c>
      <c r="M18" t="s">
        <v>1106</v>
      </c>
      <c r="N18" s="9" t="s">
        <v>1214</v>
      </c>
      <c r="P18" s="9" t="s">
        <v>1167</v>
      </c>
      <c r="Q18" s="9" t="s">
        <v>1168</v>
      </c>
      <c r="R18" s="9" t="s">
        <v>699</v>
      </c>
      <c r="S18" s="10">
        <v>8.11</v>
      </c>
      <c r="T18">
        <f t="shared" si="3"/>
        <v>1.4999999999999999E-2</v>
      </c>
      <c r="U18">
        <v>0.03</v>
      </c>
      <c r="V18">
        <v>4</v>
      </c>
      <c r="W18" s="9" t="s">
        <v>1098</v>
      </c>
      <c r="X18">
        <v>7.94</v>
      </c>
      <c r="Y18">
        <f t="shared" si="4"/>
        <v>0.09</v>
      </c>
      <c r="Z18">
        <v>0.18</v>
      </c>
      <c r="AA18">
        <v>4</v>
      </c>
      <c r="AB18">
        <f t="shared" si="2"/>
        <v>-2.1184592868277088E-2</v>
      </c>
      <c r="AE18">
        <v>47</v>
      </c>
      <c r="AF18" s="9" t="s">
        <v>760</v>
      </c>
      <c r="AG18" s="9">
        <v>40</v>
      </c>
    </row>
    <row r="19" spans="1:33" x14ac:dyDescent="0.25">
      <c r="A19">
        <v>52</v>
      </c>
      <c r="B19" t="s">
        <v>173</v>
      </c>
      <c r="C19" t="s">
        <v>898</v>
      </c>
      <c r="D19" t="s">
        <v>899</v>
      </c>
      <c r="E19" t="s">
        <v>103</v>
      </c>
      <c r="F19" t="s">
        <v>900</v>
      </c>
      <c r="G19" t="s">
        <v>901</v>
      </c>
      <c r="H19" t="s">
        <v>902</v>
      </c>
      <c r="I19" t="s">
        <v>902</v>
      </c>
      <c r="L19" t="s">
        <v>430</v>
      </c>
      <c r="M19" t="s">
        <v>276</v>
      </c>
      <c r="N19" s="9" t="s">
        <v>1214</v>
      </c>
      <c r="Q19" s="15" t="s">
        <v>1215</v>
      </c>
      <c r="R19" s="9" t="s">
        <v>699</v>
      </c>
      <c r="S19" s="10">
        <v>7.23</v>
      </c>
      <c r="T19">
        <v>0.09</v>
      </c>
      <c r="U19">
        <f t="shared" ref="U19:U28" si="5">T19*SQRT(V19)</f>
        <v>0.18</v>
      </c>
      <c r="V19">
        <v>4</v>
      </c>
      <c r="W19" s="9" t="s">
        <v>904</v>
      </c>
      <c r="X19">
        <v>6.76</v>
      </c>
      <c r="Y19">
        <v>0.03</v>
      </c>
      <c r="Z19">
        <f t="shared" ref="Z19:Z28" si="6">Y19*SQRT(AA19)</f>
        <v>0.06</v>
      </c>
      <c r="AA19">
        <v>4</v>
      </c>
      <c r="AB19">
        <f t="shared" si="2"/>
        <v>-6.7216146115800707E-2</v>
      </c>
      <c r="AE19">
        <v>52</v>
      </c>
      <c r="AF19" t="s">
        <v>820</v>
      </c>
      <c r="AG19" s="9">
        <v>100</v>
      </c>
    </row>
    <row r="20" spans="1:33" x14ac:dyDescent="0.25">
      <c r="A20">
        <v>52</v>
      </c>
      <c r="B20" t="s">
        <v>173</v>
      </c>
      <c r="C20" t="s">
        <v>898</v>
      </c>
      <c r="D20" t="s">
        <v>899</v>
      </c>
      <c r="E20" t="s">
        <v>103</v>
      </c>
      <c r="F20" t="s">
        <v>900</v>
      </c>
      <c r="G20" t="s">
        <v>901</v>
      </c>
      <c r="H20" t="s">
        <v>902</v>
      </c>
      <c r="I20" t="s">
        <v>902</v>
      </c>
      <c r="L20" t="s">
        <v>430</v>
      </c>
      <c r="M20" t="s">
        <v>276</v>
      </c>
      <c r="N20" s="9" t="s">
        <v>1214</v>
      </c>
      <c r="Q20" s="15" t="s">
        <v>1215</v>
      </c>
      <c r="R20" s="9" t="s">
        <v>699</v>
      </c>
      <c r="S20" s="10">
        <v>7.23</v>
      </c>
      <c r="T20">
        <v>0.09</v>
      </c>
      <c r="U20">
        <f t="shared" si="5"/>
        <v>0.18</v>
      </c>
      <c r="V20">
        <v>4</v>
      </c>
      <c r="W20" s="9" t="s">
        <v>905</v>
      </c>
      <c r="X20">
        <v>6.2</v>
      </c>
      <c r="Y20">
        <v>0.05</v>
      </c>
      <c r="Z20">
        <f t="shared" si="6"/>
        <v>0.1</v>
      </c>
      <c r="AA20">
        <v>4</v>
      </c>
      <c r="AB20">
        <f t="shared" si="2"/>
        <v>-0.15368974411962749</v>
      </c>
      <c r="AE20">
        <v>52</v>
      </c>
      <c r="AF20" t="s">
        <v>820</v>
      </c>
      <c r="AG20" s="9">
        <v>400</v>
      </c>
    </row>
    <row r="21" spans="1:33" x14ac:dyDescent="0.25">
      <c r="A21">
        <v>53</v>
      </c>
      <c r="B21" t="s">
        <v>173</v>
      </c>
      <c r="C21" t="s">
        <v>913</v>
      </c>
      <c r="D21" t="s">
        <v>914</v>
      </c>
      <c r="F21" t="s">
        <v>915</v>
      </c>
      <c r="G21" t="s">
        <v>916</v>
      </c>
      <c r="H21" t="s">
        <v>917</v>
      </c>
      <c r="I21" t="s">
        <v>918</v>
      </c>
      <c r="L21" t="s">
        <v>919</v>
      </c>
      <c r="M21" t="s">
        <v>276</v>
      </c>
      <c r="N21" s="9" t="s">
        <v>1216</v>
      </c>
      <c r="Q21" t="s">
        <v>919</v>
      </c>
      <c r="R21" t="s">
        <v>920</v>
      </c>
      <c r="S21" s="10">
        <v>6.8717156105100399</v>
      </c>
      <c r="T21">
        <v>9.2735703245749868E-2</v>
      </c>
      <c r="U21">
        <f t="shared" si="5"/>
        <v>0.18547140649149974</v>
      </c>
      <c r="V21">
        <v>4</v>
      </c>
      <c r="W21" s="9" t="s">
        <v>921</v>
      </c>
      <c r="X21" s="10">
        <v>6.7882534775888699</v>
      </c>
      <c r="Y21">
        <v>0.12055641421946994</v>
      </c>
      <c r="Z21">
        <f t="shared" si="6"/>
        <v>0.24111282843893989</v>
      </c>
      <c r="AA21">
        <v>4</v>
      </c>
      <c r="AB21">
        <f t="shared" si="2"/>
        <v>-1.2220111334774658E-2</v>
      </c>
      <c r="AE21">
        <v>53</v>
      </c>
      <c r="AF21" s="9" t="s">
        <v>922</v>
      </c>
      <c r="AG21" s="9">
        <v>50</v>
      </c>
    </row>
    <row r="22" spans="1:33" x14ac:dyDescent="0.25">
      <c r="A22">
        <v>53</v>
      </c>
      <c r="B22" t="s">
        <v>173</v>
      </c>
      <c r="C22" t="s">
        <v>913</v>
      </c>
      <c r="D22" t="s">
        <v>914</v>
      </c>
      <c r="F22" t="s">
        <v>915</v>
      </c>
      <c r="G22" t="s">
        <v>916</v>
      </c>
      <c r="H22" t="s">
        <v>917</v>
      </c>
      <c r="I22" t="s">
        <v>918</v>
      </c>
      <c r="L22" t="s">
        <v>919</v>
      </c>
      <c r="M22" t="s">
        <v>276</v>
      </c>
      <c r="N22" s="9" t="s">
        <v>1216</v>
      </c>
      <c r="Q22" t="s">
        <v>919</v>
      </c>
      <c r="R22" t="s">
        <v>920</v>
      </c>
      <c r="S22" s="10">
        <v>6.8717156105100399</v>
      </c>
      <c r="T22">
        <v>9.2735703245749868E-2</v>
      </c>
      <c r="U22">
        <f t="shared" si="5"/>
        <v>0.18547140649149974</v>
      </c>
      <c r="V22">
        <v>4</v>
      </c>
      <c r="W22" s="9" t="s">
        <v>923</v>
      </c>
      <c r="X22" s="10">
        <v>6.7233384853168401</v>
      </c>
      <c r="Y22">
        <v>8.3462132921179766E-2</v>
      </c>
      <c r="Z22">
        <f t="shared" si="6"/>
        <v>0.16692426584235953</v>
      </c>
      <c r="AA22">
        <v>4</v>
      </c>
      <c r="AB22">
        <f t="shared" si="2"/>
        <v>-2.1828970441412205E-2</v>
      </c>
      <c r="AE22">
        <v>53</v>
      </c>
      <c r="AF22" s="9" t="s">
        <v>922</v>
      </c>
      <c r="AG22" s="9">
        <v>100</v>
      </c>
    </row>
    <row r="23" spans="1:33" x14ac:dyDescent="0.25">
      <c r="A23">
        <v>53</v>
      </c>
      <c r="B23" t="s">
        <v>173</v>
      </c>
      <c r="C23" t="s">
        <v>913</v>
      </c>
      <c r="D23" t="s">
        <v>914</v>
      </c>
      <c r="F23" t="s">
        <v>915</v>
      </c>
      <c r="G23" t="s">
        <v>916</v>
      </c>
      <c r="H23" t="s">
        <v>917</v>
      </c>
      <c r="I23" t="s">
        <v>918</v>
      </c>
      <c r="L23" t="s">
        <v>919</v>
      </c>
      <c r="M23" t="s">
        <v>276</v>
      </c>
      <c r="N23" s="9" t="s">
        <v>1216</v>
      </c>
      <c r="Q23" t="s">
        <v>919</v>
      </c>
      <c r="R23" t="s">
        <v>920</v>
      </c>
      <c r="S23" s="10">
        <v>6.8717156105100399</v>
      </c>
      <c r="T23">
        <v>9.2735703245749868E-2</v>
      </c>
      <c r="U23">
        <f t="shared" si="5"/>
        <v>0.18547140649149974</v>
      </c>
      <c r="V23">
        <v>4</v>
      </c>
      <c r="W23" s="9" t="s">
        <v>924</v>
      </c>
      <c r="X23" s="10">
        <v>6.6027820710973701</v>
      </c>
      <c r="Y23">
        <v>6.4914992272020022E-2</v>
      </c>
      <c r="Z23">
        <f t="shared" si="6"/>
        <v>0.12982998454404004</v>
      </c>
      <c r="AA23">
        <v>4</v>
      </c>
      <c r="AB23">
        <f t="shared" si="2"/>
        <v>-3.9922713884110582E-2</v>
      </c>
      <c r="AE23">
        <v>53</v>
      </c>
      <c r="AF23" s="9" t="s">
        <v>922</v>
      </c>
      <c r="AG23" s="9">
        <v>200</v>
      </c>
    </row>
    <row r="24" spans="1:33" x14ac:dyDescent="0.25">
      <c r="A24">
        <v>53</v>
      </c>
      <c r="B24" t="s">
        <v>173</v>
      </c>
      <c r="C24" t="s">
        <v>913</v>
      </c>
      <c r="D24" t="s">
        <v>914</v>
      </c>
      <c r="F24" t="s">
        <v>915</v>
      </c>
      <c r="G24" t="s">
        <v>916</v>
      </c>
      <c r="H24" t="s">
        <v>917</v>
      </c>
      <c r="I24" t="s">
        <v>918</v>
      </c>
      <c r="L24" t="s">
        <v>919</v>
      </c>
      <c r="M24" t="s">
        <v>276</v>
      </c>
      <c r="N24" s="9" t="s">
        <v>1216</v>
      </c>
      <c r="Q24" t="s">
        <v>919</v>
      </c>
      <c r="R24" t="s">
        <v>920</v>
      </c>
      <c r="S24" s="10">
        <v>6.8717156105100399</v>
      </c>
      <c r="T24">
        <v>9.2735703245749868E-2</v>
      </c>
      <c r="U24">
        <f t="shared" si="5"/>
        <v>0.18547140649149974</v>
      </c>
      <c r="V24">
        <v>4</v>
      </c>
      <c r="W24" s="9" t="s">
        <v>925</v>
      </c>
      <c r="X24" s="10">
        <v>6.4729520865533203</v>
      </c>
      <c r="Y24">
        <v>0.12055641421946994</v>
      </c>
      <c r="Z24">
        <f t="shared" si="6"/>
        <v>0.24111282843893989</v>
      </c>
      <c r="AA24">
        <v>4</v>
      </c>
      <c r="AB24">
        <f t="shared" si="2"/>
        <v>-5.9781522533713938E-2</v>
      </c>
      <c r="AE24">
        <v>53</v>
      </c>
      <c r="AF24" s="9" t="s">
        <v>922</v>
      </c>
      <c r="AG24" s="9">
        <v>500</v>
      </c>
    </row>
    <row r="25" spans="1:33" x14ac:dyDescent="0.25">
      <c r="A25">
        <v>53</v>
      </c>
      <c r="B25" t="s">
        <v>173</v>
      </c>
      <c r="C25" t="s">
        <v>913</v>
      </c>
      <c r="D25" t="s">
        <v>914</v>
      </c>
      <c r="F25" t="s">
        <v>915</v>
      </c>
      <c r="G25" t="s">
        <v>916</v>
      </c>
      <c r="H25" t="s">
        <v>917</v>
      </c>
      <c r="I25" t="s">
        <v>918</v>
      </c>
      <c r="L25" t="s">
        <v>919</v>
      </c>
      <c r="M25" t="s">
        <v>276</v>
      </c>
      <c r="N25" s="9" t="s">
        <v>1216</v>
      </c>
      <c r="Q25" t="s">
        <v>919</v>
      </c>
      <c r="R25" t="s">
        <v>926</v>
      </c>
      <c r="S25" s="10">
        <v>6.8479999999999999</v>
      </c>
      <c r="T25">
        <v>9.2592592592589895E-2</v>
      </c>
      <c r="U25">
        <f t="shared" si="5"/>
        <v>0.18518518518517979</v>
      </c>
      <c r="V25">
        <v>4</v>
      </c>
      <c r="W25" s="9" t="s">
        <v>921</v>
      </c>
      <c r="X25" s="10">
        <v>6.7646666666666597</v>
      </c>
      <c r="Y25">
        <v>0.12037037037037024</v>
      </c>
      <c r="Z25">
        <f t="shared" si="6"/>
        <v>0.24074074074074048</v>
      </c>
      <c r="AA25">
        <v>4</v>
      </c>
      <c r="AB25">
        <f t="shared" si="2"/>
        <v>-1.2243651650660549E-2</v>
      </c>
      <c r="AE25">
        <v>53</v>
      </c>
      <c r="AF25" s="9" t="s">
        <v>922</v>
      </c>
      <c r="AG25" s="9">
        <v>50</v>
      </c>
    </row>
    <row r="26" spans="1:33" x14ac:dyDescent="0.25">
      <c r="A26">
        <v>53</v>
      </c>
      <c r="B26" t="s">
        <v>173</v>
      </c>
      <c r="C26" t="s">
        <v>913</v>
      </c>
      <c r="D26" t="s">
        <v>914</v>
      </c>
      <c r="F26" t="s">
        <v>915</v>
      </c>
      <c r="G26" t="s">
        <v>916</v>
      </c>
      <c r="H26" t="s">
        <v>917</v>
      </c>
      <c r="I26" t="s">
        <v>918</v>
      </c>
      <c r="L26" t="s">
        <v>919</v>
      </c>
      <c r="M26" t="s">
        <v>276</v>
      </c>
      <c r="N26" s="9" t="s">
        <v>1216</v>
      </c>
      <c r="Q26" t="s">
        <v>919</v>
      </c>
      <c r="R26" t="s">
        <v>926</v>
      </c>
      <c r="S26" s="10">
        <v>6.8479999999999999</v>
      </c>
      <c r="T26">
        <v>9.2592592592589895E-2</v>
      </c>
      <c r="U26">
        <f t="shared" si="5"/>
        <v>0.18518518518517979</v>
      </c>
      <c r="V26">
        <v>4</v>
      </c>
      <c r="W26" s="9" t="s">
        <v>923</v>
      </c>
      <c r="X26" s="10">
        <v>6.7091111111111097</v>
      </c>
      <c r="Y26">
        <v>7.4074074074069962E-2</v>
      </c>
      <c r="Z26">
        <f t="shared" si="6"/>
        <v>0.14814814814813992</v>
      </c>
      <c r="AA26">
        <v>4</v>
      </c>
      <c r="AB26">
        <f t="shared" si="2"/>
        <v>-2.0490168894695834E-2</v>
      </c>
      <c r="AE26">
        <v>53</v>
      </c>
      <c r="AF26" s="9" t="s">
        <v>922</v>
      </c>
      <c r="AG26" s="9">
        <v>100</v>
      </c>
    </row>
    <row r="27" spans="1:33" x14ac:dyDescent="0.25">
      <c r="A27">
        <v>53</v>
      </c>
      <c r="B27" t="s">
        <v>173</v>
      </c>
      <c r="C27" t="s">
        <v>913</v>
      </c>
      <c r="D27" t="s">
        <v>914</v>
      </c>
      <c r="F27" t="s">
        <v>915</v>
      </c>
      <c r="G27" t="s">
        <v>916</v>
      </c>
      <c r="H27" t="s">
        <v>917</v>
      </c>
      <c r="I27" t="s">
        <v>918</v>
      </c>
      <c r="L27" t="s">
        <v>919</v>
      </c>
      <c r="M27" t="s">
        <v>276</v>
      </c>
      <c r="N27" s="9" t="s">
        <v>1216</v>
      </c>
      <c r="Q27" t="s">
        <v>919</v>
      </c>
      <c r="R27" t="s">
        <v>926</v>
      </c>
      <c r="S27" s="10">
        <v>6.8479999999999999</v>
      </c>
      <c r="T27">
        <v>9.2592592592589895E-2</v>
      </c>
      <c r="U27">
        <f t="shared" si="5"/>
        <v>0.18518518518517979</v>
      </c>
      <c r="V27">
        <v>4</v>
      </c>
      <c r="W27" s="9" t="s">
        <v>924</v>
      </c>
      <c r="X27" s="10">
        <v>6.5702222222222204</v>
      </c>
      <c r="Y27">
        <v>7.4074074074069962E-2</v>
      </c>
      <c r="Z27">
        <f t="shared" si="6"/>
        <v>0.14814814814813992</v>
      </c>
      <c r="AA27">
        <v>4</v>
      </c>
      <c r="AB27">
        <f t="shared" si="2"/>
        <v>-4.1408983136817137E-2</v>
      </c>
      <c r="AE27">
        <v>53</v>
      </c>
      <c r="AF27" s="9" t="s">
        <v>922</v>
      </c>
      <c r="AG27" s="9">
        <v>200</v>
      </c>
    </row>
    <row r="28" spans="1:33" x14ac:dyDescent="0.25">
      <c r="A28">
        <v>53</v>
      </c>
      <c r="B28" t="s">
        <v>173</v>
      </c>
      <c r="C28" t="s">
        <v>913</v>
      </c>
      <c r="D28" t="s">
        <v>914</v>
      </c>
      <c r="F28" t="s">
        <v>915</v>
      </c>
      <c r="G28" t="s">
        <v>916</v>
      </c>
      <c r="H28" t="s">
        <v>917</v>
      </c>
      <c r="I28" t="s">
        <v>918</v>
      </c>
      <c r="L28" t="s">
        <v>919</v>
      </c>
      <c r="M28" t="s">
        <v>276</v>
      </c>
      <c r="N28" s="9" t="s">
        <v>1216</v>
      </c>
      <c r="Q28" t="s">
        <v>919</v>
      </c>
      <c r="R28" t="s">
        <v>926</v>
      </c>
      <c r="S28" s="10">
        <v>6.8479999999999999</v>
      </c>
      <c r="T28">
        <v>9.2592592592589895E-2</v>
      </c>
      <c r="U28">
        <f t="shared" si="5"/>
        <v>0.18518518518517979</v>
      </c>
      <c r="V28">
        <v>4</v>
      </c>
      <c r="W28" s="9" t="s">
        <v>925</v>
      </c>
      <c r="X28" s="10">
        <v>6.4498518518518502</v>
      </c>
      <c r="Y28">
        <v>0.12037037037037024</v>
      </c>
      <c r="Z28">
        <f t="shared" si="6"/>
        <v>0.24074074074074048</v>
      </c>
      <c r="AA28">
        <v>4</v>
      </c>
      <c r="AB28">
        <f t="shared" si="2"/>
        <v>-5.9899477000684091E-2</v>
      </c>
      <c r="AE28">
        <v>53</v>
      </c>
      <c r="AF28" s="9" t="s">
        <v>922</v>
      </c>
      <c r="AG28" s="9">
        <v>500</v>
      </c>
    </row>
    <row r="29" spans="1:33" x14ac:dyDescent="0.25">
      <c r="AB29">
        <f>AVERAGE(AB2:AB28)</f>
        <v>-2.7292417522646144E-2</v>
      </c>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sheetData>
  <phoneticPr fontId="6"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1A0C6-6F99-434C-B8A1-0E186281651C}">
  <dimension ref="A1:AG130"/>
  <sheetViews>
    <sheetView topLeftCell="M1" workbookViewId="0">
      <selection activeCell="M129" sqref="A2:XFD129"/>
    </sheetView>
  </sheetViews>
  <sheetFormatPr defaultRowHeight="14.4" x14ac:dyDescent="0.25"/>
  <cols>
    <col min="18" max="18" width="20.5546875" customWidth="1"/>
    <col min="23" max="23" width="17.21875" customWidth="1"/>
  </cols>
  <sheetData>
    <row r="1" spans="1:29" ht="55.2" customHeight="1" x14ac:dyDescent="0.25">
      <c r="A1" s="3" t="s">
        <v>0</v>
      </c>
      <c r="B1" s="3" t="s">
        <v>1</v>
      </c>
      <c r="C1" s="3" t="s">
        <v>2</v>
      </c>
      <c r="D1" s="3" t="s">
        <v>3</v>
      </c>
      <c r="E1" s="3" t="s">
        <v>4</v>
      </c>
      <c r="F1" s="3" t="s">
        <v>329</v>
      </c>
      <c r="G1" s="3" t="s">
        <v>6</v>
      </c>
      <c r="H1" s="21" t="s">
        <v>330</v>
      </c>
      <c r="I1" s="21" t="s">
        <v>331</v>
      </c>
      <c r="J1" s="3" t="s">
        <v>456</v>
      </c>
      <c r="K1" s="3" t="s">
        <v>457</v>
      </c>
      <c r="L1" s="22" t="s">
        <v>332</v>
      </c>
      <c r="M1" s="22" t="s">
        <v>333</v>
      </c>
      <c r="N1" s="21" t="s">
        <v>334</v>
      </c>
      <c r="O1" s="21" t="s">
        <v>335</v>
      </c>
      <c r="P1" s="3" t="s">
        <v>13</v>
      </c>
      <c r="Q1" s="23" t="s">
        <v>482</v>
      </c>
      <c r="R1" s="23" t="s">
        <v>336</v>
      </c>
      <c r="S1" s="24" t="s">
        <v>15</v>
      </c>
      <c r="T1" s="28" t="s">
        <v>16</v>
      </c>
      <c r="U1" s="3" t="s">
        <v>17</v>
      </c>
      <c r="V1" s="3" t="s">
        <v>18</v>
      </c>
      <c r="W1" s="3" t="s">
        <v>337</v>
      </c>
      <c r="X1" s="3" t="s">
        <v>20</v>
      </c>
      <c r="Y1" s="3" t="s">
        <v>21</v>
      </c>
      <c r="Z1" s="3" t="s">
        <v>22</v>
      </c>
      <c r="AA1" s="3" t="s">
        <v>23</v>
      </c>
      <c r="AB1" s="1" t="s">
        <v>24</v>
      </c>
      <c r="AC1" s="3" t="s">
        <v>484</v>
      </c>
    </row>
    <row r="2" spans="1:29" x14ac:dyDescent="0.25">
      <c r="A2">
        <v>7</v>
      </c>
      <c r="B2" t="s">
        <v>38</v>
      </c>
      <c r="C2" s="9" t="s">
        <v>39</v>
      </c>
      <c r="D2" s="9" t="s">
        <v>40</v>
      </c>
      <c r="E2" s="9"/>
      <c r="F2" t="s">
        <v>41</v>
      </c>
      <c r="G2" s="9" t="s">
        <v>42</v>
      </c>
      <c r="H2" s="9" t="s">
        <v>43</v>
      </c>
      <c r="I2" s="9" t="s">
        <v>44</v>
      </c>
      <c r="J2" s="9" t="s">
        <v>459</v>
      </c>
      <c r="L2" t="s">
        <v>45</v>
      </c>
      <c r="M2" t="s">
        <v>46</v>
      </c>
      <c r="N2" s="9" t="s">
        <v>620</v>
      </c>
      <c r="P2">
        <v>2011</v>
      </c>
      <c r="R2" t="s">
        <v>371</v>
      </c>
      <c r="S2" s="10">
        <v>-97.520661157024492</v>
      </c>
      <c r="T2">
        <f>U2/SQRT(V2)</f>
        <v>1.8556740475629911</v>
      </c>
      <c r="U2">
        <v>4.5454545454544899</v>
      </c>
      <c r="V2" s="13">
        <v>6</v>
      </c>
      <c r="W2" t="s">
        <v>55</v>
      </c>
      <c r="X2" s="10">
        <v>-135.53719008264449</v>
      </c>
      <c r="Y2">
        <f>Z2/SQRT(AA2)</f>
        <v>1.0121858441253977</v>
      </c>
      <c r="Z2">
        <v>2.4793388429754941</v>
      </c>
      <c r="AA2" s="13">
        <v>6</v>
      </c>
      <c r="AB2">
        <f>LN(X2/S2)</f>
        <v>0.32918180335853564</v>
      </c>
    </row>
    <row r="3" spans="1:29" ht="16.8" x14ac:dyDescent="0.25">
      <c r="A3">
        <v>7</v>
      </c>
      <c r="B3" t="s">
        <v>38</v>
      </c>
      <c r="C3" s="9" t="s">
        <v>39</v>
      </c>
      <c r="D3" s="9" t="s">
        <v>40</v>
      </c>
      <c r="E3" s="9"/>
      <c r="F3" t="s">
        <v>41</v>
      </c>
      <c r="G3" s="9" t="s">
        <v>42</v>
      </c>
      <c r="H3" s="9" t="s">
        <v>43</v>
      </c>
      <c r="I3" s="9" t="s">
        <v>44</v>
      </c>
      <c r="J3" s="9" t="s">
        <v>459</v>
      </c>
      <c r="L3" t="s">
        <v>45</v>
      </c>
      <c r="M3" t="s">
        <v>46</v>
      </c>
      <c r="N3" t="s">
        <v>621</v>
      </c>
      <c r="O3" s="9" t="s">
        <v>622</v>
      </c>
      <c r="P3">
        <v>2011</v>
      </c>
      <c r="R3" t="s">
        <v>371</v>
      </c>
      <c r="S3" s="10">
        <v>-97.520661157024492</v>
      </c>
      <c r="T3">
        <f t="shared" ref="T3:T10" si="0">U3/SQRT(V3)</f>
        <v>1.8556740475629911</v>
      </c>
      <c r="U3">
        <v>4.5454545454544899</v>
      </c>
      <c r="V3" s="13">
        <v>6</v>
      </c>
      <c r="W3" t="s">
        <v>56</v>
      </c>
      <c r="X3" s="10">
        <v>-150.41322314049549</v>
      </c>
      <c r="Y3">
        <f t="shared" ref="Y3:Y10" si="1">Z3/SQRT(AA3)</f>
        <v>1.1808834848127898</v>
      </c>
      <c r="Z3">
        <v>2.8925619834709835</v>
      </c>
      <c r="AA3" s="13">
        <v>6</v>
      </c>
      <c r="AB3">
        <f t="shared" ref="AB3:AB66" si="2">LN(X3/S3)</f>
        <v>0.43332206261113126</v>
      </c>
    </row>
    <row r="4" spans="1:29" ht="16.8" x14ac:dyDescent="0.25">
      <c r="A4">
        <v>7</v>
      </c>
      <c r="B4" t="s">
        <v>38</v>
      </c>
      <c r="C4" s="9" t="s">
        <v>39</v>
      </c>
      <c r="D4" s="9" t="s">
        <v>40</v>
      </c>
      <c r="E4" s="9"/>
      <c r="F4" t="s">
        <v>41</v>
      </c>
      <c r="G4" s="9" t="s">
        <v>42</v>
      </c>
      <c r="H4" s="9" t="s">
        <v>43</v>
      </c>
      <c r="I4" s="9" t="s">
        <v>44</v>
      </c>
      <c r="J4" s="9" t="s">
        <v>459</v>
      </c>
      <c r="L4" t="s">
        <v>45</v>
      </c>
      <c r="M4" t="s">
        <v>46</v>
      </c>
      <c r="N4" t="s">
        <v>621</v>
      </c>
      <c r="O4" s="9" t="s">
        <v>622</v>
      </c>
      <c r="P4">
        <v>2011</v>
      </c>
      <c r="R4" t="s">
        <v>371</v>
      </c>
      <c r="S4" s="10">
        <v>-97.520661157024492</v>
      </c>
      <c r="T4">
        <f t="shared" si="0"/>
        <v>1.8556740475629911</v>
      </c>
      <c r="U4">
        <v>4.5454545454544899</v>
      </c>
      <c r="V4" s="13">
        <v>6</v>
      </c>
      <c r="W4" t="s">
        <v>58</v>
      </c>
      <c r="X4" s="10">
        <v>-171.074380165289</v>
      </c>
      <c r="Y4">
        <f t="shared" si="1"/>
        <v>1.0121858441252005</v>
      </c>
      <c r="Z4">
        <v>2.4793388429750109</v>
      </c>
      <c r="AA4" s="13">
        <v>6</v>
      </c>
      <c r="AB4">
        <f t="shared" si="2"/>
        <v>0.56203416879970591</v>
      </c>
    </row>
    <row r="5" spans="1:29" ht="16.8" x14ac:dyDescent="0.25">
      <c r="A5">
        <v>7</v>
      </c>
      <c r="B5" t="s">
        <v>38</v>
      </c>
      <c r="C5" s="9" t="s">
        <v>39</v>
      </c>
      <c r="D5" s="9" t="s">
        <v>40</v>
      </c>
      <c r="E5" s="9"/>
      <c r="F5" t="s">
        <v>41</v>
      </c>
      <c r="G5" s="9" t="s">
        <v>42</v>
      </c>
      <c r="H5" s="9" t="s">
        <v>43</v>
      </c>
      <c r="I5" s="9" t="s">
        <v>44</v>
      </c>
      <c r="J5" s="9" t="s">
        <v>459</v>
      </c>
      <c r="L5" t="s">
        <v>45</v>
      </c>
      <c r="M5" t="s">
        <v>46</v>
      </c>
      <c r="N5" t="s">
        <v>621</v>
      </c>
      <c r="O5" s="9" t="s">
        <v>623</v>
      </c>
      <c r="P5">
        <v>2012</v>
      </c>
      <c r="R5" t="s">
        <v>371</v>
      </c>
      <c r="S5" s="10">
        <v>-42.148760330578554</v>
      </c>
      <c r="T5">
        <f t="shared" si="0"/>
        <v>2.3617669696256782</v>
      </c>
      <c r="U5">
        <v>5.7851239669422085</v>
      </c>
      <c r="V5" s="13">
        <v>6</v>
      </c>
      <c r="W5" t="s">
        <v>55</v>
      </c>
      <c r="X5" s="10">
        <v>-112.39669421487599</v>
      </c>
      <c r="Y5">
        <f t="shared" si="1"/>
        <v>1.518278766187998</v>
      </c>
      <c r="Z5">
        <v>3.7190082644629996</v>
      </c>
      <c r="AA5" s="13">
        <v>6</v>
      </c>
      <c r="AB5">
        <f t="shared" si="2"/>
        <v>0.98082925301172486</v>
      </c>
    </row>
    <row r="6" spans="1:29" ht="16.8" x14ac:dyDescent="0.25">
      <c r="A6">
        <v>7</v>
      </c>
      <c r="B6" t="s">
        <v>38</v>
      </c>
      <c r="C6" s="9" t="s">
        <v>39</v>
      </c>
      <c r="D6" s="9" t="s">
        <v>40</v>
      </c>
      <c r="E6" s="9"/>
      <c r="F6" t="s">
        <v>41</v>
      </c>
      <c r="G6" s="9" t="s">
        <v>42</v>
      </c>
      <c r="H6" s="9" t="s">
        <v>43</v>
      </c>
      <c r="I6" s="9" t="s">
        <v>44</v>
      </c>
      <c r="J6" s="9" t="s">
        <v>459</v>
      </c>
      <c r="L6" t="s">
        <v>45</v>
      </c>
      <c r="M6" t="s">
        <v>46</v>
      </c>
      <c r="N6" t="s">
        <v>621</v>
      </c>
      <c r="O6" s="9" t="s">
        <v>623</v>
      </c>
      <c r="P6">
        <v>2012</v>
      </c>
      <c r="R6" t="s">
        <v>371</v>
      </c>
      <c r="S6" s="10">
        <v>-42.148760330578554</v>
      </c>
      <c r="T6">
        <f t="shared" si="0"/>
        <v>2.3617669696256782</v>
      </c>
      <c r="U6">
        <v>5.7851239669422085</v>
      </c>
      <c r="V6" s="13">
        <v>6</v>
      </c>
      <c r="W6" t="s">
        <v>56</v>
      </c>
      <c r="X6" s="10">
        <v>-132.6446280991735</v>
      </c>
      <c r="Y6">
        <f t="shared" si="1"/>
        <v>2.3617669696258003</v>
      </c>
      <c r="Z6">
        <v>5.785123966942507</v>
      </c>
      <c r="AA6" s="13">
        <v>6</v>
      </c>
      <c r="AB6">
        <f t="shared" si="2"/>
        <v>1.1464683098457433</v>
      </c>
    </row>
    <row r="7" spans="1:29" ht="16.8" x14ac:dyDescent="0.25">
      <c r="A7">
        <v>7</v>
      </c>
      <c r="B7" t="s">
        <v>38</v>
      </c>
      <c r="C7" s="9" t="s">
        <v>39</v>
      </c>
      <c r="D7" s="9" t="s">
        <v>40</v>
      </c>
      <c r="E7" s="9"/>
      <c r="F7" t="s">
        <v>41</v>
      </c>
      <c r="G7" s="9" t="s">
        <v>42</v>
      </c>
      <c r="H7" s="9" t="s">
        <v>43</v>
      </c>
      <c r="I7" s="9" t="s">
        <v>44</v>
      </c>
      <c r="J7" s="9" t="s">
        <v>459</v>
      </c>
      <c r="L7" t="s">
        <v>45</v>
      </c>
      <c r="M7" t="s">
        <v>46</v>
      </c>
      <c r="N7" t="s">
        <v>621</v>
      </c>
      <c r="O7" s="9" t="s">
        <v>623</v>
      </c>
      <c r="P7">
        <v>2012</v>
      </c>
      <c r="R7" t="s">
        <v>371</v>
      </c>
      <c r="S7" s="10">
        <v>-42.148760330578554</v>
      </c>
      <c r="T7">
        <f t="shared" si="0"/>
        <v>2.3617669696256782</v>
      </c>
      <c r="U7">
        <v>5.7851239669422085</v>
      </c>
      <c r="V7" s="13">
        <v>6</v>
      </c>
      <c r="W7" t="s">
        <v>58</v>
      </c>
      <c r="X7" s="10">
        <v>-140.90909090909051</v>
      </c>
      <c r="Y7">
        <f t="shared" si="1"/>
        <v>2.024371688250401</v>
      </c>
      <c r="Z7">
        <v>4.9586776859500219</v>
      </c>
      <c r="AA7" s="13">
        <v>6</v>
      </c>
      <c r="AB7">
        <f t="shared" si="2"/>
        <v>1.2069096639992418</v>
      </c>
    </row>
    <row r="8" spans="1:29" ht="16.8" x14ac:dyDescent="0.25">
      <c r="A8">
        <v>7</v>
      </c>
      <c r="B8" t="s">
        <v>38</v>
      </c>
      <c r="C8" s="9" t="s">
        <v>39</v>
      </c>
      <c r="D8" s="9" t="s">
        <v>40</v>
      </c>
      <c r="E8" s="9"/>
      <c r="F8" t="s">
        <v>41</v>
      </c>
      <c r="G8" s="9" t="s">
        <v>42</v>
      </c>
      <c r="H8" s="9" t="s">
        <v>43</v>
      </c>
      <c r="I8" s="9" t="s">
        <v>44</v>
      </c>
      <c r="J8" s="9" t="s">
        <v>459</v>
      </c>
      <c r="L8" t="s">
        <v>45</v>
      </c>
      <c r="M8" t="s">
        <v>46</v>
      </c>
      <c r="N8" t="s">
        <v>621</v>
      </c>
      <c r="O8" s="9" t="s">
        <v>623</v>
      </c>
      <c r="P8">
        <v>2013</v>
      </c>
      <c r="R8" t="s">
        <v>371</v>
      </c>
      <c r="S8" s="10">
        <v>-43.801652892561947</v>
      </c>
      <c r="T8">
        <f t="shared" si="0"/>
        <v>3.3739528137509311</v>
      </c>
      <c r="U8">
        <v>8.2644628099173474</v>
      </c>
      <c r="V8" s="13">
        <v>6</v>
      </c>
      <c r="W8" t="s">
        <v>55</v>
      </c>
      <c r="X8" s="10">
        <v>-59.090909090909001</v>
      </c>
      <c r="Y8">
        <f t="shared" si="1"/>
        <v>1.0121858441254006</v>
      </c>
      <c r="Z8">
        <v>2.4793388429755012</v>
      </c>
      <c r="AA8" s="13">
        <v>6</v>
      </c>
      <c r="AB8">
        <f t="shared" si="2"/>
        <v>0.29940553614783949</v>
      </c>
    </row>
    <row r="9" spans="1:29" ht="16.8" x14ac:dyDescent="0.25">
      <c r="A9">
        <v>7</v>
      </c>
      <c r="B9" t="s">
        <v>38</v>
      </c>
      <c r="C9" s="9" t="s">
        <v>39</v>
      </c>
      <c r="D9" s="9" t="s">
        <v>40</v>
      </c>
      <c r="E9" s="9"/>
      <c r="F9" t="s">
        <v>41</v>
      </c>
      <c r="G9" s="9" t="s">
        <v>42</v>
      </c>
      <c r="H9" s="9" t="s">
        <v>43</v>
      </c>
      <c r="I9" s="9" t="s">
        <v>44</v>
      </c>
      <c r="J9" s="9" t="s">
        <v>459</v>
      </c>
      <c r="L9" t="s">
        <v>45</v>
      </c>
      <c r="M9" t="s">
        <v>46</v>
      </c>
      <c r="N9" t="s">
        <v>621</v>
      </c>
      <c r="O9" s="9" t="s">
        <v>623</v>
      </c>
      <c r="P9">
        <v>2013</v>
      </c>
      <c r="R9" t="s">
        <v>371</v>
      </c>
      <c r="S9" s="10">
        <v>-43.801652892561947</v>
      </c>
      <c r="T9">
        <f t="shared" si="0"/>
        <v>3.3739528137509311</v>
      </c>
      <c r="U9">
        <v>8.2644628099173474</v>
      </c>
      <c r="V9" s="13">
        <v>6</v>
      </c>
      <c r="W9" t="s">
        <v>56</v>
      </c>
      <c r="X9" s="10">
        <v>-87.60330578512351</v>
      </c>
      <c r="Y9">
        <f t="shared" si="1"/>
        <v>0.84348820343759934</v>
      </c>
      <c r="Z9">
        <v>2.06611570247901</v>
      </c>
      <c r="AA9" s="13">
        <v>6</v>
      </c>
      <c r="AB9">
        <f t="shared" si="2"/>
        <v>0.69314718055994096</v>
      </c>
    </row>
    <row r="10" spans="1:29" ht="16.8" x14ac:dyDescent="0.25">
      <c r="A10">
        <v>7</v>
      </c>
      <c r="B10" t="s">
        <v>38</v>
      </c>
      <c r="C10" s="9" t="s">
        <v>39</v>
      </c>
      <c r="D10" s="9" t="s">
        <v>40</v>
      </c>
      <c r="E10" s="9"/>
      <c r="F10" t="s">
        <v>41</v>
      </c>
      <c r="G10" s="9" t="s">
        <v>42</v>
      </c>
      <c r="H10" s="9" t="s">
        <v>43</v>
      </c>
      <c r="I10" s="9" t="s">
        <v>44</v>
      </c>
      <c r="J10" s="9" t="s">
        <v>459</v>
      </c>
      <c r="L10" t="s">
        <v>45</v>
      </c>
      <c r="M10" t="s">
        <v>46</v>
      </c>
      <c r="N10" t="s">
        <v>621</v>
      </c>
      <c r="O10" s="9" t="s">
        <v>623</v>
      </c>
      <c r="P10">
        <v>2013</v>
      </c>
      <c r="R10" t="s">
        <v>371</v>
      </c>
      <c r="S10" s="10">
        <v>-43.801652892561947</v>
      </c>
      <c r="T10">
        <f t="shared" si="0"/>
        <v>3.3739528137509311</v>
      </c>
      <c r="U10">
        <v>8.2644628099173474</v>
      </c>
      <c r="V10" s="13">
        <v>6</v>
      </c>
      <c r="W10" t="s">
        <v>58</v>
      </c>
      <c r="X10" s="10">
        <v>-116.5289256198345</v>
      </c>
      <c r="Y10">
        <f t="shared" si="1"/>
        <v>1.6869764068753959</v>
      </c>
      <c r="Z10">
        <v>4.1322314049585032</v>
      </c>
      <c r="AA10" s="13">
        <v>6</v>
      </c>
      <c r="AB10">
        <f t="shared" si="2"/>
        <v>0.97846797682604547</v>
      </c>
    </row>
    <row r="11" spans="1:29" ht="16.8" x14ac:dyDescent="0.25">
      <c r="A11">
        <v>9</v>
      </c>
      <c r="B11" t="s">
        <v>38</v>
      </c>
      <c r="C11" s="9" t="s">
        <v>73</v>
      </c>
      <c r="D11" s="9" t="s">
        <v>74</v>
      </c>
      <c r="E11" s="9" t="s">
        <v>75</v>
      </c>
      <c r="F11" s="9" t="s">
        <v>76</v>
      </c>
      <c r="G11" t="s">
        <v>77</v>
      </c>
      <c r="I11" t="s">
        <v>78</v>
      </c>
      <c r="J11" t="s">
        <v>461</v>
      </c>
      <c r="L11" s="9" t="s">
        <v>79</v>
      </c>
      <c r="M11" s="9" t="s">
        <v>80</v>
      </c>
      <c r="N11" s="9" t="s">
        <v>624</v>
      </c>
      <c r="O11" s="9" t="s">
        <v>623</v>
      </c>
      <c r="P11" s="9" t="s">
        <v>79</v>
      </c>
      <c r="R11" s="9" t="s">
        <v>625</v>
      </c>
      <c r="S11" s="10">
        <v>27.7397260273972</v>
      </c>
      <c r="T11">
        <v>3.5388127853880995</v>
      </c>
      <c r="U11">
        <f>T11*SQRT(V11)</f>
        <v>6.1294035427665259</v>
      </c>
      <c r="V11">
        <v>3</v>
      </c>
      <c r="W11" s="9" t="s">
        <v>626</v>
      </c>
      <c r="X11" s="10">
        <v>42.579908675798997</v>
      </c>
      <c r="Y11">
        <v>2.6255707762557066</v>
      </c>
      <c r="Z11">
        <f>Y11*SQRT(AA11)</f>
        <v>4.5476219833429408</v>
      </c>
      <c r="AA11" s="13">
        <v>3</v>
      </c>
      <c r="AB11">
        <f t="shared" si="2"/>
        <v>0.42851697630326707</v>
      </c>
    </row>
    <row r="12" spans="1:29" ht="16.8" x14ac:dyDescent="0.25">
      <c r="A12">
        <v>13</v>
      </c>
      <c r="B12" t="s">
        <v>100</v>
      </c>
      <c r="C12" s="9" t="s">
        <v>101</v>
      </c>
      <c r="D12" s="9" t="s">
        <v>102</v>
      </c>
      <c r="E12" t="s">
        <v>103</v>
      </c>
      <c r="F12" t="s">
        <v>104</v>
      </c>
      <c r="G12" t="s">
        <v>105</v>
      </c>
      <c r="H12" s="9" t="s">
        <v>106</v>
      </c>
      <c r="I12" s="9" t="s">
        <v>107</v>
      </c>
      <c r="J12" s="9" t="s">
        <v>466</v>
      </c>
      <c r="L12" s="16">
        <v>42156</v>
      </c>
      <c r="M12" s="9" t="s">
        <v>108</v>
      </c>
      <c r="N12" s="9" t="s">
        <v>627</v>
      </c>
      <c r="O12" s="9" t="s">
        <v>628</v>
      </c>
      <c r="P12" t="s">
        <v>116</v>
      </c>
      <c r="R12" s="9" t="s">
        <v>625</v>
      </c>
      <c r="S12">
        <v>34.285714285714199</v>
      </c>
      <c r="T12">
        <v>0.66252587991719736</v>
      </c>
      <c r="U12">
        <f t="shared" ref="U12:U29" si="3">T12*SQRT(V12)</f>
        <v>1.1475284853458627</v>
      </c>
      <c r="V12">
        <v>3</v>
      </c>
      <c r="W12" t="s">
        <v>386</v>
      </c>
      <c r="X12">
        <v>37.267080745341602</v>
      </c>
      <c r="Y12">
        <v>0.66252587991719736</v>
      </c>
      <c r="Z12">
        <f t="shared" ref="Z12:Z29" si="4">Y12*SQRT(AA12)</f>
        <v>1.1475284853458627</v>
      </c>
      <c r="AA12">
        <v>3</v>
      </c>
      <c r="AB12">
        <f t="shared" si="2"/>
        <v>8.3381608939053248E-2</v>
      </c>
    </row>
    <row r="13" spans="1:29" ht="16.8" x14ac:dyDescent="0.25">
      <c r="A13">
        <v>13</v>
      </c>
      <c r="B13" t="s">
        <v>100</v>
      </c>
      <c r="C13" s="9" t="s">
        <v>101</v>
      </c>
      <c r="D13" s="9" t="s">
        <v>102</v>
      </c>
      <c r="E13" t="s">
        <v>103</v>
      </c>
      <c r="F13" t="s">
        <v>104</v>
      </c>
      <c r="G13" t="s">
        <v>105</v>
      </c>
      <c r="H13" s="9" t="s">
        <v>106</v>
      </c>
      <c r="I13" s="9" t="s">
        <v>107</v>
      </c>
      <c r="J13" s="9" t="s">
        <v>466</v>
      </c>
      <c r="L13" s="16">
        <v>42156</v>
      </c>
      <c r="M13" s="9" t="s">
        <v>108</v>
      </c>
      <c r="N13" s="9" t="s">
        <v>627</v>
      </c>
      <c r="O13" s="9" t="s">
        <v>628</v>
      </c>
      <c r="P13" t="s">
        <v>116</v>
      </c>
      <c r="R13" s="9" t="s">
        <v>625</v>
      </c>
      <c r="S13">
        <v>24.4306418219461</v>
      </c>
      <c r="T13">
        <v>0.49689440993790157</v>
      </c>
      <c r="U13">
        <f t="shared" si="3"/>
        <v>0.86064636400940309</v>
      </c>
      <c r="V13">
        <v>3</v>
      </c>
      <c r="W13" t="s">
        <v>387</v>
      </c>
      <c r="X13">
        <v>33.623188405797102</v>
      </c>
      <c r="Y13">
        <v>0.57971014492749617</v>
      </c>
      <c r="Z13">
        <f t="shared" si="4"/>
        <v>1.0040874246775406</v>
      </c>
      <c r="AA13">
        <v>3</v>
      </c>
      <c r="AB13">
        <f t="shared" si="2"/>
        <v>0.31937780326191562</v>
      </c>
    </row>
    <row r="14" spans="1:29" ht="16.8" x14ac:dyDescent="0.25">
      <c r="A14">
        <v>13</v>
      </c>
      <c r="B14" t="s">
        <v>100</v>
      </c>
      <c r="C14" s="9" t="s">
        <v>101</v>
      </c>
      <c r="D14" s="9" t="s">
        <v>102</v>
      </c>
      <c r="E14" t="s">
        <v>103</v>
      </c>
      <c r="F14" t="s">
        <v>104</v>
      </c>
      <c r="G14" t="s">
        <v>105</v>
      </c>
      <c r="H14" s="9" t="s">
        <v>106</v>
      </c>
      <c r="I14" s="9" t="s">
        <v>107</v>
      </c>
      <c r="J14" s="9" t="s">
        <v>466</v>
      </c>
      <c r="L14" s="16">
        <v>42156</v>
      </c>
      <c r="M14" s="9" t="s">
        <v>108</v>
      </c>
      <c r="N14" s="9" t="s">
        <v>627</v>
      </c>
      <c r="O14" s="9" t="s">
        <v>628</v>
      </c>
      <c r="P14" t="s">
        <v>116</v>
      </c>
      <c r="R14" s="9" t="s">
        <v>625</v>
      </c>
      <c r="S14">
        <v>29.813664596273199</v>
      </c>
      <c r="T14">
        <v>0.57971014492760276</v>
      </c>
      <c r="U14">
        <f t="shared" si="3"/>
        <v>1.0040874246777252</v>
      </c>
      <c r="V14">
        <v>3</v>
      </c>
      <c r="W14" t="s">
        <v>388</v>
      </c>
      <c r="X14">
        <v>34.202898550724598</v>
      </c>
      <c r="Y14">
        <v>0.57971014492750328</v>
      </c>
      <c r="Z14">
        <f t="shared" si="4"/>
        <v>1.0040874246775529</v>
      </c>
      <c r="AA14">
        <v>3</v>
      </c>
      <c r="AB14">
        <f t="shared" si="2"/>
        <v>0.13734356151087893</v>
      </c>
    </row>
    <row r="15" spans="1:29" ht="16.8" x14ac:dyDescent="0.25">
      <c r="A15">
        <v>15</v>
      </c>
      <c r="B15" t="s">
        <v>119</v>
      </c>
      <c r="C15" s="9" t="s">
        <v>120</v>
      </c>
      <c r="D15" s="9" t="s">
        <v>121</v>
      </c>
      <c r="E15" s="9" t="s">
        <v>122</v>
      </c>
      <c r="F15" s="9" t="s">
        <v>123</v>
      </c>
      <c r="G15" t="s">
        <v>124</v>
      </c>
      <c r="J15" s="9" t="s">
        <v>629</v>
      </c>
      <c r="K15" s="9" t="s">
        <v>339</v>
      </c>
      <c r="L15" s="9" t="s">
        <v>125</v>
      </c>
      <c r="M15" s="9" t="s">
        <v>126</v>
      </c>
      <c r="N15" s="9" t="s">
        <v>624</v>
      </c>
      <c r="O15" s="9" t="s">
        <v>622</v>
      </c>
      <c r="P15">
        <v>1998</v>
      </c>
      <c r="R15" s="9" t="s">
        <v>625</v>
      </c>
      <c r="S15">
        <v>34.348623853211002</v>
      </c>
      <c r="T15">
        <v>3.6697247706421976</v>
      </c>
      <c r="U15">
        <f t="shared" si="3"/>
        <v>11.009174311926593</v>
      </c>
      <c r="V15">
        <v>9</v>
      </c>
      <c r="W15" s="9" t="s">
        <v>630</v>
      </c>
      <c r="X15">
        <v>55.192660550458697</v>
      </c>
      <c r="Y15">
        <v>17.761467889908204</v>
      </c>
      <c r="Z15">
        <f t="shared" si="4"/>
        <v>53.284403669724611</v>
      </c>
      <c r="AA15">
        <v>9</v>
      </c>
      <c r="AB15">
        <f t="shared" si="2"/>
        <v>0.47426802803219298</v>
      </c>
    </row>
    <row r="16" spans="1:29" ht="16.8" x14ac:dyDescent="0.25">
      <c r="A16">
        <v>15</v>
      </c>
      <c r="B16" t="s">
        <v>119</v>
      </c>
      <c r="C16" s="9" t="s">
        <v>120</v>
      </c>
      <c r="D16" s="9" t="s">
        <v>121</v>
      </c>
      <c r="E16" s="9" t="s">
        <v>122</v>
      </c>
      <c r="F16" s="9" t="s">
        <v>123</v>
      </c>
      <c r="G16" t="s">
        <v>124</v>
      </c>
      <c r="J16" s="9" t="s">
        <v>629</v>
      </c>
      <c r="K16" s="9" t="s">
        <v>339</v>
      </c>
      <c r="L16" s="9" t="s">
        <v>125</v>
      </c>
      <c r="M16" s="9" t="s">
        <v>126</v>
      </c>
      <c r="N16" s="9" t="s">
        <v>624</v>
      </c>
      <c r="O16" s="9" t="s">
        <v>622</v>
      </c>
      <c r="P16">
        <v>1999</v>
      </c>
      <c r="R16" s="9" t="s">
        <v>625</v>
      </c>
      <c r="S16">
        <v>34.788990825688003</v>
      </c>
      <c r="T16">
        <v>6.0183486238531998</v>
      </c>
      <c r="U16">
        <f t="shared" si="3"/>
        <v>18.055045871559599</v>
      </c>
      <c r="V16">
        <v>9</v>
      </c>
      <c r="W16" s="9" t="s">
        <v>630</v>
      </c>
      <c r="X16">
        <v>57.394495412844002</v>
      </c>
      <c r="Y16">
        <v>11.596330275229398</v>
      </c>
      <c r="Z16">
        <f t="shared" si="4"/>
        <v>34.788990825688195</v>
      </c>
      <c r="AA16">
        <v>9</v>
      </c>
      <c r="AB16">
        <f t="shared" si="2"/>
        <v>0.500647418850236</v>
      </c>
    </row>
    <row r="17" spans="1:28" ht="16.8" x14ac:dyDescent="0.25">
      <c r="A17">
        <v>23</v>
      </c>
      <c r="B17" t="s">
        <v>156</v>
      </c>
      <c r="C17" s="9" t="s">
        <v>157</v>
      </c>
      <c r="D17" s="9" t="s">
        <v>158</v>
      </c>
      <c r="E17" t="s">
        <v>159</v>
      </c>
      <c r="F17" t="s">
        <v>160</v>
      </c>
      <c r="G17" t="s">
        <v>161</v>
      </c>
      <c r="H17" t="s">
        <v>162</v>
      </c>
      <c r="J17" s="9" t="s">
        <v>469</v>
      </c>
      <c r="K17" s="19" t="s">
        <v>470</v>
      </c>
      <c r="L17" s="19" t="s">
        <v>163</v>
      </c>
      <c r="M17" t="s">
        <v>164</v>
      </c>
      <c r="N17" s="9" t="s">
        <v>624</v>
      </c>
      <c r="O17" s="9" t="s">
        <v>631</v>
      </c>
      <c r="P17" t="s">
        <v>166</v>
      </c>
      <c r="R17" s="9" t="s">
        <v>390</v>
      </c>
      <c r="S17" s="10">
        <v>121.481481481481</v>
      </c>
      <c r="T17">
        <v>6.851851851852004</v>
      </c>
      <c r="U17">
        <f t="shared" si="3"/>
        <v>11.867755533342571</v>
      </c>
      <c r="V17">
        <v>3</v>
      </c>
      <c r="W17" s="9" t="s">
        <v>391</v>
      </c>
      <c r="X17" s="10">
        <v>23.703703703703699</v>
      </c>
      <c r="Y17">
        <v>1.8518518518518015</v>
      </c>
      <c r="Z17">
        <f t="shared" si="4"/>
        <v>3.2075014954978336</v>
      </c>
      <c r="AA17">
        <v>3</v>
      </c>
      <c r="AB17">
        <f t="shared" si="2"/>
        <v>-1.6341305250244682</v>
      </c>
    </row>
    <row r="18" spans="1:28" ht="16.8" x14ac:dyDescent="0.25">
      <c r="A18">
        <v>23</v>
      </c>
      <c r="B18" t="s">
        <v>156</v>
      </c>
      <c r="C18" s="9" t="s">
        <v>157</v>
      </c>
      <c r="D18" s="9" t="s">
        <v>158</v>
      </c>
      <c r="E18" t="s">
        <v>159</v>
      </c>
      <c r="F18" t="s">
        <v>160</v>
      </c>
      <c r="G18" t="s">
        <v>161</v>
      </c>
      <c r="H18" t="s">
        <v>162</v>
      </c>
      <c r="J18" s="9" t="s">
        <v>469</v>
      </c>
      <c r="K18" s="19" t="s">
        <v>470</v>
      </c>
      <c r="L18" s="19" t="s">
        <v>163</v>
      </c>
      <c r="M18" t="s">
        <v>164</v>
      </c>
      <c r="N18" s="9" t="s">
        <v>624</v>
      </c>
      <c r="O18" s="9" t="s">
        <v>631</v>
      </c>
      <c r="P18" t="s">
        <v>166</v>
      </c>
      <c r="R18" s="9" t="s">
        <v>390</v>
      </c>
      <c r="S18" s="10">
        <v>121.481481481481</v>
      </c>
      <c r="T18">
        <v>6.851851851852004</v>
      </c>
      <c r="U18">
        <f t="shared" si="3"/>
        <v>11.867755533342571</v>
      </c>
      <c r="V18">
        <v>3</v>
      </c>
      <c r="W18" s="9" t="s">
        <v>392</v>
      </c>
      <c r="X18" s="10">
        <v>41.851851851851798</v>
      </c>
      <c r="Y18">
        <v>3.7037037037037024</v>
      </c>
      <c r="Z18">
        <f t="shared" si="4"/>
        <v>6.4150029909958395</v>
      </c>
      <c r="AA18">
        <v>3</v>
      </c>
      <c r="AB18">
        <f t="shared" si="2"/>
        <v>-1.0656257896718004</v>
      </c>
    </row>
    <row r="19" spans="1:28" ht="16.8" x14ac:dyDescent="0.25">
      <c r="A19">
        <v>23</v>
      </c>
      <c r="B19" t="s">
        <v>156</v>
      </c>
      <c r="C19" s="9" t="s">
        <v>157</v>
      </c>
      <c r="D19" s="9" t="s">
        <v>158</v>
      </c>
      <c r="E19" t="s">
        <v>159</v>
      </c>
      <c r="F19" t="s">
        <v>160</v>
      </c>
      <c r="G19" t="s">
        <v>161</v>
      </c>
      <c r="H19" t="s">
        <v>162</v>
      </c>
      <c r="J19" s="9" t="s">
        <v>469</v>
      </c>
      <c r="K19" s="19" t="s">
        <v>470</v>
      </c>
      <c r="L19" s="19" t="s">
        <v>163</v>
      </c>
      <c r="M19" t="s">
        <v>164</v>
      </c>
      <c r="N19" s="9" t="s">
        <v>624</v>
      </c>
      <c r="O19" s="9" t="s">
        <v>631</v>
      </c>
      <c r="P19" t="s">
        <v>166</v>
      </c>
      <c r="R19" s="9" t="s">
        <v>390</v>
      </c>
      <c r="S19" s="10">
        <v>121.481481481481</v>
      </c>
      <c r="T19">
        <v>6.851851851852004</v>
      </c>
      <c r="U19">
        <f t="shared" si="3"/>
        <v>11.867755533342571</v>
      </c>
      <c r="V19">
        <v>3</v>
      </c>
      <c r="W19" s="9" t="s">
        <v>172</v>
      </c>
      <c r="X19" s="10">
        <v>19.999999999999901</v>
      </c>
      <c r="Y19">
        <v>1.8518518518519009</v>
      </c>
      <c r="Z19">
        <f t="shared" si="4"/>
        <v>3.2075014954980059</v>
      </c>
      <c r="AA19">
        <v>3</v>
      </c>
      <c r="AB19">
        <f t="shared" si="2"/>
        <v>-1.8040295618198703</v>
      </c>
    </row>
    <row r="20" spans="1:28" ht="16.8" x14ac:dyDescent="0.25">
      <c r="A20">
        <v>29</v>
      </c>
      <c r="B20" s="9" t="s">
        <v>407</v>
      </c>
      <c r="C20" s="9" t="s">
        <v>174</v>
      </c>
      <c r="D20" s="9" t="s">
        <v>175</v>
      </c>
      <c r="E20" s="9" t="s">
        <v>176</v>
      </c>
      <c r="F20" s="9" t="s">
        <v>177</v>
      </c>
      <c r="G20" s="9" t="s">
        <v>178</v>
      </c>
      <c r="H20" s="9" t="s">
        <v>179</v>
      </c>
      <c r="I20" s="9" t="s">
        <v>180</v>
      </c>
      <c r="J20" s="9" t="s">
        <v>574</v>
      </c>
      <c r="K20" s="9" t="s">
        <v>575</v>
      </c>
      <c r="L20" s="9" t="s">
        <v>181</v>
      </c>
      <c r="M20" s="9" t="s">
        <v>182</v>
      </c>
      <c r="N20" s="9" t="s">
        <v>624</v>
      </c>
      <c r="O20" s="9" t="s">
        <v>632</v>
      </c>
      <c r="P20" s="15" t="s">
        <v>633</v>
      </c>
      <c r="R20" s="9" t="s">
        <v>625</v>
      </c>
      <c r="S20" s="10">
        <v>35.714285714285701</v>
      </c>
      <c r="T20">
        <v>5</v>
      </c>
      <c r="U20">
        <f t="shared" si="3"/>
        <v>8.6602540378443855</v>
      </c>
      <c r="V20">
        <v>3</v>
      </c>
      <c r="W20" t="s">
        <v>577</v>
      </c>
      <c r="X20" s="10">
        <v>67.857142857142804</v>
      </c>
      <c r="Y20">
        <v>7.1428571428571956</v>
      </c>
      <c r="Z20">
        <f t="shared" si="4"/>
        <v>12.371791482634929</v>
      </c>
      <c r="AA20">
        <v>3</v>
      </c>
      <c r="AB20">
        <f t="shared" si="2"/>
        <v>0.64185388617239436</v>
      </c>
    </row>
    <row r="21" spans="1:28" ht="16.8" x14ac:dyDescent="0.25">
      <c r="A21">
        <v>29</v>
      </c>
      <c r="B21" t="s">
        <v>173</v>
      </c>
      <c r="C21" s="9" t="s">
        <v>174</v>
      </c>
      <c r="D21" s="9" t="s">
        <v>175</v>
      </c>
      <c r="E21" s="9" t="s">
        <v>176</v>
      </c>
      <c r="F21" s="9" t="s">
        <v>177</v>
      </c>
      <c r="G21" s="9" t="s">
        <v>178</v>
      </c>
      <c r="H21" s="9" t="s">
        <v>179</v>
      </c>
      <c r="I21" s="9" t="s">
        <v>180</v>
      </c>
      <c r="J21" s="9" t="s">
        <v>574</v>
      </c>
      <c r="K21" s="9" t="s">
        <v>575</v>
      </c>
      <c r="L21" s="9" t="s">
        <v>181</v>
      </c>
      <c r="M21" s="9" t="s">
        <v>182</v>
      </c>
      <c r="N21" s="9" t="s">
        <v>624</v>
      </c>
      <c r="O21" s="9" t="s">
        <v>632</v>
      </c>
      <c r="P21" s="15" t="s">
        <v>634</v>
      </c>
      <c r="R21" s="9" t="s">
        <v>625</v>
      </c>
      <c r="S21" s="10">
        <v>47.857142857142797</v>
      </c>
      <c r="T21">
        <v>2.8571428571429038</v>
      </c>
      <c r="U21">
        <f t="shared" si="3"/>
        <v>4.9487165930540158</v>
      </c>
      <c r="V21">
        <v>3</v>
      </c>
      <c r="W21" t="s">
        <v>577</v>
      </c>
      <c r="X21" s="10">
        <v>74.285714285714207</v>
      </c>
      <c r="Y21">
        <v>5.7142857142857935</v>
      </c>
      <c r="Z21">
        <f t="shared" si="4"/>
        <v>9.8974331861080067</v>
      </c>
      <c r="AA21">
        <v>3</v>
      </c>
      <c r="AB21">
        <f t="shared" si="2"/>
        <v>0.43969827975040676</v>
      </c>
    </row>
    <row r="22" spans="1:28" ht="16.8" x14ac:dyDescent="0.25">
      <c r="A22">
        <v>29</v>
      </c>
      <c r="B22" t="s">
        <v>173</v>
      </c>
      <c r="C22" s="9" t="s">
        <v>174</v>
      </c>
      <c r="D22" s="9" t="s">
        <v>175</v>
      </c>
      <c r="E22" s="9" t="s">
        <v>176</v>
      </c>
      <c r="F22" s="9" t="s">
        <v>177</v>
      </c>
      <c r="G22" s="9" t="s">
        <v>178</v>
      </c>
      <c r="H22" s="9" t="s">
        <v>179</v>
      </c>
      <c r="I22" s="9" t="s">
        <v>180</v>
      </c>
      <c r="J22" s="9" t="s">
        <v>574</v>
      </c>
      <c r="K22" s="9" t="s">
        <v>575</v>
      </c>
      <c r="L22" s="9" t="s">
        <v>181</v>
      </c>
      <c r="M22" s="9" t="s">
        <v>182</v>
      </c>
      <c r="N22" s="9" t="s">
        <v>624</v>
      </c>
      <c r="O22" s="9" t="s">
        <v>632</v>
      </c>
      <c r="P22" s="15" t="s">
        <v>635</v>
      </c>
      <c r="R22" s="9" t="s">
        <v>625</v>
      </c>
      <c r="S22" s="10">
        <v>52.142857142857103</v>
      </c>
      <c r="T22">
        <v>3.9285714285713951</v>
      </c>
      <c r="U22">
        <f t="shared" si="3"/>
        <v>6.8044853154491021</v>
      </c>
      <c r="V22">
        <v>3</v>
      </c>
      <c r="W22" t="s">
        <v>577</v>
      </c>
      <c r="X22" s="10">
        <v>116.428571428571</v>
      </c>
      <c r="Y22">
        <v>11.42857142857099</v>
      </c>
      <c r="Z22">
        <f t="shared" si="4"/>
        <v>19.79486637221498</v>
      </c>
      <c r="AA22">
        <v>3</v>
      </c>
      <c r="AB22">
        <f t="shared" si="2"/>
        <v>0.80329075965836827</v>
      </c>
    </row>
    <row r="23" spans="1:28" ht="16.8" x14ac:dyDescent="0.25">
      <c r="A23">
        <v>29</v>
      </c>
      <c r="B23" t="s">
        <v>173</v>
      </c>
      <c r="C23" s="9" t="s">
        <v>174</v>
      </c>
      <c r="D23" s="9" t="s">
        <v>175</v>
      </c>
      <c r="E23" s="9" t="s">
        <v>176</v>
      </c>
      <c r="F23" s="9" t="s">
        <v>177</v>
      </c>
      <c r="G23" s="9" t="s">
        <v>178</v>
      </c>
      <c r="H23" s="9" t="s">
        <v>179</v>
      </c>
      <c r="I23" s="9" t="s">
        <v>180</v>
      </c>
      <c r="J23" s="9" t="s">
        <v>574</v>
      </c>
      <c r="K23" s="9" t="s">
        <v>575</v>
      </c>
      <c r="L23" s="9" t="s">
        <v>181</v>
      </c>
      <c r="M23" s="9" t="s">
        <v>182</v>
      </c>
      <c r="N23" s="9" t="s">
        <v>624</v>
      </c>
      <c r="O23" s="9" t="s">
        <v>632</v>
      </c>
      <c r="P23" s="15" t="s">
        <v>636</v>
      </c>
      <c r="R23" s="9" t="s">
        <v>625</v>
      </c>
      <c r="S23" s="10">
        <v>64.285714285714207</v>
      </c>
      <c r="T23">
        <v>5</v>
      </c>
      <c r="U23">
        <f t="shared" si="3"/>
        <v>8.6602540378443855</v>
      </c>
      <c r="V23">
        <v>3</v>
      </c>
      <c r="W23" t="s">
        <v>577</v>
      </c>
      <c r="X23" s="10">
        <v>116.428571428571</v>
      </c>
      <c r="Y23">
        <v>6.7857142857139934</v>
      </c>
      <c r="Z23">
        <f t="shared" si="4"/>
        <v>11.753201908502589</v>
      </c>
      <c r="AA23">
        <v>3</v>
      </c>
      <c r="AB23">
        <f t="shared" si="2"/>
        <v>0.59394053047649487</v>
      </c>
    </row>
    <row r="24" spans="1:28" ht="16.8" x14ac:dyDescent="0.25">
      <c r="A24">
        <v>29</v>
      </c>
      <c r="B24" t="s">
        <v>173</v>
      </c>
      <c r="C24" s="9" t="s">
        <v>174</v>
      </c>
      <c r="D24" s="9" t="s">
        <v>175</v>
      </c>
      <c r="E24" s="9" t="s">
        <v>176</v>
      </c>
      <c r="F24" s="9" t="s">
        <v>177</v>
      </c>
      <c r="G24" s="9" t="s">
        <v>178</v>
      </c>
      <c r="H24" s="9" t="s">
        <v>179</v>
      </c>
      <c r="I24" s="9" t="s">
        <v>180</v>
      </c>
      <c r="J24" s="9" t="s">
        <v>574</v>
      </c>
      <c r="K24" s="9" t="s">
        <v>575</v>
      </c>
      <c r="L24" s="9" t="s">
        <v>181</v>
      </c>
      <c r="M24" s="9" t="s">
        <v>182</v>
      </c>
      <c r="N24" s="9" t="s">
        <v>624</v>
      </c>
      <c r="O24" s="9" t="s">
        <v>632</v>
      </c>
      <c r="P24" s="15" t="s">
        <v>637</v>
      </c>
      <c r="R24" s="9" t="s">
        <v>625</v>
      </c>
      <c r="S24" s="10">
        <v>60.714285714285701</v>
      </c>
      <c r="T24">
        <v>2.8571428571427973</v>
      </c>
      <c r="U24">
        <f t="shared" si="3"/>
        <v>4.948716593053831</v>
      </c>
      <c r="V24">
        <v>3</v>
      </c>
      <c r="W24" t="s">
        <v>577</v>
      </c>
      <c r="X24" s="10">
        <v>102.85714285714199</v>
      </c>
      <c r="Y24">
        <v>13.214285714286007</v>
      </c>
      <c r="Z24">
        <f t="shared" si="4"/>
        <v>22.887814242874956</v>
      </c>
      <c r="AA24">
        <v>3</v>
      </c>
      <c r="AB24">
        <f t="shared" si="2"/>
        <v>0.52716204308567605</v>
      </c>
    </row>
    <row r="25" spans="1:28" ht="16.8" x14ac:dyDescent="0.25">
      <c r="A25">
        <v>29</v>
      </c>
      <c r="B25" t="s">
        <v>173</v>
      </c>
      <c r="C25" s="9" t="s">
        <v>174</v>
      </c>
      <c r="D25" s="9" t="s">
        <v>175</v>
      </c>
      <c r="E25" s="9" t="s">
        <v>176</v>
      </c>
      <c r="F25" s="9" t="s">
        <v>177</v>
      </c>
      <c r="G25" s="9" t="s">
        <v>178</v>
      </c>
      <c r="H25" s="9" t="s">
        <v>179</v>
      </c>
      <c r="I25" s="9" t="s">
        <v>180</v>
      </c>
      <c r="J25" s="9" t="s">
        <v>574</v>
      </c>
      <c r="K25" s="9" t="s">
        <v>575</v>
      </c>
      <c r="L25" s="9" t="s">
        <v>181</v>
      </c>
      <c r="M25" s="9" t="s">
        <v>182</v>
      </c>
      <c r="N25" s="9" t="s">
        <v>624</v>
      </c>
      <c r="O25" s="9" t="s">
        <v>632</v>
      </c>
      <c r="P25" s="15" t="s">
        <v>638</v>
      </c>
      <c r="R25" s="9" t="s">
        <v>625</v>
      </c>
      <c r="S25" s="10">
        <v>10.357142857142801</v>
      </c>
      <c r="T25">
        <v>1.4285714285714999</v>
      </c>
      <c r="U25">
        <f t="shared" si="3"/>
        <v>2.4743582965270909</v>
      </c>
      <c r="V25">
        <v>3</v>
      </c>
      <c r="W25" t="s">
        <v>577</v>
      </c>
      <c r="X25" s="10">
        <v>22.1428571428571</v>
      </c>
      <c r="Y25">
        <v>3.5714285714286014</v>
      </c>
      <c r="Z25">
        <f t="shared" si="4"/>
        <v>6.18589574131747</v>
      </c>
      <c r="AA25">
        <v>3</v>
      </c>
      <c r="AB25">
        <f t="shared" si="2"/>
        <v>0.75983855505862097</v>
      </c>
    </row>
    <row r="26" spans="1:28" ht="16.8" x14ac:dyDescent="0.25">
      <c r="A26">
        <v>29</v>
      </c>
      <c r="B26" t="s">
        <v>173</v>
      </c>
      <c r="C26" s="9" t="s">
        <v>174</v>
      </c>
      <c r="D26" s="9" t="s">
        <v>175</v>
      </c>
      <c r="E26" s="9" t="s">
        <v>176</v>
      </c>
      <c r="F26" s="9" t="s">
        <v>177</v>
      </c>
      <c r="G26" s="9" t="s">
        <v>178</v>
      </c>
      <c r="H26" s="9" t="s">
        <v>179</v>
      </c>
      <c r="I26" s="9" t="s">
        <v>180</v>
      </c>
      <c r="J26" s="9" t="s">
        <v>574</v>
      </c>
      <c r="K26" s="9" t="s">
        <v>575</v>
      </c>
      <c r="L26" s="9" t="s">
        <v>181</v>
      </c>
      <c r="M26" s="9" t="s">
        <v>182</v>
      </c>
      <c r="N26" s="9" t="s">
        <v>624</v>
      </c>
      <c r="O26" s="9" t="s">
        <v>632</v>
      </c>
      <c r="P26" s="15" t="s">
        <v>639</v>
      </c>
      <c r="R26" s="9" t="s">
        <v>625</v>
      </c>
      <c r="S26" s="10">
        <v>39.642857142857103</v>
      </c>
      <c r="T26">
        <v>2.5</v>
      </c>
      <c r="U26">
        <f t="shared" si="3"/>
        <v>4.3301270189221928</v>
      </c>
      <c r="V26">
        <v>3</v>
      </c>
      <c r="W26" t="s">
        <v>577</v>
      </c>
      <c r="X26" s="10">
        <v>61.428571428571402</v>
      </c>
      <c r="Y26">
        <v>4.6428571428570962</v>
      </c>
      <c r="Z26">
        <f t="shared" si="4"/>
        <v>8.0416644637125625</v>
      </c>
      <c r="AA26">
        <v>3</v>
      </c>
      <c r="AB26">
        <f t="shared" si="2"/>
        <v>0.43796427550111944</v>
      </c>
    </row>
    <row r="27" spans="1:28" ht="16.8" x14ac:dyDescent="0.25">
      <c r="A27">
        <v>29</v>
      </c>
      <c r="B27" t="s">
        <v>173</v>
      </c>
      <c r="C27" s="9" t="s">
        <v>174</v>
      </c>
      <c r="D27" s="9" t="s">
        <v>175</v>
      </c>
      <c r="E27" s="9" t="s">
        <v>176</v>
      </c>
      <c r="F27" s="9" t="s">
        <v>177</v>
      </c>
      <c r="G27" s="9" t="s">
        <v>178</v>
      </c>
      <c r="H27" s="9" t="s">
        <v>179</v>
      </c>
      <c r="I27" s="9" t="s">
        <v>180</v>
      </c>
      <c r="J27" s="9" t="s">
        <v>574</v>
      </c>
      <c r="K27" s="9" t="s">
        <v>575</v>
      </c>
      <c r="L27" s="9" t="s">
        <v>181</v>
      </c>
      <c r="M27" s="9" t="s">
        <v>182</v>
      </c>
      <c r="N27" s="9" t="s">
        <v>624</v>
      </c>
      <c r="O27" s="9" t="s">
        <v>632</v>
      </c>
      <c r="P27" s="15" t="s">
        <v>640</v>
      </c>
      <c r="R27" s="9" t="s">
        <v>625</v>
      </c>
      <c r="S27" s="10">
        <v>47.142857142857103</v>
      </c>
      <c r="T27">
        <v>3.5714285714285978</v>
      </c>
      <c r="U27">
        <f t="shared" si="3"/>
        <v>6.1858957413174647</v>
      </c>
      <c r="V27">
        <v>3</v>
      </c>
      <c r="W27" t="s">
        <v>577</v>
      </c>
      <c r="X27" s="10">
        <v>106.428571428571</v>
      </c>
      <c r="Y27">
        <v>9.6428571428569967</v>
      </c>
      <c r="Z27">
        <f t="shared" si="4"/>
        <v>16.701918501556776</v>
      </c>
      <c r="AA27">
        <v>3</v>
      </c>
      <c r="AB27">
        <f t="shared" si="2"/>
        <v>0.81429156391903057</v>
      </c>
    </row>
    <row r="28" spans="1:28" ht="16.8" x14ac:dyDescent="0.25">
      <c r="A28">
        <v>29</v>
      </c>
      <c r="B28" t="s">
        <v>173</v>
      </c>
      <c r="C28" s="9" t="s">
        <v>174</v>
      </c>
      <c r="D28" s="9" t="s">
        <v>175</v>
      </c>
      <c r="E28" s="9" t="s">
        <v>176</v>
      </c>
      <c r="F28" s="9" t="s">
        <v>177</v>
      </c>
      <c r="G28" s="9" t="s">
        <v>178</v>
      </c>
      <c r="H28" s="9" t="s">
        <v>179</v>
      </c>
      <c r="I28" s="9" t="s">
        <v>180</v>
      </c>
      <c r="J28" s="9" t="s">
        <v>574</v>
      </c>
      <c r="K28" s="9" t="s">
        <v>575</v>
      </c>
      <c r="L28" s="9" t="s">
        <v>181</v>
      </c>
      <c r="M28" s="9" t="s">
        <v>182</v>
      </c>
      <c r="N28" s="9" t="s">
        <v>624</v>
      </c>
      <c r="O28" s="9" t="s">
        <v>632</v>
      </c>
      <c r="P28" s="15" t="s">
        <v>641</v>
      </c>
      <c r="R28" s="9" t="s">
        <v>625</v>
      </c>
      <c r="S28" s="10">
        <v>60.714285714285701</v>
      </c>
      <c r="T28">
        <v>4.9999999999999929</v>
      </c>
      <c r="U28">
        <f t="shared" si="3"/>
        <v>8.6602540378443731</v>
      </c>
      <c r="V28">
        <v>3</v>
      </c>
      <c r="W28" t="s">
        <v>577</v>
      </c>
      <c r="X28" s="10">
        <v>110.714285714285</v>
      </c>
      <c r="Y28">
        <v>6.428571428571999</v>
      </c>
      <c r="Z28">
        <f t="shared" si="4"/>
        <v>11.134612334372342</v>
      </c>
      <c r="AA28">
        <v>3</v>
      </c>
      <c r="AB28">
        <f t="shared" si="2"/>
        <v>0.60077386042892389</v>
      </c>
    </row>
    <row r="29" spans="1:28" ht="16.8" x14ac:dyDescent="0.25">
      <c r="A29">
        <v>29</v>
      </c>
      <c r="B29" t="s">
        <v>173</v>
      </c>
      <c r="C29" s="9" t="s">
        <v>174</v>
      </c>
      <c r="D29" s="9" t="s">
        <v>175</v>
      </c>
      <c r="E29" s="9" t="s">
        <v>176</v>
      </c>
      <c r="F29" s="9" t="s">
        <v>177</v>
      </c>
      <c r="G29" s="9" t="s">
        <v>178</v>
      </c>
      <c r="H29" s="9" t="s">
        <v>179</v>
      </c>
      <c r="I29" s="9" t="s">
        <v>180</v>
      </c>
      <c r="J29" s="9" t="s">
        <v>574</v>
      </c>
      <c r="K29" s="9" t="s">
        <v>575</v>
      </c>
      <c r="L29" s="9" t="s">
        <v>181</v>
      </c>
      <c r="M29" s="9" t="s">
        <v>182</v>
      </c>
      <c r="N29" s="9" t="s">
        <v>624</v>
      </c>
      <c r="O29" s="9" t="s">
        <v>632</v>
      </c>
      <c r="P29" s="15" t="s">
        <v>642</v>
      </c>
      <c r="R29" s="9" t="s">
        <v>625</v>
      </c>
      <c r="S29" s="10">
        <v>51.071428571428498</v>
      </c>
      <c r="T29">
        <v>2.5</v>
      </c>
      <c r="U29">
        <f t="shared" si="3"/>
        <v>4.3301270189221928</v>
      </c>
      <c r="V29">
        <v>3</v>
      </c>
      <c r="W29" t="s">
        <v>577</v>
      </c>
      <c r="X29" s="10">
        <v>86.428571428571402</v>
      </c>
      <c r="Y29">
        <v>11.071428571428598</v>
      </c>
      <c r="Z29">
        <f t="shared" si="4"/>
        <v>19.176276798084043</v>
      </c>
      <c r="AA29">
        <v>3</v>
      </c>
      <c r="AB29">
        <f t="shared" si="2"/>
        <v>0.52609309589678033</v>
      </c>
    </row>
    <row r="30" spans="1:28" ht="16.8" x14ac:dyDescent="0.25">
      <c r="A30" s="9">
        <v>32</v>
      </c>
      <c r="B30" t="s">
        <v>173</v>
      </c>
      <c r="C30" s="9" t="s">
        <v>207</v>
      </c>
      <c r="D30" s="9" t="s">
        <v>208</v>
      </c>
      <c r="E30" s="9" t="s">
        <v>209</v>
      </c>
      <c r="F30" s="9" t="s">
        <v>210</v>
      </c>
      <c r="G30" t="s">
        <v>211</v>
      </c>
      <c r="I30" t="s">
        <v>212</v>
      </c>
      <c r="J30" s="9" t="s">
        <v>474</v>
      </c>
      <c r="L30" s="9" t="s">
        <v>190</v>
      </c>
      <c r="M30" s="9" t="s">
        <v>182</v>
      </c>
      <c r="N30" s="9" t="s">
        <v>643</v>
      </c>
      <c r="O30" s="9" t="s">
        <v>644</v>
      </c>
      <c r="P30" s="9" t="s">
        <v>511</v>
      </c>
      <c r="R30" t="s">
        <v>396</v>
      </c>
      <c r="S30" s="10">
        <v>193</v>
      </c>
      <c r="T30">
        <v>29</v>
      </c>
      <c r="U30">
        <f>T30*SQRT(V30)</f>
        <v>64.845971347493901</v>
      </c>
      <c r="V30">
        <v>5</v>
      </c>
      <c r="W30" t="s">
        <v>213</v>
      </c>
      <c r="X30" s="10">
        <v>103</v>
      </c>
      <c r="Y30">
        <v>18</v>
      </c>
      <c r="Z30">
        <f>Y30*SQRT(AA30)</f>
        <v>40.249223594996216</v>
      </c>
      <c r="AA30">
        <v>5</v>
      </c>
      <c r="AB30">
        <f t="shared" si="2"/>
        <v>-0.62796120067524974</v>
      </c>
    </row>
    <row r="31" spans="1:28" ht="16.8" x14ac:dyDescent="0.25">
      <c r="A31" s="9">
        <v>32</v>
      </c>
      <c r="B31" t="s">
        <v>173</v>
      </c>
      <c r="C31" s="9" t="s">
        <v>207</v>
      </c>
      <c r="D31" s="9" t="s">
        <v>208</v>
      </c>
      <c r="E31" s="9" t="s">
        <v>209</v>
      </c>
      <c r="F31" s="9" t="s">
        <v>210</v>
      </c>
      <c r="G31" t="s">
        <v>211</v>
      </c>
      <c r="I31" t="s">
        <v>212</v>
      </c>
      <c r="J31" s="9" t="s">
        <v>474</v>
      </c>
      <c r="L31" s="9" t="s">
        <v>190</v>
      </c>
      <c r="M31" s="9" t="s">
        <v>182</v>
      </c>
      <c r="N31" t="s">
        <v>645</v>
      </c>
      <c r="O31" s="9" t="s">
        <v>644</v>
      </c>
      <c r="P31" s="9" t="s">
        <v>511</v>
      </c>
      <c r="R31" t="s">
        <v>396</v>
      </c>
      <c r="S31" s="10">
        <v>193</v>
      </c>
      <c r="T31">
        <v>29</v>
      </c>
      <c r="U31">
        <f>T31*SQRT(V31)</f>
        <v>64.845971347493901</v>
      </c>
      <c r="V31">
        <v>5</v>
      </c>
      <c r="W31" t="s">
        <v>214</v>
      </c>
      <c r="X31" s="10">
        <v>35</v>
      </c>
      <c r="Y31">
        <v>7</v>
      </c>
      <c r="Z31">
        <f>Y31*SQRT(AA31)</f>
        <v>15.652475842498529</v>
      </c>
      <c r="AA31">
        <v>5</v>
      </c>
      <c r="AB31">
        <f t="shared" si="2"/>
        <v>-1.7073421274154719</v>
      </c>
    </row>
    <row r="32" spans="1:28" ht="16.8" x14ac:dyDescent="0.25">
      <c r="A32" s="9">
        <v>40</v>
      </c>
      <c r="B32" t="s">
        <v>239</v>
      </c>
      <c r="C32" s="9" t="s">
        <v>240</v>
      </c>
      <c r="D32" s="9" t="s">
        <v>241</v>
      </c>
      <c r="E32" s="9" t="s">
        <v>242</v>
      </c>
      <c r="F32" t="s">
        <v>243</v>
      </c>
      <c r="G32" t="s">
        <v>244</v>
      </c>
      <c r="H32" s="9" t="s">
        <v>245</v>
      </c>
      <c r="I32" t="s">
        <v>246</v>
      </c>
      <c r="M32" t="s">
        <v>247</v>
      </c>
      <c r="N32" s="9" t="s">
        <v>624</v>
      </c>
      <c r="O32" s="9" t="s">
        <v>632</v>
      </c>
      <c r="P32" s="15" t="s">
        <v>646</v>
      </c>
      <c r="R32" s="9" t="s">
        <v>625</v>
      </c>
      <c r="S32" s="10">
        <v>86.848635235732004</v>
      </c>
      <c r="T32">
        <v>9.9255583126550988</v>
      </c>
      <c r="U32">
        <f t="shared" ref="U32:U44" si="5">T32*SQRT(V32)</f>
        <v>24.31255327824497</v>
      </c>
      <c r="V32">
        <v>6</v>
      </c>
      <c r="W32" t="s">
        <v>248</v>
      </c>
      <c r="X32" s="10">
        <v>26.054590570719601</v>
      </c>
      <c r="Y32">
        <v>3.7220843672455999</v>
      </c>
      <c r="Z32">
        <f t="shared" ref="Z32:Z44" si="6">Y32*SQRT(AA32)</f>
        <v>9.1172074793417117</v>
      </c>
      <c r="AA32">
        <v>6</v>
      </c>
      <c r="AB32">
        <f t="shared" si="2"/>
        <v>-1.2039728043259361</v>
      </c>
    </row>
    <row r="33" spans="1:28" ht="16.8" x14ac:dyDescent="0.25">
      <c r="A33" s="9">
        <v>40</v>
      </c>
      <c r="B33" t="s">
        <v>239</v>
      </c>
      <c r="C33" s="9" t="s">
        <v>240</v>
      </c>
      <c r="D33" s="9" t="s">
        <v>241</v>
      </c>
      <c r="E33" s="9" t="s">
        <v>242</v>
      </c>
      <c r="F33" t="s">
        <v>243</v>
      </c>
      <c r="G33" t="s">
        <v>244</v>
      </c>
      <c r="H33" s="9" t="s">
        <v>245</v>
      </c>
      <c r="I33" t="s">
        <v>246</v>
      </c>
      <c r="M33" t="s">
        <v>247</v>
      </c>
      <c r="N33" s="9" t="s">
        <v>624</v>
      </c>
      <c r="O33" s="9" t="s">
        <v>632</v>
      </c>
      <c r="P33" s="15" t="s">
        <v>646</v>
      </c>
      <c r="R33" s="9" t="s">
        <v>625</v>
      </c>
      <c r="S33" s="10">
        <v>110.42183622828701</v>
      </c>
      <c r="T33">
        <v>12.406947890818998</v>
      </c>
      <c r="U33">
        <f t="shared" si="5"/>
        <v>30.390691597806519</v>
      </c>
      <c r="V33">
        <v>6</v>
      </c>
      <c r="W33" t="s">
        <v>248</v>
      </c>
      <c r="X33" s="10">
        <v>26.054590570719601</v>
      </c>
      <c r="Y33">
        <v>3.7220843672455999</v>
      </c>
      <c r="Z33">
        <f t="shared" si="6"/>
        <v>9.1172074793417117</v>
      </c>
      <c r="AA33">
        <v>6</v>
      </c>
      <c r="AB33">
        <f t="shared" si="2"/>
        <v>-1.4441139320087093</v>
      </c>
    </row>
    <row r="34" spans="1:28" ht="16.8" x14ac:dyDescent="0.25">
      <c r="A34" s="9">
        <v>40</v>
      </c>
      <c r="B34" t="s">
        <v>239</v>
      </c>
      <c r="C34" s="9" t="s">
        <v>240</v>
      </c>
      <c r="D34" s="9" t="s">
        <v>241</v>
      </c>
      <c r="E34" s="9" t="s">
        <v>242</v>
      </c>
      <c r="F34" t="s">
        <v>243</v>
      </c>
      <c r="G34" t="s">
        <v>244</v>
      </c>
      <c r="H34" s="9" t="s">
        <v>245</v>
      </c>
      <c r="I34" t="s">
        <v>246</v>
      </c>
      <c r="M34" t="s">
        <v>247</v>
      </c>
      <c r="N34" s="9" t="s">
        <v>624</v>
      </c>
      <c r="O34" s="9" t="s">
        <v>632</v>
      </c>
      <c r="P34" s="15" t="s">
        <v>647</v>
      </c>
      <c r="R34" s="9" t="s">
        <v>625</v>
      </c>
      <c r="S34" s="10">
        <v>276.67493796526003</v>
      </c>
      <c r="T34">
        <v>9.9255583126549709</v>
      </c>
      <c r="U34">
        <f t="shared" si="5"/>
        <v>24.312553278244657</v>
      </c>
      <c r="V34">
        <v>6</v>
      </c>
      <c r="W34" t="s">
        <v>248</v>
      </c>
      <c r="X34" s="10">
        <v>251.861042183622</v>
      </c>
      <c r="Y34">
        <v>7.444168734492024</v>
      </c>
      <c r="Z34">
        <f t="shared" si="6"/>
        <v>18.234414958685441</v>
      </c>
      <c r="AA34">
        <v>6</v>
      </c>
      <c r="AB34">
        <f t="shared" si="2"/>
        <v>-9.3965792418332805E-2</v>
      </c>
    </row>
    <row r="35" spans="1:28" ht="16.8" x14ac:dyDescent="0.25">
      <c r="A35" s="9">
        <v>40</v>
      </c>
      <c r="B35" t="s">
        <v>239</v>
      </c>
      <c r="C35" s="9" t="s">
        <v>240</v>
      </c>
      <c r="D35" s="9" t="s">
        <v>241</v>
      </c>
      <c r="E35" s="9" t="s">
        <v>242</v>
      </c>
      <c r="F35" t="s">
        <v>243</v>
      </c>
      <c r="G35" t="s">
        <v>244</v>
      </c>
      <c r="H35" s="9" t="s">
        <v>245</v>
      </c>
      <c r="I35" t="s">
        <v>246</v>
      </c>
      <c r="M35" t="s">
        <v>247</v>
      </c>
      <c r="N35" s="9" t="s">
        <v>624</v>
      </c>
      <c r="O35" s="9" t="s">
        <v>632</v>
      </c>
      <c r="P35" s="15" t="s">
        <v>647</v>
      </c>
      <c r="R35" s="9" t="s">
        <v>625</v>
      </c>
      <c r="S35" s="10">
        <v>305.210918114143</v>
      </c>
      <c r="T35">
        <v>17.369727047147023</v>
      </c>
      <c r="U35">
        <f t="shared" si="5"/>
        <v>42.546968236930169</v>
      </c>
      <c r="V35">
        <v>6</v>
      </c>
      <c r="W35" t="s">
        <v>248</v>
      </c>
      <c r="X35" s="10">
        <v>251.861042183622</v>
      </c>
      <c r="Y35">
        <v>7.444168734492024</v>
      </c>
      <c r="Z35">
        <f t="shared" si="6"/>
        <v>18.234414958685441</v>
      </c>
      <c r="AA35">
        <v>6</v>
      </c>
      <c r="AB35">
        <f t="shared" si="2"/>
        <v>-0.19212555689057575</v>
      </c>
    </row>
    <row r="36" spans="1:28" ht="16.8" x14ac:dyDescent="0.25">
      <c r="A36" s="9">
        <v>40</v>
      </c>
      <c r="B36" t="s">
        <v>239</v>
      </c>
      <c r="C36" s="9" t="s">
        <v>240</v>
      </c>
      <c r="D36" s="9" t="s">
        <v>241</v>
      </c>
      <c r="E36" s="9" t="s">
        <v>242</v>
      </c>
      <c r="F36" t="s">
        <v>243</v>
      </c>
      <c r="G36" t="s">
        <v>244</v>
      </c>
      <c r="H36" s="9" t="s">
        <v>245</v>
      </c>
      <c r="I36" t="s">
        <v>246</v>
      </c>
      <c r="M36" t="s">
        <v>247</v>
      </c>
      <c r="N36" s="9" t="s">
        <v>624</v>
      </c>
      <c r="O36" s="9" t="s">
        <v>632</v>
      </c>
      <c r="P36" s="15" t="s">
        <v>648</v>
      </c>
      <c r="R36" s="9" t="s">
        <v>625</v>
      </c>
      <c r="S36" s="10">
        <v>294.04466501240603</v>
      </c>
      <c r="T36">
        <v>33.498759305210967</v>
      </c>
      <c r="U36">
        <f t="shared" si="5"/>
        <v>82.054867314076802</v>
      </c>
      <c r="V36">
        <v>6</v>
      </c>
      <c r="W36" t="s">
        <v>248</v>
      </c>
      <c r="X36" s="10">
        <v>220.84367245657501</v>
      </c>
      <c r="Y36">
        <v>12.406947890818998</v>
      </c>
      <c r="Z36">
        <f t="shared" si="6"/>
        <v>30.390691597806519</v>
      </c>
      <c r="AA36">
        <v>6</v>
      </c>
      <c r="AB36">
        <f t="shared" si="2"/>
        <v>-0.28627659084304596</v>
      </c>
    </row>
    <row r="37" spans="1:28" ht="16.8" x14ac:dyDescent="0.25">
      <c r="A37" s="9">
        <v>40</v>
      </c>
      <c r="B37" t="s">
        <v>239</v>
      </c>
      <c r="C37" s="9" t="s">
        <v>240</v>
      </c>
      <c r="D37" s="9" t="s">
        <v>241</v>
      </c>
      <c r="E37" s="9" t="s">
        <v>242</v>
      </c>
      <c r="F37" t="s">
        <v>243</v>
      </c>
      <c r="G37" t="s">
        <v>244</v>
      </c>
      <c r="H37" s="9" t="s">
        <v>245</v>
      </c>
      <c r="I37" t="s">
        <v>246</v>
      </c>
      <c r="M37" t="s">
        <v>247</v>
      </c>
      <c r="N37" s="9" t="s">
        <v>624</v>
      </c>
      <c r="O37" s="9" t="s">
        <v>632</v>
      </c>
      <c r="P37" s="15" t="s">
        <v>648</v>
      </c>
      <c r="R37" s="9" t="s">
        <v>625</v>
      </c>
      <c r="S37" s="10">
        <v>316.37717121588003</v>
      </c>
      <c r="T37">
        <v>23.573200992555996</v>
      </c>
      <c r="U37">
        <f t="shared" si="5"/>
        <v>57.742314035832145</v>
      </c>
      <c r="V37">
        <v>6</v>
      </c>
      <c r="W37" t="s">
        <v>248</v>
      </c>
      <c r="X37" s="10">
        <v>220.84367245657501</v>
      </c>
      <c r="Y37">
        <v>12.406947890818998</v>
      </c>
      <c r="Z37">
        <f t="shared" si="6"/>
        <v>30.390691597806519</v>
      </c>
      <c r="AA37">
        <v>6</v>
      </c>
      <c r="AB37">
        <f t="shared" si="2"/>
        <v>-0.35947999486634136</v>
      </c>
    </row>
    <row r="38" spans="1:28" ht="16.8" x14ac:dyDescent="0.25">
      <c r="A38" s="9">
        <v>41</v>
      </c>
      <c r="B38" t="s">
        <v>239</v>
      </c>
      <c r="C38" s="9" t="s">
        <v>249</v>
      </c>
      <c r="D38" s="9" t="s">
        <v>250</v>
      </c>
      <c r="E38" s="9" t="s">
        <v>251</v>
      </c>
      <c r="F38" s="9">
        <v>-0.6</v>
      </c>
      <c r="G38" s="9" t="s">
        <v>252</v>
      </c>
      <c r="I38" t="s">
        <v>253</v>
      </c>
      <c r="L38">
        <v>2018</v>
      </c>
      <c r="M38" t="s">
        <v>247</v>
      </c>
      <c r="N38" s="9" t="s">
        <v>649</v>
      </c>
      <c r="O38" s="9" t="s">
        <v>632</v>
      </c>
      <c r="P38" s="15" t="s">
        <v>258</v>
      </c>
      <c r="R38" s="9" t="s">
        <v>402</v>
      </c>
      <c r="S38" s="10">
        <v>442.06549118387898</v>
      </c>
      <c r="T38">
        <v>5.0377833753140067</v>
      </c>
      <c r="U38">
        <f>T38*SQRT(V38)</f>
        <v>12.339998704195276</v>
      </c>
      <c r="V38">
        <v>6</v>
      </c>
      <c r="W38" t="s">
        <v>254</v>
      </c>
      <c r="X38" s="10">
        <v>401.76322418135999</v>
      </c>
      <c r="Y38">
        <v>7.5566750629720332</v>
      </c>
      <c r="Z38">
        <f>Y38*SQRT(AA38)</f>
        <v>18.509998056295419</v>
      </c>
      <c r="AA38">
        <v>6</v>
      </c>
      <c r="AB38">
        <f t="shared" si="2"/>
        <v>-9.5595120681021536E-2</v>
      </c>
    </row>
    <row r="39" spans="1:28" ht="16.8" x14ac:dyDescent="0.25">
      <c r="A39" s="9">
        <v>41</v>
      </c>
      <c r="B39" t="s">
        <v>239</v>
      </c>
      <c r="C39" s="9" t="s">
        <v>249</v>
      </c>
      <c r="D39" s="9" t="s">
        <v>250</v>
      </c>
      <c r="E39" s="9" t="s">
        <v>251</v>
      </c>
      <c r="F39" s="9">
        <v>-0.6</v>
      </c>
      <c r="G39" s="9" t="s">
        <v>252</v>
      </c>
      <c r="I39" t="s">
        <v>253</v>
      </c>
      <c r="L39">
        <v>2018</v>
      </c>
      <c r="M39" t="s">
        <v>247</v>
      </c>
      <c r="N39" s="9" t="s">
        <v>649</v>
      </c>
      <c r="O39" s="9" t="s">
        <v>632</v>
      </c>
      <c r="P39" s="15" t="s">
        <v>258</v>
      </c>
      <c r="R39" s="9" t="s">
        <v>402</v>
      </c>
      <c r="S39" s="10">
        <v>442.06549118387898</v>
      </c>
      <c r="T39">
        <v>5.0377833753140067</v>
      </c>
      <c r="U39">
        <f>T39*SQRT(V39)</f>
        <v>12.339998704195276</v>
      </c>
      <c r="V39">
        <v>6</v>
      </c>
      <c r="W39" t="s">
        <v>256</v>
      </c>
      <c r="X39" s="10">
        <v>299.74811083123399</v>
      </c>
      <c r="Y39">
        <v>6.2972292191429915</v>
      </c>
      <c r="Z39">
        <f>Y39*SQRT(AA39)</f>
        <v>15.424998380245277</v>
      </c>
      <c r="AA39">
        <v>6</v>
      </c>
      <c r="AB39">
        <f t="shared" si="2"/>
        <v>-0.38851554979439179</v>
      </c>
    </row>
    <row r="40" spans="1:28" ht="16.8" x14ac:dyDescent="0.25">
      <c r="A40" s="9">
        <v>41</v>
      </c>
      <c r="B40" t="s">
        <v>239</v>
      </c>
      <c r="C40" s="9" t="s">
        <v>249</v>
      </c>
      <c r="D40" s="9" t="s">
        <v>250</v>
      </c>
      <c r="E40" s="9" t="s">
        <v>251</v>
      </c>
      <c r="F40" s="9">
        <v>-0.6</v>
      </c>
      <c r="G40" s="9" t="s">
        <v>252</v>
      </c>
      <c r="I40" t="s">
        <v>253</v>
      </c>
      <c r="L40">
        <v>2018</v>
      </c>
      <c r="M40" t="s">
        <v>247</v>
      </c>
      <c r="N40" s="9" t="s">
        <v>649</v>
      </c>
      <c r="O40" s="9" t="s">
        <v>632</v>
      </c>
      <c r="P40" s="15" t="s">
        <v>258</v>
      </c>
      <c r="R40" s="9" t="s">
        <v>402</v>
      </c>
      <c r="S40" s="10">
        <v>442.06549118387898</v>
      </c>
      <c r="T40">
        <v>5.0377833753140067</v>
      </c>
      <c r="U40">
        <f>T40*SQRT(V40)</f>
        <v>12.339998704195276</v>
      </c>
      <c r="V40">
        <v>6</v>
      </c>
      <c r="W40" t="s">
        <v>403</v>
      </c>
      <c r="X40" s="10">
        <v>201.511335012594</v>
      </c>
      <c r="Y40">
        <v>5.0377833753150014</v>
      </c>
      <c r="Z40">
        <f>Y40*SQRT(AA40)</f>
        <v>12.339998704197713</v>
      </c>
      <c r="AA40">
        <v>6</v>
      </c>
      <c r="AB40">
        <f t="shared" si="2"/>
        <v>-0.78561240823204093</v>
      </c>
    </row>
    <row r="41" spans="1:28" ht="16.8" x14ac:dyDescent="0.25">
      <c r="A41" s="9">
        <v>41</v>
      </c>
      <c r="B41" t="s">
        <v>239</v>
      </c>
      <c r="C41" s="9" t="s">
        <v>249</v>
      </c>
      <c r="D41" s="9" t="s">
        <v>250</v>
      </c>
      <c r="E41" s="9" t="s">
        <v>251</v>
      </c>
      <c r="F41" s="9">
        <v>-0.6</v>
      </c>
      <c r="G41" s="9" t="s">
        <v>252</v>
      </c>
      <c r="I41" t="s">
        <v>253</v>
      </c>
      <c r="L41">
        <v>2018</v>
      </c>
      <c r="M41" t="s">
        <v>247</v>
      </c>
      <c r="N41" s="9" t="s">
        <v>649</v>
      </c>
      <c r="O41" s="9" t="s">
        <v>631</v>
      </c>
      <c r="P41" s="15" t="s">
        <v>258</v>
      </c>
      <c r="R41" s="9" t="s">
        <v>402</v>
      </c>
      <c r="S41" s="10">
        <v>442.06549118387898</v>
      </c>
      <c r="T41">
        <v>5.0377833753140067</v>
      </c>
      <c r="U41">
        <f>T41*SQRT(V41)</f>
        <v>12.339998704195276</v>
      </c>
      <c r="V41">
        <v>6</v>
      </c>
      <c r="W41" t="s">
        <v>404</v>
      </c>
      <c r="X41" s="10">
        <v>133.501259445843</v>
      </c>
      <c r="Y41">
        <v>5.0377833753150014</v>
      </c>
      <c r="Z41">
        <f>Y41*SQRT(AA41)</f>
        <v>12.339998704197713</v>
      </c>
      <c r="AA41">
        <v>6</v>
      </c>
      <c r="AB41">
        <f t="shared" si="2"/>
        <v>-1.1973471293538045</v>
      </c>
    </row>
    <row r="42" spans="1:28" ht="16.8" x14ac:dyDescent="0.25">
      <c r="A42" s="9">
        <v>44</v>
      </c>
      <c r="B42" s="9" t="s">
        <v>407</v>
      </c>
      <c r="C42" s="9" t="s">
        <v>408</v>
      </c>
      <c r="D42" s="9" t="s">
        <v>409</v>
      </c>
      <c r="E42" s="9" t="s">
        <v>410</v>
      </c>
      <c r="I42" s="9" t="s">
        <v>411</v>
      </c>
      <c r="L42" s="9" t="s">
        <v>412</v>
      </c>
      <c r="M42" t="s">
        <v>247</v>
      </c>
      <c r="N42" s="9" t="s">
        <v>624</v>
      </c>
      <c r="O42" s="9" t="s">
        <v>632</v>
      </c>
      <c r="P42" s="9" t="s">
        <v>515</v>
      </c>
      <c r="R42" s="9" t="s">
        <v>625</v>
      </c>
      <c r="S42" s="10">
        <v>49.79</v>
      </c>
      <c r="T42">
        <v>5.25</v>
      </c>
      <c r="U42">
        <f t="shared" si="5"/>
        <v>11.739356881873896</v>
      </c>
      <c r="V42">
        <v>5</v>
      </c>
      <c r="W42" t="s">
        <v>414</v>
      </c>
      <c r="X42" s="10">
        <v>67.290000000000006</v>
      </c>
      <c r="Y42">
        <v>3.93</v>
      </c>
      <c r="Z42">
        <f t="shared" si="6"/>
        <v>8.787747151574175</v>
      </c>
      <c r="AA42">
        <v>5</v>
      </c>
      <c r="AB42">
        <f t="shared" si="2"/>
        <v>0.30119747654613532</v>
      </c>
    </row>
    <row r="43" spans="1:28" x14ac:dyDescent="0.25">
      <c r="A43">
        <v>44</v>
      </c>
      <c r="B43" t="s">
        <v>173</v>
      </c>
      <c r="C43" t="s">
        <v>516</v>
      </c>
      <c r="D43" t="s">
        <v>517</v>
      </c>
      <c r="E43" t="s">
        <v>518</v>
      </c>
      <c r="I43" t="s">
        <v>95</v>
      </c>
      <c r="N43" t="s">
        <v>621</v>
      </c>
      <c r="O43" t="s">
        <v>650</v>
      </c>
      <c r="P43" t="s">
        <v>520</v>
      </c>
      <c r="R43" s="9" t="s">
        <v>625</v>
      </c>
      <c r="S43">
        <v>169.4</v>
      </c>
      <c r="T43">
        <v>20.81</v>
      </c>
      <c r="U43">
        <f t="shared" si="5"/>
        <v>46.53257461177062</v>
      </c>
      <c r="V43">
        <v>5</v>
      </c>
      <c r="W43" t="s">
        <v>414</v>
      </c>
      <c r="X43">
        <v>192.65</v>
      </c>
      <c r="Y43">
        <v>12.63</v>
      </c>
      <c r="Z43">
        <f t="shared" si="6"/>
        <v>28.241538555822348</v>
      </c>
      <c r="AA43">
        <v>5</v>
      </c>
      <c r="AB43">
        <f t="shared" si="2"/>
        <v>0.12861228885421253</v>
      </c>
    </row>
    <row r="44" spans="1:28" ht="16.8" x14ac:dyDescent="0.25">
      <c r="A44" s="9">
        <v>44</v>
      </c>
      <c r="B44" s="9" t="s">
        <v>407</v>
      </c>
      <c r="C44" s="9" t="s">
        <v>419</v>
      </c>
      <c r="D44" s="9" t="s">
        <v>420</v>
      </c>
      <c r="E44" s="9" t="s">
        <v>421</v>
      </c>
      <c r="I44" t="s">
        <v>422</v>
      </c>
      <c r="N44" s="9" t="s">
        <v>624</v>
      </c>
      <c r="O44" s="9" t="s">
        <v>632</v>
      </c>
      <c r="P44" s="9" t="s">
        <v>515</v>
      </c>
      <c r="R44" s="9" t="s">
        <v>625</v>
      </c>
      <c r="S44">
        <v>329.88</v>
      </c>
      <c r="T44">
        <v>24.76</v>
      </c>
      <c r="U44">
        <f t="shared" si="5"/>
        <v>55.365043122894797</v>
      </c>
      <c r="V44">
        <v>5</v>
      </c>
      <c r="W44" t="s">
        <v>414</v>
      </c>
      <c r="X44" s="10">
        <v>532.13</v>
      </c>
      <c r="Y44">
        <v>28.78</v>
      </c>
      <c r="Z44">
        <f t="shared" si="6"/>
        <v>64.354036392443959</v>
      </c>
      <c r="AA44">
        <v>5</v>
      </c>
      <c r="AB44">
        <f t="shared" si="2"/>
        <v>0.47815886842748295</v>
      </c>
    </row>
    <row r="45" spans="1:28" ht="16.8" x14ac:dyDescent="0.25">
      <c r="A45">
        <v>49</v>
      </c>
      <c r="B45" s="9" t="s">
        <v>407</v>
      </c>
      <c r="C45" s="9" t="s">
        <v>651</v>
      </c>
      <c r="D45" s="9" t="s">
        <v>652</v>
      </c>
      <c r="E45" s="9" t="s">
        <v>653</v>
      </c>
      <c r="F45" s="9" t="s">
        <v>654</v>
      </c>
      <c r="G45" s="9" t="s">
        <v>655</v>
      </c>
      <c r="I45" s="9" t="s">
        <v>656</v>
      </c>
      <c r="L45" s="9" t="s">
        <v>657</v>
      </c>
      <c r="M45" s="9" t="s">
        <v>658</v>
      </c>
      <c r="N45" s="9" t="s">
        <v>624</v>
      </c>
      <c r="O45" s="9" t="s">
        <v>632</v>
      </c>
      <c r="P45" t="s">
        <v>657</v>
      </c>
      <c r="R45" s="9" t="s">
        <v>311</v>
      </c>
      <c r="S45" s="10">
        <v>128.990228013029</v>
      </c>
      <c r="T45">
        <v>4.690553745928014</v>
      </c>
      <c r="U45">
        <f>T45*SQRT(V45)</f>
        <v>8.1242774035798391</v>
      </c>
      <c r="V45">
        <v>3</v>
      </c>
      <c r="W45" s="9" t="s">
        <v>659</v>
      </c>
      <c r="X45" s="10">
        <v>95.765472312703494</v>
      </c>
      <c r="Y45">
        <v>3.9087947882736103</v>
      </c>
      <c r="Z45">
        <f>Y45*SQRT(AA45)</f>
        <v>6.7702311696503248</v>
      </c>
      <c r="AA45">
        <v>3</v>
      </c>
      <c r="AB45">
        <f t="shared" si="2"/>
        <v>-0.29783444391579744</v>
      </c>
    </row>
    <row r="46" spans="1:28" ht="16.8" x14ac:dyDescent="0.25">
      <c r="A46">
        <v>49</v>
      </c>
      <c r="B46" t="s">
        <v>173</v>
      </c>
      <c r="C46" t="s">
        <v>269</v>
      </c>
      <c r="D46" t="s">
        <v>270</v>
      </c>
      <c r="E46" t="s">
        <v>271</v>
      </c>
      <c r="F46" t="s">
        <v>272</v>
      </c>
      <c r="G46" t="s">
        <v>273</v>
      </c>
      <c r="I46" t="s">
        <v>274</v>
      </c>
      <c r="L46" t="s">
        <v>275</v>
      </c>
      <c r="M46" t="s">
        <v>276</v>
      </c>
      <c r="N46" s="9" t="s">
        <v>624</v>
      </c>
      <c r="O46" s="9" t="s">
        <v>632</v>
      </c>
      <c r="P46" t="s">
        <v>275</v>
      </c>
      <c r="R46" t="s">
        <v>303</v>
      </c>
      <c r="S46" s="10">
        <v>128.990228013029</v>
      </c>
      <c r="T46">
        <v>4.690553745928014</v>
      </c>
      <c r="U46">
        <f>T46*SQRT(V46)</f>
        <v>8.1242774035798391</v>
      </c>
      <c r="V46">
        <v>3</v>
      </c>
      <c r="W46" s="9" t="s">
        <v>660</v>
      </c>
      <c r="X46" s="10">
        <v>91.074918566775196</v>
      </c>
      <c r="Y46">
        <v>3.5179153094463089</v>
      </c>
      <c r="Z46">
        <f>Y46*SQRT(AA46)</f>
        <v>6.0932080526853962</v>
      </c>
      <c r="AA46">
        <v>3</v>
      </c>
      <c r="AB46">
        <f t="shared" si="2"/>
        <v>-0.34805420089482347</v>
      </c>
    </row>
    <row r="47" spans="1:28" ht="16.8" x14ac:dyDescent="0.25">
      <c r="A47">
        <v>49</v>
      </c>
      <c r="B47" t="s">
        <v>173</v>
      </c>
      <c r="C47" t="s">
        <v>269</v>
      </c>
      <c r="D47" t="s">
        <v>270</v>
      </c>
      <c r="E47" t="s">
        <v>271</v>
      </c>
      <c r="F47" t="s">
        <v>272</v>
      </c>
      <c r="G47" t="s">
        <v>273</v>
      </c>
      <c r="I47" t="s">
        <v>274</v>
      </c>
      <c r="L47" t="s">
        <v>275</v>
      </c>
      <c r="M47" t="s">
        <v>276</v>
      </c>
      <c r="N47" s="9" t="s">
        <v>624</v>
      </c>
      <c r="O47" s="9" t="s">
        <v>632</v>
      </c>
      <c r="P47" t="s">
        <v>275</v>
      </c>
      <c r="R47" t="s">
        <v>303</v>
      </c>
      <c r="S47" s="10">
        <v>128.990228013029</v>
      </c>
      <c r="T47">
        <v>4.690553745928014</v>
      </c>
      <c r="U47">
        <f>T47*SQRT(V47)</f>
        <v>8.1242774035798391</v>
      </c>
      <c r="V47">
        <v>3</v>
      </c>
      <c r="W47" s="9" t="s">
        <v>661</v>
      </c>
      <c r="X47" s="10">
        <v>72.703583061889205</v>
      </c>
      <c r="Y47">
        <v>3.5179153094462947</v>
      </c>
      <c r="Z47">
        <f>Y47*SQRT(AA47)</f>
        <v>6.0932080526853714</v>
      </c>
      <c r="AA47">
        <v>3</v>
      </c>
      <c r="AB47">
        <f t="shared" si="2"/>
        <v>-0.57334598074732279</v>
      </c>
    </row>
    <row r="48" spans="1:28" ht="16.8" x14ac:dyDescent="0.25">
      <c r="A48">
        <v>50</v>
      </c>
      <c r="B48" t="s">
        <v>173</v>
      </c>
      <c r="C48" s="9" t="s">
        <v>662</v>
      </c>
      <c r="D48" s="9" t="s">
        <v>663</v>
      </c>
      <c r="E48" s="9" t="s">
        <v>664</v>
      </c>
      <c r="F48" t="s">
        <v>427</v>
      </c>
      <c r="G48" t="s">
        <v>428</v>
      </c>
      <c r="I48" s="9" t="s">
        <v>665</v>
      </c>
      <c r="L48" s="9" t="s">
        <v>666</v>
      </c>
      <c r="M48" t="s">
        <v>276</v>
      </c>
      <c r="N48" s="9" t="s">
        <v>627</v>
      </c>
      <c r="O48" s="9" t="s">
        <v>632</v>
      </c>
      <c r="P48">
        <v>2012</v>
      </c>
      <c r="R48" s="9" t="s">
        <v>625</v>
      </c>
      <c r="S48">
        <v>36.153940283896198</v>
      </c>
      <c r="T48">
        <v>14.531326480665605</v>
      </c>
      <c r="U48">
        <f t="shared" ref="U48:U60" si="7">T48*SQRT(V48)</f>
        <v>32.493033814011078</v>
      </c>
      <c r="V48">
        <v>5</v>
      </c>
      <c r="W48" s="9" t="s">
        <v>432</v>
      </c>
      <c r="X48">
        <v>53.744493392070403</v>
      </c>
      <c r="Y48">
        <v>12.236906510034295</v>
      </c>
      <c r="Z48">
        <f t="shared" ref="Z48:Z60" si="8">Y48*SQRT(AA48)</f>
        <v>27.362554790746398</v>
      </c>
      <c r="AA48">
        <v>5</v>
      </c>
      <c r="AB48">
        <f t="shared" si="2"/>
        <v>0.3964552724036367</v>
      </c>
    </row>
    <row r="49" spans="1:28" ht="16.8" x14ac:dyDescent="0.25">
      <c r="A49">
        <v>50</v>
      </c>
      <c r="B49" t="s">
        <v>173</v>
      </c>
      <c r="C49" t="s">
        <v>424</v>
      </c>
      <c r="D49" t="s">
        <v>425</v>
      </c>
      <c r="E49" t="s">
        <v>426</v>
      </c>
      <c r="F49" t="s">
        <v>427</v>
      </c>
      <c r="G49" t="s">
        <v>428</v>
      </c>
      <c r="I49" t="s">
        <v>429</v>
      </c>
      <c r="L49" t="s">
        <v>430</v>
      </c>
      <c r="M49" t="s">
        <v>276</v>
      </c>
      <c r="N49" s="9" t="s">
        <v>624</v>
      </c>
      <c r="O49" s="9" t="s">
        <v>632</v>
      </c>
      <c r="P49">
        <v>2012</v>
      </c>
      <c r="R49" s="9" t="s">
        <v>625</v>
      </c>
      <c r="S49">
        <v>52.214880078316099</v>
      </c>
      <c r="T49">
        <v>18.355359765051404</v>
      </c>
      <c r="U49">
        <f t="shared" si="7"/>
        <v>41.043832186119509</v>
      </c>
      <c r="V49">
        <v>5</v>
      </c>
      <c r="W49" s="9" t="s">
        <v>432</v>
      </c>
      <c r="X49">
        <v>67.511013215858995</v>
      </c>
      <c r="Y49">
        <v>15.29613313754281</v>
      </c>
      <c r="Z49">
        <f t="shared" si="8"/>
        <v>34.203193488432866</v>
      </c>
      <c r="AA49">
        <v>5</v>
      </c>
      <c r="AB49">
        <f t="shared" si="2"/>
        <v>0.25692323008443224</v>
      </c>
    </row>
    <row r="50" spans="1:28" ht="16.8" x14ac:dyDescent="0.25">
      <c r="A50">
        <v>50</v>
      </c>
      <c r="B50" t="s">
        <v>173</v>
      </c>
      <c r="C50" t="s">
        <v>424</v>
      </c>
      <c r="D50" t="s">
        <v>425</v>
      </c>
      <c r="E50" t="s">
        <v>426</v>
      </c>
      <c r="F50" t="s">
        <v>427</v>
      </c>
      <c r="G50" t="s">
        <v>428</v>
      </c>
      <c r="I50" t="s">
        <v>429</v>
      </c>
      <c r="L50" t="s">
        <v>430</v>
      </c>
      <c r="M50" t="s">
        <v>276</v>
      </c>
      <c r="N50" s="9" t="s">
        <v>624</v>
      </c>
      <c r="O50" s="9" t="s">
        <v>632</v>
      </c>
      <c r="P50">
        <v>2012</v>
      </c>
      <c r="R50" s="9" t="s">
        <v>625</v>
      </c>
      <c r="S50">
        <v>114.929025942241</v>
      </c>
      <c r="T50">
        <v>45.888399412629013</v>
      </c>
      <c r="U50">
        <f t="shared" si="7"/>
        <v>102.6095804652999</v>
      </c>
      <c r="V50">
        <v>5</v>
      </c>
      <c r="W50" s="9" t="s">
        <v>432</v>
      </c>
      <c r="X50">
        <v>125.636319138521</v>
      </c>
      <c r="Y50">
        <v>22.944199706315004</v>
      </c>
      <c r="Z50">
        <f t="shared" si="8"/>
        <v>51.304790232651065</v>
      </c>
      <c r="AA50">
        <v>5</v>
      </c>
      <c r="AB50">
        <f t="shared" si="2"/>
        <v>8.9076605231087902E-2</v>
      </c>
    </row>
    <row r="51" spans="1:28" ht="16.8" x14ac:dyDescent="0.25">
      <c r="A51">
        <v>50</v>
      </c>
      <c r="B51" t="s">
        <v>173</v>
      </c>
      <c r="C51" t="s">
        <v>424</v>
      </c>
      <c r="D51" t="s">
        <v>425</v>
      </c>
      <c r="E51" t="s">
        <v>426</v>
      </c>
      <c r="F51" t="s">
        <v>427</v>
      </c>
      <c r="G51" t="s">
        <v>428</v>
      </c>
      <c r="I51" t="s">
        <v>429</v>
      </c>
      <c r="L51" t="s">
        <v>430</v>
      </c>
      <c r="M51" t="s">
        <v>276</v>
      </c>
      <c r="N51" s="9" t="s">
        <v>624</v>
      </c>
      <c r="O51" s="9" t="s">
        <v>632</v>
      </c>
      <c r="P51">
        <v>2012</v>
      </c>
      <c r="R51" s="9" t="s">
        <v>625</v>
      </c>
      <c r="S51">
        <v>188.35046500244701</v>
      </c>
      <c r="T51">
        <v>32.121879588839988</v>
      </c>
      <c r="U51">
        <f t="shared" si="7"/>
        <v>71.82670632570921</v>
      </c>
      <c r="V51">
        <v>5</v>
      </c>
      <c r="W51" s="9" t="s">
        <v>432</v>
      </c>
      <c r="X51">
        <v>200.58737151248101</v>
      </c>
      <c r="Y51">
        <v>20.649779735682984</v>
      </c>
      <c r="Z51">
        <f t="shared" si="8"/>
        <v>46.17431120938479</v>
      </c>
      <c r="AA51">
        <v>5</v>
      </c>
      <c r="AB51">
        <f t="shared" si="2"/>
        <v>6.2945517013246743E-2</v>
      </c>
    </row>
    <row r="52" spans="1:28" ht="16.8" x14ac:dyDescent="0.25">
      <c r="A52">
        <v>50</v>
      </c>
      <c r="B52" t="s">
        <v>173</v>
      </c>
      <c r="C52" t="s">
        <v>424</v>
      </c>
      <c r="D52" t="s">
        <v>425</v>
      </c>
      <c r="E52" t="s">
        <v>426</v>
      </c>
      <c r="F52" t="s">
        <v>427</v>
      </c>
      <c r="G52" t="s">
        <v>428</v>
      </c>
      <c r="I52" t="s">
        <v>429</v>
      </c>
      <c r="L52" t="s">
        <v>430</v>
      </c>
      <c r="M52" t="s">
        <v>276</v>
      </c>
      <c r="N52" s="9" t="s">
        <v>624</v>
      </c>
      <c r="O52" s="9" t="s">
        <v>632</v>
      </c>
      <c r="P52">
        <v>2012</v>
      </c>
      <c r="R52" s="9" t="s">
        <v>625</v>
      </c>
      <c r="S52">
        <v>264.83113069016099</v>
      </c>
      <c r="T52">
        <v>35.181106216349008</v>
      </c>
      <c r="U52">
        <f t="shared" si="7"/>
        <v>78.667345023396805</v>
      </c>
      <c r="V52">
        <v>5</v>
      </c>
      <c r="W52" s="9" t="s">
        <v>432</v>
      </c>
      <c r="X52">
        <v>286.245717082721</v>
      </c>
      <c r="Y52">
        <v>30.59226627508599</v>
      </c>
      <c r="Z52">
        <f t="shared" si="8"/>
        <v>68.406386976866557</v>
      </c>
      <c r="AA52">
        <v>5</v>
      </c>
      <c r="AB52">
        <f t="shared" si="2"/>
        <v>7.7758212417911463E-2</v>
      </c>
    </row>
    <row r="53" spans="1:28" ht="16.8" x14ac:dyDescent="0.25">
      <c r="A53">
        <v>50</v>
      </c>
      <c r="B53" t="s">
        <v>173</v>
      </c>
      <c r="C53" t="s">
        <v>424</v>
      </c>
      <c r="D53" t="s">
        <v>425</v>
      </c>
      <c r="E53" t="s">
        <v>426</v>
      </c>
      <c r="F53" t="s">
        <v>427</v>
      </c>
      <c r="G53" t="s">
        <v>428</v>
      </c>
      <c r="I53" t="s">
        <v>429</v>
      </c>
      <c r="L53" t="s">
        <v>430</v>
      </c>
      <c r="M53" t="s">
        <v>276</v>
      </c>
      <c r="N53" s="9" t="s">
        <v>624</v>
      </c>
      <c r="O53" s="9" t="s">
        <v>632</v>
      </c>
      <c r="P53">
        <v>2012</v>
      </c>
      <c r="R53" s="9" t="s">
        <v>625</v>
      </c>
      <c r="S53">
        <v>218.942731277533</v>
      </c>
      <c r="T53">
        <v>24.473813020068008</v>
      </c>
      <c r="U53">
        <f t="shared" si="7"/>
        <v>54.725109581491495</v>
      </c>
      <c r="V53">
        <v>5</v>
      </c>
      <c r="W53" s="9" t="s">
        <v>432</v>
      </c>
      <c r="X53">
        <v>241.88693098384701</v>
      </c>
      <c r="Y53">
        <v>35.181106216348013</v>
      </c>
      <c r="Z53">
        <f t="shared" si="8"/>
        <v>78.667345023394589</v>
      </c>
      <c r="AA53">
        <v>5</v>
      </c>
      <c r="AB53">
        <f t="shared" si="2"/>
        <v>9.9660195029189977E-2</v>
      </c>
    </row>
    <row r="54" spans="1:28" ht="16.8" x14ac:dyDescent="0.25">
      <c r="A54">
        <v>50</v>
      </c>
      <c r="B54" t="s">
        <v>173</v>
      </c>
      <c r="C54" t="s">
        <v>424</v>
      </c>
      <c r="D54" t="s">
        <v>425</v>
      </c>
      <c r="E54" t="s">
        <v>426</v>
      </c>
      <c r="F54" t="s">
        <v>427</v>
      </c>
      <c r="G54" t="s">
        <v>428</v>
      </c>
      <c r="I54" t="s">
        <v>429</v>
      </c>
      <c r="L54" t="s">
        <v>430</v>
      </c>
      <c r="M54" t="s">
        <v>276</v>
      </c>
      <c r="N54" s="9" t="s">
        <v>621</v>
      </c>
      <c r="O54" s="9" t="s">
        <v>632</v>
      </c>
      <c r="P54">
        <v>2013</v>
      </c>
      <c r="R54" s="9" t="s">
        <v>625</v>
      </c>
      <c r="S54">
        <v>35.389133627019</v>
      </c>
      <c r="T54">
        <v>16.8257464512971</v>
      </c>
      <c r="U54">
        <f t="shared" si="7"/>
        <v>37.623512837276174</v>
      </c>
      <c r="V54">
        <v>5</v>
      </c>
      <c r="W54" s="9" t="s">
        <v>432</v>
      </c>
      <c r="X54">
        <v>50.685266764561803</v>
      </c>
      <c r="Y54">
        <v>16.825746451297192</v>
      </c>
      <c r="Z54">
        <f t="shared" si="8"/>
        <v>37.62351283727638</v>
      </c>
      <c r="AA54">
        <v>5</v>
      </c>
      <c r="AB54">
        <f t="shared" si="2"/>
        <v>0.35923045867687448</v>
      </c>
    </row>
    <row r="55" spans="1:28" ht="16.8" x14ac:dyDescent="0.25">
      <c r="A55">
        <v>50</v>
      </c>
      <c r="B55" t="s">
        <v>173</v>
      </c>
      <c r="C55" t="s">
        <v>424</v>
      </c>
      <c r="D55" t="s">
        <v>425</v>
      </c>
      <c r="E55" t="s">
        <v>426</v>
      </c>
      <c r="F55" t="s">
        <v>427</v>
      </c>
      <c r="G55" t="s">
        <v>428</v>
      </c>
      <c r="I55" t="s">
        <v>429</v>
      </c>
      <c r="L55" t="s">
        <v>430</v>
      </c>
      <c r="M55" t="s">
        <v>276</v>
      </c>
      <c r="N55" s="9" t="s">
        <v>621</v>
      </c>
      <c r="O55" s="9" t="s">
        <v>632</v>
      </c>
      <c r="P55">
        <v>2013</v>
      </c>
      <c r="R55" s="9" t="s">
        <v>625</v>
      </c>
      <c r="S55">
        <v>50.685266764561803</v>
      </c>
      <c r="T55">
        <v>10.707293196279998</v>
      </c>
      <c r="U55">
        <f t="shared" si="7"/>
        <v>23.942235441903076</v>
      </c>
      <c r="V55">
        <v>5</v>
      </c>
      <c r="W55" s="9" t="s">
        <v>432</v>
      </c>
      <c r="X55">
        <v>67.511013215858995</v>
      </c>
      <c r="Y55">
        <v>9.1776798825256094</v>
      </c>
      <c r="Z55">
        <f t="shared" si="8"/>
        <v>20.521916093059549</v>
      </c>
      <c r="AA55">
        <v>5</v>
      </c>
      <c r="AB55">
        <f t="shared" si="2"/>
        <v>0.28665547131690305</v>
      </c>
    </row>
    <row r="56" spans="1:28" ht="16.8" x14ac:dyDescent="0.25">
      <c r="A56">
        <v>50</v>
      </c>
      <c r="B56" t="s">
        <v>173</v>
      </c>
      <c r="C56" t="s">
        <v>424</v>
      </c>
      <c r="D56" t="s">
        <v>425</v>
      </c>
      <c r="E56" t="s">
        <v>426</v>
      </c>
      <c r="F56" t="s">
        <v>427</v>
      </c>
      <c r="G56" t="s">
        <v>428</v>
      </c>
      <c r="I56" t="s">
        <v>429</v>
      </c>
      <c r="L56" t="s">
        <v>430</v>
      </c>
      <c r="M56" t="s">
        <v>276</v>
      </c>
      <c r="N56" s="9" t="s">
        <v>621</v>
      </c>
      <c r="O56" s="9" t="s">
        <v>632</v>
      </c>
      <c r="P56">
        <v>2013</v>
      </c>
      <c r="R56" s="9" t="s">
        <v>625</v>
      </c>
      <c r="S56">
        <v>95.044052863436093</v>
      </c>
      <c r="T56">
        <v>38.240332843856919</v>
      </c>
      <c r="U56">
        <f t="shared" si="7"/>
        <v>85.507983721081928</v>
      </c>
      <c r="V56">
        <v>5</v>
      </c>
      <c r="W56" s="9" t="s">
        <v>432</v>
      </c>
      <c r="X56">
        <v>110.34018600097799</v>
      </c>
      <c r="Y56">
        <v>13.001713166912012</v>
      </c>
      <c r="Z56">
        <f t="shared" si="8"/>
        <v>29.07271446516933</v>
      </c>
      <c r="AA56">
        <v>5</v>
      </c>
      <c r="AB56">
        <f t="shared" si="2"/>
        <v>0.14922769508025108</v>
      </c>
    </row>
    <row r="57" spans="1:28" ht="16.8" x14ac:dyDescent="0.25">
      <c r="A57">
        <v>50</v>
      </c>
      <c r="B57" t="s">
        <v>173</v>
      </c>
      <c r="C57" t="s">
        <v>424</v>
      </c>
      <c r="D57" t="s">
        <v>425</v>
      </c>
      <c r="E57" t="s">
        <v>426</v>
      </c>
      <c r="F57" t="s">
        <v>427</v>
      </c>
      <c r="G57" t="s">
        <v>428</v>
      </c>
      <c r="I57" t="s">
        <v>429</v>
      </c>
      <c r="L57" t="s">
        <v>430</v>
      </c>
      <c r="M57" t="s">
        <v>276</v>
      </c>
      <c r="N57" s="9" t="s">
        <v>621</v>
      </c>
      <c r="O57" s="9" t="s">
        <v>632</v>
      </c>
      <c r="P57">
        <v>2013</v>
      </c>
      <c r="R57" s="9" t="s">
        <v>625</v>
      </c>
      <c r="S57">
        <v>169.99510523739499</v>
      </c>
      <c r="T57">
        <v>45.123592755752014</v>
      </c>
      <c r="U57">
        <f t="shared" si="7"/>
        <v>100.89942079087858</v>
      </c>
      <c r="V57">
        <v>5</v>
      </c>
      <c r="W57" s="9" t="s">
        <v>432</v>
      </c>
      <c r="X57">
        <v>192.93930494371</v>
      </c>
      <c r="Y57">
        <v>13.766519823788002</v>
      </c>
      <c r="Z57">
        <f t="shared" si="8"/>
        <v>30.782874139588401</v>
      </c>
      <c r="AA57">
        <v>5</v>
      </c>
      <c r="AB57">
        <f t="shared" si="2"/>
        <v>0.12660601337352173</v>
      </c>
    </row>
    <row r="58" spans="1:28" ht="16.8" x14ac:dyDescent="0.25">
      <c r="A58">
        <v>50</v>
      </c>
      <c r="B58" t="s">
        <v>173</v>
      </c>
      <c r="C58" t="s">
        <v>424</v>
      </c>
      <c r="D58" t="s">
        <v>425</v>
      </c>
      <c r="E58" t="s">
        <v>426</v>
      </c>
      <c r="F58" t="s">
        <v>427</v>
      </c>
      <c r="G58" t="s">
        <v>428</v>
      </c>
      <c r="I58" t="s">
        <v>429</v>
      </c>
      <c r="L58" t="s">
        <v>430</v>
      </c>
      <c r="M58" t="s">
        <v>276</v>
      </c>
      <c r="N58" s="9" t="s">
        <v>621</v>
      </c>
      <c r="O58" s="9" t="s">
        <v>632</v>
      </c>
      <c r="P58">
        <v>2013</v>
      </c>
      <c r="R58" s="9" t="s">
        <v>625</v>
      </c>
      <c r="S58">
        <v>211.29466470876099</v>
      </c>
      <c r="T58">
        <v>12.236906510034004</v>
      </c>
      <c r="U58">
        <f t="shared" si="7"/>
        <v>27.362554790745747</v>
      </c>
      <c r="V58">
        <v>5</v>
      </c>
      <c r="W58" s="9" t="s">
        <v>432</v>
      </c>
      <c r="X58">
        <v>248.005384238864</v>
      </c>
      <c r="Y58">
        <v>13.001713166911031</v>
      </c>
      <c r="Z58">
        <f t="shared" si="8"/>
        <v>29.072714465167138</v>
      </c>
      <c r="AA58">
        <v>5</v>
      </c>
      <c r="AB58">
        <f t="shared" si="2"/>
        <v>0.16019678210688434</v>
      </c>
    </row>
    <row r="59" spans="1:28" ht="16.8" x14ac:dyDescent="0.25">
      <c r="A59">
        <v>50</v>
      </c>
      <c r="B59" t="s">
        <v>173</v>
      </c>
      <c r="C59" t="s">
        <v>424</v>
      </c>
      <c r="D59" t="s">
        <v>425</v>
      </c>
      <c r="E59" t="s">
        <v>426</v>
      </c>
      <c r="F59" t="s">
        <v>427</v>
      </c>
      <c r="G59" t="s">
        <v>428</v>
      </c>
      <c r="I59" t="s">
        <v>429</v>
      </c>
      <c r="L59" t="s">
        <v>430</v>
      </c>
      <c r="M59" t="s">
        <v>276</v>
      </c>
      <c r="N59" s="9" t="s">
        <v>621</v>
      </c>
      <c r="O59" s="9" t="s">
        <v>632</v>
      </c>
      <c r="P59">
        <v>2013</v>
      </c>
      <c r="R59" s="9" t="s">
        <v>625</v>
      </c>
      <c r="S59">
        <v>195.998531571218</v>
      </c>
      <c r="T59">
        <v>39.769946157611997</v>
      </c>
      <c r="U59">
        <f t="shared" si="7"/>
        <v>88.928303069926997</v>
      </c>
      <c r="V59">
        <v>5</v>
      </c>
      <c r="W59" s="9" t="s">
        <v>432</v>
      </c>
      <c r="X59">
        <v>217.41311796377801</v>
      </c>
      <c r="Y59">
        <v>35.181106216348979</v>
      </c>
      <c r="Z59">
        <f t="shared" si="8"/>
        <v>78.667345023396749</v>
      </c>
      <c r="AA59">
        <v>5</v>
      </c>
      <c r="AB59">
        <f t="shared" si="2"/>
        <v>0.1036921458676108</v>
      </c>
    </row>
    <row r="60" spans="1:28" ht="16.8" x14ac:dyDescent="0.25">
      <c r="A60">
        <v>51</v>
      </c>
      <c r="B60" t="s">
        <v>173</v>
      </c>
      <c r="C60" s="9" t="s">
        <v>667</v>
      </c>
      <c r="F60" s="9" t="s">
        <v>668</v>
      </c>
      <c r="G60" s="9" t="s">
        <v>669</v>
      </c>
      <c r="I60" t="s">
        <v>95</v>
      </c>
      <c r="L60" t="s">
        <v>436</v>
      </c>
      <c r="M60" t="s">
        <v>276</v>
      </c>
      <c r="N60" s="9" t="s">
        <v>627</v>
      </c>
      <c r="O60" s="9" t="s">
        <v>632</v>
      </c>
      <c r="P60">
        <v>2006</v>
      </c>
      <c r="R60" s="9" t="s">
        <v>625</v>
      </c>
      <c r="S60" s="10">
        <v>171.42857142857099</v>
      </c>
      <c r="T60">
        <v>11.428571428571018</v>
      </c>
      <c r="U60">
        <f t="shared" si="7"/>
        <v>22.857142857142037</v>
      </c>
      <c r="V60">
        <v>4</v>
      </c>
      <c r="W60" s="9" t="s">
        <v>670</v>
      </c>
      <c r="X60" s="10">
        <v>291.42857142857099</v>
      </c>
      <c r="Y60">
        <v>4.2857142857139934</v>
      </c>
      <c r="Z60">
        <f t="shared" si="8"/>
        <v>8.5714285714279868</v>
      </c>
      <c r="AA60">
        <v>4</v>
      </c>
      <c r="AB60">
        <f t="shared" si="2"/>
        <v>0.53062825106217137</v>
      </c>
    </row>
    <row r="61" spans="1:28" x14ac:dyDescent="0.25">
      <c r="A61">
        <v>58</v>
      </c>
      <c r="B61" t="s">
        <v>173</v>
      </c>
      <c r="C61" s="9" t="s">
        <v>671</v>
      </c>
      <c r="E61" s="9" t="s">
        <v>672</v>
      </c>
      <c r="F61" t="s">
        <v>315</v>
      </c>
      <c r="G61" t="s">
        <v>316</v>
      </c>
      <c r="I61" t="s">
        <v>317</v>
      </c>
      <c r="L61" s="9" t="s">
        <v>673</v>
      </c>
      <c r="M61" t="s">
        <v>289</v>
      </c>
      <c r="N61" s="9" t="s">
        <v>674</v>
      </c>
      <c r="O61" s="9" t="s">
        <v>675</v>
      </c>
      <c r="P61" s="9" t="s">
        <v>673</v>
      </c>
      <c r="R61" s="9" t="s">
        <v>676</v>
      </c>
      <c r="S61" s="10">
        <v>245.14</v>
      </c>
      <c r="T61">
        <v>80.48</v>
      </c>
      <c r="U61">
        <f>T61*SQRT(V61)</f>
        <v>139.39544899314325</v>
      </c>
      <c r="V61">
        <v>3</v>
      </c>
      <c r="W61" t="s">
        <v>677</v>
      </c>
      <c r="X61">
        <v>268.36</v>
      </c>
      <c r="Y61">
        <v>80.650000000000006</v>
      </c>
      <c r="Z61">
        <f>Y61*SQRT(AA61)</f>
        <v>139.68989763042995</v>
      </c>
      <c r="AA61">
        <v>3</v>
      </c>
      <c r="AB61">
        <f t="shared" si="2"/>
        <v>9.0499886781668246E-2</v>
      </c>
    </row>
    <row r="62" spans="1:28" x14ac:dyDescent="0.25">
      <c r="A62">
        <v>58</v>
      </c>
      <c r="B62" t="s">
        <v>173</v>
      </c>
      <c r="C62" t="s">
        <v>313</v>
      </c>
      <c r="E62" t="s">
        <v>314</v>
      </c>
      <c r="F62" t="s">
        <v>315</v>
      </c>
      <c r="G62" t="s">
        <v>316</v>
      </c>
      <c r="I62" t="s">
        <v>317</v>
      </c>
      <c r="L62" t="s">
        <v>318</v>
      </c>
      <c r="M62" t="s">
        <v>289</v>
      </c>
      <c r="N62" s="9" t="s">
        <v>674</v>
      </c>
      <c r="O62" s="9" t="s">
        <v>675</v>
      </c>
      <c r="P62" t="s">
        <v>318</v>
      </c>
      <c r="R62" s="9" t="s">
        <v>676</v>
      </c>
      <c r="S62" s="10">
        <v>245.14</v>
      </c>
      <c r="T62">
        <v>80.48</v>
      </c>
      <c r="U62">
        <f t="shared" ref="U62:U67" si="9">T62*SQRT(V62)</f>
        <v>139.39544899314325</v>
      </c>
      <c r="V62">
        <v>3</v>
      </c>
      <c r="W62" t="s">
        <v>678</v>
      </c>
      <c r="X62" s="10">
        <v>292.81</v>
      </c>
      <c r="Y62">
        <v>83.1</v>
      </c>
      <c r="Z62">
        <f t="shared" ref="Z62:Z67" si="10">Y62*SQRT(AA62)</f>
        <v>143.93342210897367</v>
      </c>
      <c r="AA62">
        <v>3</v>
      </c>
      <c r="AB62">
        <f t="shared" si="2"/>
        <v>0.17769445859640129</v>
      </c>
    </row>
    <row r="63" spans="1:28" x14ac:dyDescent="0.25">
      <c r="A63">
        <v>58</v>
      </c>
      <c r="B63" t="s">
        <v>173</v>
      </c>
      <c r="C63" t="s">
        <v>313</v>
      </c>
      <c r="E63" t="s">
        <v>314</v>
      </c>
      <c r="F63" t="s">
        <v>315</v>
      </c>
      <c r="G63" t="s">
        <v>316</v>
      </c>
      <c r="I63" t="s">
        <v>317</v>
      </c>
      <c r="L63" t="s">
        <v>318</v>
      </c>
      <c r="M63" t="s">
        <v>289</v>
      </c>
      <c r="N63" s="9" t="s">
        <v>674</v>
      </c>
      <c r="O63" s="9" t="s">
        <v>679</v>
      </c>
      <c r="P63" t="s">
        <v>318</v>
      </c>
      <c r="R63" s="9" t="s">
        <v>676</v>
      </c>
      <c r="S63" s="10">
        <v>245.14</v>
      </c>
      <c r="T63">
        <v>80.48</v>
      </c>
      <c r="U63">
        <f t="shared" si="9"/>
        <v>139.39544899314325</v>
      </c>
      <c r="V63">
        <v>3</v>
      </c>
      <c r="W63" t="s">
        <v>680</v>
      </c>
      <c r="X63" s="10">
        <v>255.44</v>
      </c>
      <c r="Y63">
        <v>67.94</v>
      </c>
      <c r="Z63">
        <f t="shared" si="10"/>
        <v>117.67553186622952</v>
      </c>
      <c r="AA63">
        <v>3</v>
      </c>
      <c r="AB63">
        <f t="shared" si="2"/>
        <v>4.1158072493507551E-2</v>
      </c>
    </row>
    <row r="64" spans="1:28" x14ac:dyDescent="0.25">
      <c r="A64">
        <v>58</v>
      </c>
      <c r="B64" t="s">
        <v>173</v>
      </c>
      <c r="C64" t="s">
        <v>313</v>
      </c>
      <c r="E64" t="s">
        <v>314</v>
      </c>
      <c r="F64" t="s">
        <v>315</v>
      </c>
      <c r="G64" t="s">
        <v>316</v>
      </c>
      <c r="I64" t="s">
        <v>317</v>
      </c>
      <c r="L64" t="s">
        <v>318</v>
      </c>
      <c r="M64" t="s">
        <v>289</v>
      </c>
      <c r="N64" s="9" t="s">
        <v>681</v>
      </c>
      <c r="O64" s="9" t="s">
        <v>679</v>
      </c>
      <c r="P64" t="s">
        <v>318</v>
      </c>
      <c r="R64" s="9" t="s">
        <v>676</v>
      </c>
      <c r="S64" s="10">
        <v>171.59</v>
      </c>
      <c r="T64">
        <v>41.24</v>
      </c>
      <c r="U64">
        <f t="shared" si="9"/>
        <v>71.429775304140506</v>
      </c>
      <c r="V64">
        <v>3</v>
      </c>
      <c r="W64" s="9" t="s">
        <v>320</v>
      </c>
      <c r="X64" s="10">
        <v>122.19</v>
      </c>
      <c r="Y64">
        <v>19.829999999999998</v>
      </c>
      <c r="Z64">
        <f t="shared" si="10"/>
        <v>34.346567514090829</v>
      </c>
      <c r="AA64">
        <v>3</v>
      </c>
      <c r="AB64">
        <f t="shared" si="2"/>
        <v>-0.33953069996909885</v>
      </c>
    </row>
    <row r="65" spans="1:33" x14ac:dyDescent="0.25">
      <c r="A65">
        <v>58</v>
      </c>
      <c r="B65" t="s">
        <v>173</v>
      </c>
      <c r="C65" t="s">
        <v>313</v>
      </c>
      <c r="E65" t="s">
        <v>314</v>
      </c>
      <c r="F65" t="s">
        <v>315</v>
      </c>
      <c r="G65" t="s">
        <v>316</v>
      </c>
      <c r="I65" t="s">
        <v>317</v>
      </c>
      <c r="L65" t="s">
        <v>318</v>
      </c>
      <c r="M65" t="s">
        <v>289</v>
      </c>
      <c r="N65" s="9" t="s">
        <v>681</v>
      </c>
      <c r="O65" s="9" t="s">
        <v>679</v>
      </c>
      <c r="P65" t="s">
        <v>318</v>
      </c>
      <c r="R65" s="9" t="s">
        <v>676</v>
      </c>
      <c r="S65" s="10">
        <v>171.59</v>
      </c>
      <c r="T65">
        <v>41.24</v>
      </c>
      <c r="U65">
        <f t="shared" si="9"/>
        <v>71.429775304140506</v>
      </c>
      <c r="V65">
        <v>3</v>
      </c>
      <c r="W65" s="9" t="s">
        <v>321</v>
      </c>
      <c r="X65" s="10">
        <v>76.38</v>
      </c>
      <c r="Y65">
        <v>20.8</v>
      </c>
      <c r="Z65">
        <f t="shared" si="10"/>
        <v>36.026656797432643</v>
      </c>
      <c r="AA65">
        <v>3</v>
      </c>
      <c r="AB65">
        <f t="shared" si="2"/>
        <v>-0.80938702850015964</v>
      </c>
    </row>
    <row r="66" spans="1:33" x14ac:dyDescent="0.25">
      <c r="A66">
        <v>58</v>
      </c>
      <c r="B66" t="s">
        <v>173</v>
      </c>
      <c r="C66" t="s">
        <v>313</v>
      </c>
      <c r="E66" t="s">
        <v>314</v>
      </c>
      <c r="F66" t="s">
        <v>315</v>
      </c>
      <c r="G66" t="s">
        <v>316</v>
      </c>
      <c r="I66" t="s">
        <v>317</v>
      </c>
      <c r="L66" t="s">
        <v>318</v>
      </c>
      <c r="M66" t="s">
        <v>289</v>
      </c>
      <c r="N66" s="9" t="s">
        <v>681</v>
      </c>
      <c r="O66" s="9" t="s">
        <v>679</v>
      </c>
      <c r="P66" t="s">
        <v>318</v>
      </c>
      <c r="R66" s="9" t="s">
        <v>676</v>
      </c>
      <c r="S66" s="10">
        <v>171.59</v>
      </c>
      <c r="T66">
        <v>41.24</v>
      </c>
      <c r="U66">
        <f t="shared" si="9"/>
        <v>71.429775304140506</v>
      </c>
      <c r="V66">
        <v>3</v>
      </c>
      <c r="W66" s="9" t="s">
        <v>323</v>
      </c>
      <c r="X66" s="10">
        <v>49.81</v>
      </c>
      <c r="Y66">
        <v>14.2</v>
      </c>
      <c r="Z66">
        <f t="shared" si="10"/>
        <v>24.595121467478055</v>
      </c>
      <c r="AA66">
        <v>3</v>
      </c>
      <c r="AB66">
        <f t="shared" si="2"/>
        <v>-1.2368921432123376</v>
      </c>
    </row>
    <row r="67" spans="1:33" ht="16.8" x14ac:dyDescent="0.25">
      <c r="A67">
        <v>11</v>
      </c>
      <c r="B67" s="9" t="s">
        <v>1003</v>
      </c>
      <c r="C67" s="9" t="s">
        <v>1004</v>
      </c>
      <c r="D67" s="9" t="s">
        <v>1005</v>
      </c>
      <c r="E67" s="9" t="s">
        <v>1006</v>
      </c>
      <c r="F67" s="9" t="s">
        <v>1007</v>
      </c>
      <c r="G67" s="9" t="s">
        <v>1008</v>
      </c>
      <c r="H67" s="9"/>
      <c r="J67" s="9" t="s">
        <v>1217</v>
      </c>
      <c r="L67" s="9" t="s">
        <v>1009</v>
      </c>
      <c r="M67" s="9" t="s">
        <v>1010</v>
      </c>
      <c r="N67" s="9" t="s">
        <v>624</v>
      </c>
      <c r="O67" s="9" t="s">
        <v>622</v>
      </c>
      <c r="P67">
        <v>2016</v>
      </c>
      <c r="R67" s="9" t="s">
        <v>699</v>
      </c>
      <c r="S67" s="10">
        <v>109.375</v>
      </c>
      <c r="T67">
        <v>24.784482758619987</v>
      </c>
      <c r="U67">
        <f t="shared" si="9"/>
        <v>42.927983377244665</v>
      </c>
      <c r="V67">
        <v>3</v>
      </c>
      <c r="W67" t="s">
        <v>1012</v>
      </c>
      <c r="X67" s="10">
        <v>165.94827586206799</v>
      </c>
      <c r="Y67">
        <v>57.650862068966006</v>
      </c>
      <c r="Z67">
        <f t="shared" si="10"/>
        <v>99.854222203594517</v>
      </c>
      <c r="AA67">
        <v>3</v>
      </c>
      <c r="AB67">
        <f t="shared" ref="AB67:AB129" si="11">LN(X67/S67)</f>
        <v>0.41689380393178121</v>
      </c>
      <c r="AE67">
        <v>11</v>
      </c>
      <c r="AF67" s="9" t="s">
        <v>760</v>
      </c>
      <c r="AG67" s="9">
        <v>100</v>
      </c>
    </row>
    <row r="68" spans="1:33" ht="16.8" x14ac:dyDescent="0.25">
      <c r="A68">
        <v>16</v>
      </c>
      <c r="B68" t="s">
        <v>100</v>
      </c>
      <c r="C68" s="9" t="s">
        <v>1218</v>
      </c>
      <c r="D68" s="9" t="s">
        <v>1219</v>
      </c>
      <c r="F68" s="9" t="s">
        <v>1220</v>
      </c>
      <c r="G68" s="9" t="s">
        <v>1221</v>
      </c>
      <c r="H68" s="9" t="s">
        <v>1222</v>
      </c>
      <c r="J68" s="9" t="s">
        <v>1223</v>
      </c>
      <c r="K68" s="9" t="s">
        <v>1224</v>
      </c>
      <c r="L68" s="9" t="s">
        <v>1225</v>
      </c>
      <c r="M68" s="9" t="s">
        <v>1226</v>
      </c>
      <c r="N68" s="9" t="s">
        <v>624</v>
      </c>
      <c r="O68" s="9" t="s">
        <v>622</v>
      </c>
      <c r="P68">
        <v>2014</v>
      </c>
      <c r="R68" t="s">
        <v>1227</v>
      </c>
      <c r="S68" s="12">
        <v>154.86000000000001</v>
      </c>
      <c r="T68">
        <f t="shared" ref="T68:T77" si="12">U68/SQRT(V68)</f>
        <v>8.8681001347526518</v>
      </c>
      <c r="U68">
        <v>15.36</v>
      </c>
      <c r="V68">
        <v>3</v>
      </c>
      <c r="W68" s="9" t="s">
        <v>1228</v>
      </c>
      <c r="X68">
        <v>187.62</v>
      </c>
      <c r="Y68">
        <f t="shared" ref="Y68:Y77" si="13">Z68/SQRT(AA68)</f>
        <v>18.463661608684234</v>
      </c>
      <c r="Z68">
        <v>31.98</v>
      </c>
      <c r="AA68">
        <v>3</v>
      </c>
      <c r="AB68">
        <f t="shared" si="11"/>
        <v>0.19189715773922733</v>
      </c>
      <c r="AE68">
        <v>16</v>
      </c>
      <c r="AF68" s="9" t="s">
        <v>701</v>
      </c>
      <c r="AG68" s="9">
        <v>0</v>
      </c>
    </row>
    <row r="69" spans="1:33" ht="16.8" x14ac:dyDescent="0.25">
      <c r="A69">
        <v>16</v>
      </c>
      <c r="B69" t="s">
        <v>100</v>
      </c>
      <c r="C69" s="9" t="s">
        <v>1218</v>
      </c>
      <c r="D69" s="9" t="s">
        <v>1219</v>
      </c>
      <c r="F69" s="9" t="s">
        <v>1220</v>
      </c>
      <c r="G69" s="9" t="s">
        <v>1221</v>
      </c>
      <c r="H69" s="9" t="s">
        <v>1222</v>
      </c>
      <c r="J69" s="9" t="s">
        <v>1223</v>
      </c>
      <c r="K69" s="9" t="s">
        <v>1224</v>
      </c>
      <c r="L69" s="9" t="s">
        <v>1225</v>
      </c>
      <c r="M69" s="9" t="s">
        <v>1226</v>
      </c>
      <c r="N69" s="9" t="s">
        <v>624</v>
      </c>
      <c r="O69" s="9" t="s">
        <v>622</v>
      </c>
      <c r="P69">
        <v>2014</v>
      </c>
      <c r="R69" t="s">
        <v>1227</v>
      </c>
      <c r="S69" s="10">
        <v>154.86000000000001</v>
      </c>
      <c r="T69">
        <f t="shared" si="12"/>
        <v>8.8681001347526518</v>
      </c>
      <c r="U69">
        <v>15.36</v>
      </c>
      <c r="V69">
        <v>3</v>
      </c>
      <c r="W69" s="9" t="s">
        <v>1229</v>
      </c>
      <c r="X69">
        <v>241.81</v>
      </c>
      <c r="Y69">
        <f t="shared" si="13"/>
        <v>45.887799395191458</v>
      </c>
      <c r="Z69">
        <v>79.48</v>
      </c>
      <c r="AA69">
        <v>3</v>
      </c>
      <c r="AB69">
        <f t="shared" si="11"/>
        <v>0.44563081085992795</v>
      </c>
      <c r="AE69">
        <v>16</v>
      </c>
      <c r="AF69" s="9" t="s">
        <v>760</v>
      </c>
      <c r="AG69" s="9">
        <v>20</v>
      </c>
    </row>
    <row r="70" spans="1:33" ht="16.8" x14ac:dyDescent="0.25">
      <c r="A70">
        <v>16</v>
      </c>
      <c r="B70" t="s">
        <v>100</v>
      </c>
      <c r="C70" s="9" t="s">
        <v>1218</v>
      </c>
      <c r="D70" s="9" t="s">
        <v>1219</v>
      </c>
      <c r="F70" s="9" t="s">
        <v>1220</v>
      </c>
      <c r="G70" s="9" t="s">
        <v>1221</v>
      </c>
      <c r="H70" s="9" t="s">
        <v>1222</v>
      </c>
      <c r="J70" s="9" t="s">
        <v>1223</v>
      </c>
      <c r="K70" s="9" t="s">
        <v>1224</v>
      </c>
      <c r="L70" s="9" t="s">
        <v>1225</v>
      </c>
      <c r="M70" s="9" t="s">
        <v>1226</v>
      </c>
      <c r="N70" s="9" t="s">
        <v>624</v>
      </c>
      <c r="O70" s="9" t="s">
        <v>623</v>
      </c>
      <c r="P70">
        <v>2014</v>
      </c>
      <c r="R70" t="s">
        <v>1227</v>
      </c>
      <c r="S70" s="12">
        <v>154.86000000000001</v>
      </c>
      <c r="T70">
        <f t="shared" si="12"/>
        <v>8.8681001347526518</v>
      </c>
      <c r="U70">
        <v>15.36</v>
      </c>
      <c r="V70">
        <v>3</v>
      </c>
      <c r="W70" s="9" t="s">
        <v>921</v>
      </c>
      <c r="X70">
        <v>216.7</v>
      </c>
      <c r="Y70">
        <f t="shared" si="13"/>
        <v>39.098160229521461</v>
      </c>
      <c r="Z70">
        <v>67.72</v>
      </c>
      <c r="AA70">
        <v>3</v>
      </c>
      <c r="AB70">
        <f t="shared" si="11"/>
        <v>0.33599242558373577</v>
      </c>
      <c r="AE70">
        <v>16</v>
      </c>
      <c r="AF70" s="9" t="s">
        <v>760</v>
      </c>
      <c r="AG70" s="9">
        <v>50</v>
      </c>
    </row>
    <row r="71" spans="1:33" ht="16.8" x14ac:dyDescent="0.25">
      <c r="A71">
        <v>16</v>
      </c>
      <c r="B71" t="s">
        <v>100</v>
      </c>
      <c r="C71" s="9" t="s">
        <v>1218</v>
      </c>
      <c r="D71" s="9" t="s">
        <v>1219</v>
      </c>
      <c r="F71" s="9" t="s">
        <v>1220</v>
      </c>
      <c r="G71" s="9" t="s">
        <v>1221</v>
      </c>
      <c r="H71" s="9" t="s">
        <v>1222</v>
      </c>
      <c r="J71" s="9" t="s">
        <v>1223</v>
      </c>
      <c r="K71" s="9" t="s">
        <v>1224</v>
      </c>
      <c r="L71" s="9" t="s">
        <v>1225</v>
      </c>
      <c r="M71" s="9" t="s">
        <v>1226</v>
      </c>
      <c r="N71" s="9" t="s">
        <v>624</v>
      </c>
      <c r="O71" s="9" t="s">
        <v>623</v>
      </c>
      <c r="P71">
        <v>2014</v>
      </c>
      <c r="R71" t="s">
        <v>1227</v>
      </c>
      <c r="S71" s="10">
        <v>154.86000000000001</v>
      </c>
      <c r="T71">
        <f t="shared" si="12"/>
        <v>8.8681001347526518</v>
      </c>
      <c r="U71">
        <v>15.36</v>
      </c>
      <c r="V71">
        <v>3</v>
      </c>
      <c r="W71" s="9" t="s">
        <v>923</v>
      </c>
      <c r="X71">
        <v>233.1</v>
      </c>
      <c r="Y71">
        <f t="shared" si="13"/>
        <v>16.841307352261385</v>
      </c>
      <c r="Z71">
        <v>29.17</v>
      </c>
      <c r="AA71">
        <v>3</v>
      </c>
      <c r="AB71">
        <f t="shared" si="11"/>
        <v>0.40894606308313391</v>
      </c>
      <c r="AE71">
        <v>16</v>
      </c>
      <c r="AF71" s="9" t="s">
        <v>760</v>
      </c>
      <c r="AG71" s="9">
        <v>100</v>
      </c>
    </row>
    <row r="72" spans="1:33" ht="16.8" x14ac:dyDescent="0.25">
      <c r="A72">
        <v>16</v>
      </c>
      <c r="B72" t="s">
        <v>100</v>
      </c>
      <c r="C72" s="9" t="s">
        <v>1218</v>
      </c>
      <c r="D72" s="9" t="s">
        <v>1219</v>
      </c>
      <c r="F72" s="9" t="s">
        <v>1220</v>
      </c>
      <c r="G72" s="9" t="s">
        <v>1221</v>
      </c>
      <c r="H72" s="9" t="s">
        <v>1222</v>
      </c>
      <c r="J72" s="9" t="s">
        <v>1223</v>
      </c>
      <c r="K72" s="9" t="s">
        <v>1224</v>
      </c>
      <c r="L72" s="9" t="s">
        <v>1225</v>
      </c>
      <c r="M72" s="9" t="s">
        <v>1226</v>
      </c>
      <c r="N72" s="9" t="s">
        <v>624</v>
      </c>
      <c r="O72" s="9" t="s">
        <v>623</v>
      </c>
      <c r="P72">
        <v>2014</v>
      </c>
      <c r="R72" t="s">
        <v>1227</v>
      </c>
      <c r="S72" s="12">
        <v>154.86000000000001</v>
      </c>
      <c r="T72">
        <f t="shared" si="12"/>
        <v>8.8681001347526518</v>
      </c>
      <c r="U72">
        <v>15.36</v>
      </c>
      <c r="V72">
        <v>3</v>
      </c>
      <c r="W72" s="9" t="s">
        <v>1230</v>
      </c>
      <c r="X72">
        <v>201.93</v>
      </c>
      <c r="Y72">
        <f t="shared" si="13"/>
        <v>23.913848149834301</v>
      </c>
      <c r="Z72">
        <v>41.42</v>
      </c>
      <c r="AA72">
        <v>3</v>
      </c>
      <c r="AB72">
        <f t="shared" si="11"/>
        <v>0.26539961973215381</v>
      </c>
      <c r="AE72">
        <v>16</v>
      </c>
      <c r="AF72" s="9" t="s">
        <v>760</v>
      </c>
      <c r="AG72" s="9">
        <v>250</v>
      </c>
    </row>
    <row r="73" spans="1:33" ht="16.8" x14ac:dyDescent="0.25">
      <c r="A73">
        <v>16</v>
      </c>
      <c r="B73" t="s">
        <v>100</v>
      </c>
      <c r="C73" s="9" t="s">
        <v>1218</v>
      </c>
      <c r="D73" s="9" t="s">
        <v>1219</v>
      </c>
      <c r="F73" s="9" t="s">
        <v>1220</v>
      </c>
      <c r="G73" s="9" t="s">
        <v>1221</v>
      </c>
      <c r="H73" s="9" t="s">
        <v>1222</v>
      </c>
      <c r="J73" s="9" t="s">
        <v>1223</v>
      </c>
      <c r="K73" s="9" t="s">
        <v>1224</v>
      </c>
      <c r="L73" s="9" t="s">
        <v>1225</v>
      </c>
      <c r="M73" s="9" t="s">
        <v>1226</v>
      </c>
      <c r="N73" s="9" t="s">
        <v>624</v>
      </c>
      <c r="O73" s="9" t="s">
        <v>623</v>
      </c>
      <c r="P73">
        <v>2015</v>
      </c>
      <c r="R73" t="s">
        <v>1227</v>
      </c>
      <c r="S73" s="10">
        <v>209.54</v>
      </c>
      <c r="T73">
        <f t="shared" si="12"/>
        <v>36.072844818967816</v>
      </c>
      <c r="U73">
        <v>62.48</v>
      </c>
      <c r="V73">
        <v>3</v>
      </c>
      <c r="W73" s="9" t="s">
        <v>1228</v>
      </c>
      <c r="X73">
        <v>237.4</v>
      </c>
      <c r="Y73">
        <f t="shared" si="13"/>
        <v>28.509556292583724</v>
      </c>
      <c r="Z73">
        <v>49.38</v>
      </c>
      <c r="AA73">
        <v>3</v>
      </c>
      <c r="AB73">
        <f t="shared" si="11"/>
        <v>0.12483183025074886</v>
      </c>
      <c r="AE73">
        <v>16</v>
      </c>
      <c r="AF73" s="9" t="s">
        <v>701</v>
      </c>
      <c r="AG73" s="9">
        <v>0</v>
      </c>
    </row>
    <row r="74" spans="1:33" ht="16.8" x14ac:dyDescent="0.25">
      <c r="A74">
        <v>16</v>
      </c>
      <c r="B74" t="s">
        <v>100</v>
      </c>
      <c r="C74" s="9" t="s">
        <v>1218</v>
      </c>
      <c r="D74" s="9" t="s">
        <v>1219</v>
      </c>
      <c r="F74" s="9" t="s">
        <v>1220</v>
      </c>
      <c r="G74" s="9" t="s">
        <v>1221</v>
      </c>
      <c r="H74" s="9" t="s">
        <v>1222</v>
      </c>
      <c r="J74" s="9" t="s">
        <v>1223</v>
      </c>
      <c r="K74" s="9" t="s">
        <v>1224</v>
      </c>
      <c r="L74" s="9" t="s">
        <v>1225</v>
      </c>
      <c r="M74" s="9" t="s">
        <v>1226</v>
      </c>
      <c r="N74" s="9" t="s">
        <v>624</v>
      </c>
      <c r="O74" s="9" t="s">
        <v>623</v>
      </c>
      <c r="P74">
        <v>2015</v>
      </c>
      <c r="R74" t="s">
        <v>1227</v>
      </c>
      <c r="S74" s="10">
        <v>209.54</v>
      </c>
      <c r="T74">
        <f t="shared" si="12"/>
        <v>36.072844818967816</v>
      </c>
      <c r="U74">
        <v>62.48</v>
      </c>
      <c r="V74">
        <v>3</v>
      </c>
      <c r="W74" s="9" t="s">
        <v>1229</v>
      </c>
      <c r="X74">
        <v>295.66000000000003</v>
      </c>
      <c r="Y74">
        <f t="shared" si="13"/>
        <v>17.066473957245339</v>
      </c>
      <c r="Z74">
        <v>29.56</v>
      </c>
      <c r="AA74">
        <v>3</v>
      </c>
      <c r="AB74">
        <f t="shared" si="11"/>
        <v>0.34429549354812511</v>
      </c>
      <c r="AE74">
        <v>16</v>
      </c>
      <c r="AF74" s="9" t="s">
        <v>760</v>
      </c>
      <c r="AG74" s="9">
        <v>20</v>
      </c>
    </row>
    <row r="75" spans="1:33" ht="16.8" x14ac:dyDescent="0.25">
      <c r="A75">
        <v>16</v>
      </c>
      <c r="B75" t="s">
        <v>100</v>
      </c>
      <c r="C75" s="9" t="s">
        <v>1218</v>
      </c>
      <c r="D75" s="9" t="s">
        <v>1219</v>
      </c>
      <c r="F75" s="9" t="s">
        <v>1220</v>
      </c>
      <c r="G75" s="9" t="s">
        <v>1221</v>
      </c>
      <c r="H75" s="9" t="s">
        <v>1222</v>
      </c>
      <c r="J75" s="9" t="s">
        <v>1223</v>
      </c>
      <c r="K75" s="9" t="s">
        <v>1224</v>
      </c>
      <c r="L75" s="9" t="s">
        <v>1225</v>
      </c>
      <c r="M75" s="9" t="s">
        <v>1226</v>
      </c>
      <c r="N75" s="9" t="s">
        <v>624</v>
      </c>
      <c r="O75" s="9" t="s">
        <v>623</v>
      </c>
      <c r="P75">
        <v>2015</v>
      </c>
      <c r="R75" t="s">
        <v>1227</v>
      </c>
      <c r="S75" s="10">
        <v>209.54</v>
      </c>
      <c r="T75">
        <f t="shared" si="12"/>
        <v>36.072844818967816</v>
      </c>
      <c r="U75">
        <v>62.48</v>
      </c>
      <c r="V75">
        <v>3</v>
      </c>
      <c r="W75" s="9" t="s">
        <v>921</v>
      </c>
      <c r="X75">
        <v>313.42</v>
      </c>
      <c r="Y75">
        <f t="shared" si="13"/>
        <v>31.205782049699273</v>
      </c>
      <c r="Z75">
        <v>54.05</v>
      </c>
      <c r="AA75">
        <v>3</v>
      </c>
      <c r="AB75">
        <f t="shared" si="11"/>
        <v>0.40262949217025112</v>
      </c>
      <c r="AE75">
        <v>16</v>
      </c>
      <c r="AF75" s="9" t="s">
        <v>760</v>
      </c>
      <c r="AG75" s="9">
        <v>50</v>
      </c>
    </row>
    <row r="76" spans="1:33" ht="16.8" x14ac:dyDescent="0.25">
      <c r="A76">
        <v>16</v>
      </c>
      <c r="B76" t="s">
        <v>100</v>
      </c>
      <c r="C76" s="9" t="s">
        <v>1218</v>
      </c>
      <c r="D76" s="9" t="s">
        <v>1219</v>
      </c>
      <c r="F76" s="9" t="s">
        <v>1220</v>
      </c>
      <c r="G76" s="9" t="s">
        <v>1221</v>
      </c>
      <c r="H76" s="9" t="s">
        <v>1222</v>
      </c>
      <c r="J76" s="9" t="s">
        <v>1223</v>
      </c>
      <c r="K76" s="9" t="s">
        <v>1224</v>
      </c>
      <c r="L76" s="9" t="s">
        <v>1225</v>
      </c>
      <c r="M76" s="9" t="s">
        <v>1226</v>
      </c>
      <c r="N76" s="9" t="s">
        <v>624</v>
      </c>
      <c r="O76" s="9" t="s">
        <v>623</v>
      </c>
      <c r="P76">
        <v>2015</v>
      </c>
      <c r="R76" t="s">
        <v>1227</v>
      </c>
      <c r="S76" s="10">
        <v>209.54</v>
      </c>
      <c r="T76">
        <f t="shared" si="12"/>
        <v>36.072844818967816</v>
      </c>
      <c r="U76">
        <v>62.48</v>
      </c>
      <c r="V76">
        <v>3</v>
      </c>
      <c r="W76" s="9" t="s">
        <v>923</v>
      </c>
      <c r="X76">
        <v>357.58</v>
      </c>
      <c r="Y76">
        <f t="shared" si="13"/>
        <v>26.211702221209009</v>
      </c>
      <c r="Z76">
        <v>45.4</v>
      </c>
      <c r="AA76">
        <v>3</v>
      </c>
      <c r="AB76">
        <f t="shared" si="11"/>
        <v>0.53444446139885515</v>
      </c>
      <c r="AE76">
        <v>16</v>
      </c>
      <c r="AF76" s="9" t="s">
        <v>760</v>
      </c>
      <c r="AG76" s="9">
        <v>100</v>
      </c>
    </row>
    <row r="77" spans="1:33" ht="16.8" x14ac:dyDescent="0.25">
      <c r="A77">
        <v>16</v>
      </c>
      <c r="B77" t="s">
        <v>100</v>
      </c>
      <c r="C77" s="9" t="s">
        <v>1218</v>
      </c>
      <c r="D77" s="9" t="s">
        <v>1219</v>
      </c>
      <c r="F77" s="9" t="s">
        <v>1220</v>
      </c>
      <c r="G77" s="9" t="s">
        <v>1221</v>
      </c>
      <c r="H77" s="9" t="s">
        <v>1222</v>
      </c>
      <c r="J77" s="9" t="s">
        <v>1223</v>
      </c>
      <c r="K77" s="9" t="s">
        <v>1224</v>
      </c>
      <c r="L77" s="9" t="s">
        <v>1225</v>
      </c>
      <c r="M77" s="9" t="s">
        <v>1226</v>
      </c>
      <c r="N77" s="9" t="s">
        <v>624</v>
      </c>
      <c r="O77" s="9" t="s">
        <v>623</v>
      </c>
      <c r="P77">
        <v>2015</v>
      </c>
      <c r="R77" t="s">
        <v>1227</v>
      </c>
      <c r="S77" s="10">
        <v>209.54</v>
      </c>
      <c r="T77">
        <f t="shared" si="12"/>
        <v>36.072844818967816</v>
      </c>
      <c r="U77">
        <v>62.48</v>
      </c>
      <c r="V77">
        <v>3</v>
      </c>
      <c r="W77" s="9" t="s">
        <v>1230</v>
      </c>
      <c r="X77">
        <v>413.07</v>
      </c>
      <c r="Y77">
        <f t="shared" si="13"/>
        <v>10.230646770040169</v>
      </c>
      <c r="Z77">
        <v>17.72</v>
      </c>
      <c r="AA77">
        <v>3</v>
      </c>
      <c r="AB77">
        <f t="shared" si="11"/>
        <v>0.67870241819957178</v>
      </c>
      <c r="AE77">
        <v>16</v>
      </c>
      <c r="AF77" s="9" t="s">
        <v>760</v>
      </c>
      <c r="AG77" s="9">
        <v>250</v>
      </c>
    </row>
    <row r="78" spans="1:33" ht="16.8" x14ac:dyDescent="0.25">
      <c r="A78">
        <v>17</v>
      </c>
      <c r="B78" s="9" t="s">
        <v>407</v>
      </c>
      <c r="C78" s="9" t="s">
        <v>725</v>
      </c>
      <c r="D78" s="9" t="s">
        <v>726</v>
      </c>
      <c r="E78" t="s">
        <v>727</v>
      </c>
      <c r="F78" s="9" t="s">
        <v>728</v>
      </c>
      <c r="G78" t="s">
        <v>729</v>
      </c>
      <c r="H78" s="9" t="s">
        <v>730</v>
      </c>
      <c r="I78" t="s">
        <v>741</v>
      </c>
      <c r="L78" s="9" t="s">
        <v>732</v>
      </c>
      <c r="M78" s="9" t="s">
        <v>733</v>
      </c>
      <c r="N78" s="9" t="s">
        <v>621</v>
      </c>
      <c r="O78" s="9" t="s">
        <v>623</v>
      </c>
      <c r="P78">
        <v>2015</v>
      </c>
      <c r="R78" t="s">
        <v>734</v>
      </c>
      <c r="S78">
        <v>84.417808219178099</v>
      </c>
      <c r="T78">
        <v>4.2808219178083</v>
      </c>
      <c r="U78">
        <f t="shared" ref="U78:U81" si="14">T78*SQRT(V78)</f>
        <v>7.4146010597984153</v>
      </c>
      <c r="V78">
        <v>3</v>
      </c>
      <c r="W78" s="9" t="s">
        <v>735</v>
      </c>
      <c r="X78">
        <v>176.02739726027301</v>
      </c>
      <c r="Y78">
        <v>66.780821917808993</v>
      </c>
      <c r="Z78">
        <f t="shared" ref="Z78:Z81" si="15">Y78*SQRT(AA78)</f>
        <v>115.66777653285445</v>
      </c>
      <c r="AA78">
        <v>3</v>
      </c>
      <c r="AB78">
        <f t="shared" si="11"/>
        <v>0.73486127197241469</v>
      </c>
      <c r="AE78">
        <v>17</v>
      </c>
      <c r="AF78" s="9" t="s">
        <v>736</v>
      </c>
      <c r="AG78" s="9">
        <v>50</v>
      </c>
    </row>
    <row r="79" spans="1:33" ht="16.8" x14ac:dyDescent="0.25">
      <c r="A79">
        <v>17</v>
      </c>
      <c r="B79" s="9" t="s">
        <v>407</v>
      </c>
      <c r="C79" s="9" t="s">
        <v>725</v>
      </c>
      <c r="D79" s="9" t="s">
        <v>726</v>
      </c>
      <c r="E79" t="s">
        <v>727</v>
      </c>
      <c r="F79" s="9" t="s">
        <v>728</v>
      </c>
      <c r="G79" t="s">
        <v>729</v>
      </c>
      <c r="H79" s="9" t="s">
        <v>730</v>
      </c>
      <c r="I79" t="s">
        <v>741</v>
      </c>
      <c r="L79" s="9" t="s">
        <v>732</v>
      </c>
      <c r="M79" s="9" t="s">
        <v>733</v>
      </c>
      <c r="N79" s="9" t="s">
        <v>621</v>
      </c>
      <c r="O79" s="9" t="s">
        <v>623</v>
      </c>
      <c r="P79">
        <v>2016</v>
      </c>
      <c r="R79" t="s">
        <v>734</v>
      </c>
      <c r="S79">
        <v>104.10958904109501</v>
      </c>
      <c r="T79">
        <v>5.136986301369987</v>
      </c>
      <c r="U79">
        <f t="shared" si="14"/>
        <v>8.897521271758146</v>
      </c>
      <c r="V79">
        <v>3</v>
      </c>
      <c r="W79" s="9" t="s">
        <v>735</v>
      </c>
      <c r="X79">
        <v>268.49315068493098</v>
      </c>
      <c r="Y79">
        <v>77.910958904110032</v>
      </c>
      <c r="Z79">
        <f t="shared" si="15"/>
        <v>134.94573928832938</v>
      </c>
      <c r="AA79">
        <v>3</v>
      </c>
      <c r="AB79">
        <f t="shared" si="11"/>
        <v>0.94738131894419275</v>
      </c>
      <c r="AE79">
        <v>17</v>
      </c>
      <c r="AF79" s="9" t="s">
        <v>736</v>
      </c>
      <c r="AG79" s="9">
        <v>50</v>
      </c>
    </row>
    <row r="80" spans="1:33" ht="16.8" x14ac:dyDescent="0.25">
      <c r="A80">
        <v>17</v>
      </c>
      <c r="B80" s="9" t="s">
        <v>407</v>
      </c>
      <c r="C80" s="9" t="s">
        <v>725</v>
      </c>
      <c r="D80" s="9" t="s">
        <v>726</v>
      </c>
      <c r="E80" t="s">
        <v>727</v>
      </c>
      <c r="F80" s="9" t="s">
        <v>728</v>
      </c>
      <c r="G80" t="s">
        <v>729</v>
      </c>
      <c r="H80" s="9" t="s">
        <v>730</v>
      </c>
      <c r="I80" t="s">
        <v>741</v>
      </c>
      <c r="L80" s="9" t="s">
        <v>732</v>
      </c>
      <c r="M80" s="9" t="s">
        <v>733</v>
      </c>
      <c r="N80" s="9" t="s">
        <v>621</v>
      </c>
      <c r="O80" s="9" t="s">
        <v>623</v>
      </c>
      <c r="P80">
        <v>2017</v>
      </c>
      <c r="R80" t="s">
        <v>734</v>
      </c>
      <c r="S80">
        <v>114.38356164383499</v>
      </c>
      <c r="T80">
        <v>24.828767123288017</v>
      </c>
      <c r="U80">
        <f t="shared" si="14"/>
        <v>43.004686146830601</v>
      </c>
      <c r="V80">
        <v>3</v>
      </c>
      <c r="W80" s="9" t="s">
        <v>735</v>
      </c>
      <c r="X80">
        <v>167.46575342465701</v>
      </c>
      <c r="Y80">
        <v>47.945205479452</v>
      </c>
      <c r="Z80">
        <f t="shared" si="15"/>
        <v>83.04353186974059</v>
      </c>
      <c r="AA80">
        <v>3</v>
      </c>
      <c r="AB80">
        <f t="shared" si="11"/>
        <v>0.38122149649817383</v>
      </c>
      <c r="AE80">
        <v>17</v>
      </c>
      <c r="AF80" s="9" t="s">
        <v>736</v>
      </c>
      <c r="AG80" s="9">
        <v>50</v>
      </c>
    </row>
    <row r="81" spans="1:33" ht="16.8" x14ac:dyDescent="0.25">
      <c r="A81">
        <v>17</v>
      </c>
      <c r="B81" s="9" t="s">
        <v>407</v>
      </c>
      <c r="C81" s="9" t="s">
        <v>725</v>
      </c>
      <c r="D81" s="9" t="s">
        <v>726</v>
      </c>
      <c r="E81" t="s">
        <v>727</v>
      </c>
      <c r="F81" s="9" t="s">
        <v>728</v>
      </c>
      <c r="G81" t="s">
        <v>729</v>
      </c>
      <c r="H81" s="9" t="s">
        <v>730</v>
      </c>
      <c r="I81" t="s">
        <v>741</v>
      </c>
      <c r="L81" s="9" t="s">
        <v>732</v>
      </c>
      <c r="M81" s="9" t="s">
        <v>733</v>
      </c>
      <c r="N81" s="9" t="s">
        <v>621</v>
      </c>
      <c r="O81" s="9" t="s">
        <v>623</v>
      </c>
      <c r="P81">
        <v>2018</v>
      </c>
      <c r="R81" t="s">
        <v>734</v>
      </c>
      <c r="S81">
        <v>107.534246575342</v>
      </c>
      <c r="T81">
        <v>26.541095890411015</v>
      </c>
      <c r="U81">
        <f t="shared" si="14"/>
        <v>45.970526570749406</v>
      </c>
      <c r="V81">
        <v>3</v>
      </c>
      <c r="W81" s="9" t="s">
        <v>735</v>
      </c>
      <c r="X81">
        <v>202.56849315068399</v>
      </c>
      <c r="Y81">
        <v>23.11643835616502</v>
      </c>
      <c r="Z81">
        <f t="shared" si="15"/>
        <v>40.038845722911788</v>
      </c>
      <c r="AA81">
        <v>3</v>
      </c>
      <c r="AB81">
        <f t="shared" si="11"/>
        <v>0.63326869751018788</v>
      </c>
      <c r="AE81">
        <v>17</v>
      </c>
      <c r="AF81" s="9" t="s">
        <v>736</v>
      </c>
      <c r="AG81" s="9">
        <v>50</v>
      </c>
    </row>
    <row r="82" spans="1:33" ht="16.8" x14ac:dyDescent="0.25">
      <c r="A82">
        <v>19</v>
      </c>
      <c r="B82" s="9" t="s">
        <v>407</v>
      </c>
      <c r="C82" s="9" t="s">
        <v>1032</v>
      </c>
      <c r="D82" s="9" t="s">
        <v>1033</v>
      </c>
      <c r="E82" s="9" t="s">
        <v>1034</v>
      </c>
      <c r="F82" t="s">
        <v>1035</v>
      </c>
      <c r="G82" t="s">
        <v>1036</v>
      </c>
      <c r="H82" s="9" t="s">
        <v>1037</v>
      </c>
      <c r="I82" s="9" t="s">
        <v>1038</v>
      </c>
      <c r="J82" s="32" t="s">
        <v>1182</v>
      </c>
      <c r="L82" s="9" t="s">
        <v>1039</v>
      </c>
      <c r="N82" s="9" t="s">
        <v>627</v>
      </c>
      <c r="O82" s="9" t="s">
        <v>623</v>
      </c>
      <c r="P82">
        <v>2010</v>
      </c>
      <c r="R82" s="9" t="s">
        <v>699</v>
      </c>
      <c r="S82">
        <v>176.470588235294</v>
      </c>
      <c r="T82">
        <f t="shared" ref="T82:T85" si="16">U82/SQRT(V82)</f>
        <v>7.4226961902519761</v>
      </c>
      <c r="U82">
        <v>18.181818181817988</v>
      </c>
      <c r="V82">
        <v>6</v>
      </c>
      <c r="W82" t="s">
        <v>1046</v>
      </c>
      <c r="X82">
        <v>400</v>
      </c>
      <c r="Y82">
        <f t="shared" ref="Y82:Y85" si="17">Z82/SQRT(AA82)</f>
        <v>15.718650755827696</v>
      </c>
      <c r="Z82">
        <v>38.502673796790987</v>
      </c>
      <c r="AA82">
        <v>6</v>
      </c>
      <c r="AB82">
        <f t="shared" si="11"/>
        <v>0.81831032351395183</v>
      </c>
      <c r="AE82">
        <v>19</v>
      </c>
      <c r="AF82" s="9" t="s">
        <v>1043</v>
      </c>
      <c r="AG82" s="9">
        <v>150</v>
      </c>
    </row>
    <row r="83" spans="1:33" ht="16.8" x14ac:dyDescent="0.25">
      <c r="A83">
        <v>19</v>
      </c>
      <c r="B83" s="9" t="s">
        <v>407</v>
      </c>
      <c r="C83" s="9" t="s">
        <v>1032</v>
      </c>
      <c r="D83" s="9" t="s">
        <v>1033</v>
      </c>
      <c r="E83" s="9" t="s">
        <v>1034</v>
      </c>
      <c r="F83" t="s">
        <v>1035</v>
      </c>
      <c r="G83" t="s">
        <v>1036</v>
      </c>
      <c r="H83" s="9" t="s">
        <v>1037</v>
      </c>
      <c r="I83" s="9" t="s">
        <v>1038</v>
      </c>
      <c r="J83" s="32" t="s">
        <v>1182</v>
      </c>
      <c r="L83" s="9" t="s">
        <v>1039</v>
      </c>
      <c r="N83" s="9" t="s">
        <v>624</v>
      </c>
      <c r="O83" s="9" t="s">
        <v>623</v>
      </c>
      <c r="P83">
        <v>2011</v>
      </c>
      <c r="R83" s="9" t="s">
        <v>311</v>
      </c>
      <c r="S83" s="10">
        <v>240.74074074073999</v>
      </c>
      <c r="T83">
        <f t="shared" si="16"/>
        <v>12.96026318932909</v>
      </c>
      <c r="U83">
        <v>31.746031746032003</v>
      </c>
      <c r="V83">
        <v>6</v>
      </c>
      <c r="W83" t="s">
        <v>1046</v>
      </c>
      <c r="X83" s="10">
        <v>265.87301587301499</v>
      </c>
      <c r="Y83">
        <f t="shared" si="17"/>
        <v>8.6401754595530047</v>
      </c>
      <c r="Z83">
        <v>21.164021164022017</v>
      </c>
      <c r="AA83">
        <v>6</v>
      </c>
      <c r="AB83">
        <f t="shared" si="11"/>
        <v>9.9298220982280264E-2</v>
      </c>
      <c r="AE83">
        <v>19</v>
      </c>
      <c r="AF83" s="9" t="s">
        <v>1047</v>
      </c>
      <c r="AG83" s="9">
        <v>50</v>
      </c>
    </row>
    <row r="84" spans="1:33" ht="16.8" x14ac:dyDescent="0.25">
      <c r="A84">
        <v>19</v>
      </c>
      <c r="B84" s="9" t="s">
        <v>407</v>
      </c>
      <c r="C84" s="9" t="s">
        <v>1032</v>
      </c>
      <c r="D84" s="9" t="s">
        <v>1033</v>
      </c>
      <c r="E84" s="9" t="s">
        <v>1034</v>
      </c>
      <c r="F84" t="s">
        <v>1035</v>
      </c>
      <c r="G84" t="s">
        <v>1036</v>
      </c>
      <c r="H84" s="9" t="s">
        <v>1037</v>
      </c>
      <c r="I84" t="s">
        <v>1197</v>
      </c>
      <c r="L84" s="9" t="s">
        <v>1039</v>
      </c>
      <c r="N84" s="9" t="s">
        <v>627</v>
      </c>
      <c r="O84" s="9" t="s">
        <v>623</v>
      </c>
      <c r="P84">
        <v>2010</v>
      </c>
      <c r="R84" s="9" t="s">
        <v>311</v>
      </c>
      <c r="S84" s="10">
        <v>166.97247706421999</v>
      </c>
      <c r="T84">
        <f t="shared" si="16"/>
        <v>6.7417148883941147</v>
      </c>
      <c r="U84">
        <v>16.513761467890021</v>
      </c>
      <c r="V84">
        <v>6</v>
      </c>
      <c r="W84" s="9" t="s">
        <v>1049</v>
      </c>
      <c r="X84" s="10">
        <v>299.08256880733899</v>
      </c>
      <c r="Y84">
        <f t="shared" si="17"/>
        <v>7.1162546044161843</v>
      </c>
      <c r="Z84">
        <v>17.431192660551005</v>
      </c>
      <c r="AA84">
        <v>6</v>
      </c>
      <c r="AB84">
        <f t="shared" si="11"/>
        <v>0.58289069428991191</v>
      </c>
      <c r="AE84">
        <v>19</v>
      </c>
      <c r="AF84" s="9" t="s">
        <v>1043</v>
      </c>
      <c r="AG84" s="9">
        <v>150</v>
      </c>
    </row>
    <row r="85" spans="1:33" ht="16.8" x14ac:dyDescent="0.25">
      <c r="A85">
        <v>19</v>
      </c>
      <c r="B85" s="9" t="s">
        <v>407</v>
      </c>
      <c r="C85" s="9" t="s">
        <v>1032</v>
      </c>
      <c r="D85" s="9" t="s">
        <v>1033</v>
      </c>
      <c r="E85" s="9" t="s">
        <v>1034</v>
      </c>
      <c r="F85" t="s">
        <v>1035</v>
      </c>
      <c r="G85" t="s">
        <v>1036</v>
      </c>
      <c r="H85" s="9" t="s">
        <v>1037</v>
      </c>
      <c r="I85" t="s">
        <v>1197</v>
      </c>
      <c r="L85" s="9" t="s">
        <v>1039</v>
      </c>
      <c r="N85" s="9" t="s">
        <v>624</v>
      </c>
      <c r="O85" s="9" t="s">
        <v>623</v>
      </c>
      <c r="P85">
        <v>2011</v>
      </c>
      <c r="R85" s="9" t="s">
        <v>699</v>
      </c>
      <c r="S85" s="10">
        <v>205.02645502645399</v>
      </c>
      <c r="T85">
        <f t="shared" si="16"/>
        <v>10.260208358219144</v>
      </c>
      <c r="U85">
        <v>25.132275132276021</v>
      </c>
      <c r="V85">
        <v>6</v>
      </c>
      <c r="W85" s="9" t="s">
        <v>1049</v>
      </c>
      <c r="X85" s="10">
        <v>235.44973544973499</v>
      </c>
      <c r="Y85">
        <f t="shared" si="17"/>
        <v>18.900383817771324</v>
      </c>
      <c r="Z85">
        <v>46.296296296296021</v>
      </c>
      <c r="AA85">
        <v>6</v>
      </c>
      <c r="AB85">
        <f t="shared" si="11"/>
        <v>0.13835843337284165</v>
      </c>
      <c r="AE85">
        <v>19</v>
      </c>
      <c r="AF85" s="9" t="s">
        <v>1047</v>
      </c>
      <c r="AG85" s="9">
        <v>50</v>
      </c>
    </row>
    <row r="86" spans="1:33" ht="16.8" x14ac:dyDescent="0.25">
      <c r="A86">
        <v>20</v>
      </c>
      <c r="B86" t="s">
        <v>173</v>
      </c>
      <c r="C86" s="9" t="s">
        <v>1050</v>
      </c>
      <c r="D86" t="s">
        <v>1051</v>
      </c>
      <c r="E86" t="s">
        <v>1052</v>
      </c>
      <c r="F86" t="s">
        <v>1053</v>
      </c>
      <c r="G86" t="s">
        <v>1054</v>
      </c>
      <c r="H86" s="9" t="s">
        <v>1055</v>
      </c>
      <c r="I86" t="s">
        <v>1056</v>
      </c>
      <c r="J86" s="9" t="s">
        <v>1231</v>
      </c>
      <c r="L86">
        <v>2017</v>
      </c>
      <c r="M86" t="s">
        <v>1057</v>
      </c>
      <c r="N86" s="9" t="s">
        <v>624</v>
      </c>
      <c r="O86" s="9" t="s">
        <v>631</v>
      </c>
      <c r="P86" s="15" t="s">
        <v>1232</v>
      </c>
      <c r="R86" s="9" t="s">
        <v>699</v>
      </c>
      <c r="S86" s="10">
        <v>314.99999999999898</v>
      </c>
      <c r="T86">
        <v>24.574468085107014</v>
      </c>
      <c r="U86">
        <f t="shared" ref="U86:U88" si="18">T86*SQRT(V86)</f>
        <v>60.194907508822197</v>
      </c>
      <c r="V86">
        <v>6</v>
      </c>
      <c r="W86" t="s">
        <v>752</v>
      </c>
      <c r="X86" s="10">
        <v>357.44680851063799</v>
      </c>
      <c r="Y86">
        <v>24.574468085105991</v>
      </c>
      <c r="Z86">
        <f t="shared" ref="Z86:Z88" si="19">Y86*SQRT(AA86)</f>
        <v>60.194907508819689</v>
      </c>
      <c r="AA86">
        <v>6</v>
      </c>
      <c r="AB86">
        <f t="shared" si="11"/>
        <v>0.12641392485566105</v>
      </c>
      <c r="AE86">
        <v>20</v>
      </c>
      <c r="AF86" s="9" t="s">
        <v>760</v>
      </c>
      <c r="AG86" s="9">
        <v>50</v>
      </c>
    </row>
    <row r="87" spans="1:33" ht="16.8" x14ac:dyDescent="0.25">
      <c r="A87">
        <v>20</v>
      </c>
      <c r="B87" t="s">
        <v>173</v>
      </c>
      <c r="C87" s="9" t="s">
        <v>1050</v>
      </c>
      <c r="D87" t="s">
        <v>1051</v>
      </c>
      <c r="E87" t="s">
        <v>1052</v>
      </c>
      <c r="F87" t="s">
        <v>1053</v>
      </c>
      <c r="G87" t="s">
        <v>1054</v>
      </c>
      <c r="H87" s="9" t="s">
        <v>1055</v>
      </c>
      <c r="I87" t="s">
        <v>1056</v>
      </c>
      <c r="J87" s="9" t="s">
        <v>1231</v>
      </c>
      <c r="L87">
        <v>2017</v>
      </c>
      <c r="M87" t="s">
        <v>1057</v>
      </c>
      <c r="N87" s="9" t="s">
        <v>624</v>
      </c>
      <c r="O87" s="9" t="s">
        <v>631</v>
      </c>
      <c r="P87" s="15" t="s">
        <v>1233</v>
      </c>
      <c r="R87" s="9" t="s">
        <v>699</v>
      </c>
      <c r="S87" s="10">
        <v>875.744680851064</v>
      </c>
      <c r="T87">
        <v>37.978723404254993</v>
      </c>
      <c r="U87">
        <f t="shared" si="18"/>
        <v>93.028493422722022</v>
      </c>
      <c r="V87">
        <v>6</v>
      </c>
      <c r="W87" t="s">
        <v>752</v>
      </c>
      <c r="X87" s="10">
        <v>1137.12765957446</v>
      </c>
      <c r="Y87">
        <v>42.446808510640039</v>
      </c>
      <c r="Z87">
        <f t="shared" si="19"/>
        <v>103.97302206069448</v>
      </c>
      <c r="AA87">
        <v>6</v>
      </c>
      <c r="AB87">
        <f t="shared" si="11"/>
        <v>0.2611861767600529</v>
      </c>
      <c r="AE87">
        <v>20</v>
      </c>
      <c r="AF87" s="9" t="s">
        <v>760</v>
      </c>
      <c r="AG87" s="9">
        <v>50</v>
      </c>
    </row>
    <row r="88" spans="1:33" ht="16.8" x14ac:dyDescent="0.25">
      <c r="A88">
        <v>20</v>
      </c>
      <c r="B88" t="s">
        <v>173</v>
      </c>
      <c r="C88" s="9" t="s">
        <v>1050</v>
      </c>
      <c r="D88" t="s">
        <v>1051</v>
      </c>
      <c r="E88" t="s">
        <v>1052</v>
      </c>
      <c r="F88" t="s">
        <v>1053</v>
      </c>
      <c r="G88" t="s">
        <v>1054</v>
      </c>
      <c r="H88" s="9" t="s">
        <v>1055</v>
      </c>
      <c r="I88" t="s">
        <v>1056</v>
      </c>
      <c r="J88" s="9" t="s">
        <v>1231</v>
      </c>
      <c r="L88">
        <v>2017</v>
      </c>
      <c r="M88" t="s">
        <v>1057</v>
      </c>
      <c r="N88" s="9" t="s">
        <v>624</v>
      </c>
      <c r="O88" s="9" t="s">
        <v>631</v>
      </c>
      <c r="P88" s="15" t="s">
        <v>1234</v>
      </c>
      <c r="R88" s="9" t="s">
        <v>699</v>
      </c>
      <c r="S88" s="10">
        <v>335.10638297872299</v>
      </c>
      <c r="T88">
        <v>31.276595744681003</v>
      </c>
      <c r="U88">
        <f t="shared" si="18"/>
        <v>76.611700465772103</v>
      </c>
      <c r="V88">
        <v>6</v>
      </c>
      <c r="W88" t="s">
        <v>752</v>
      </c>
      <c r="X88" s="10">
        <v>404.36170212765899</v>
      </c>
      <c r="Y88">
        <v>37.978723404254993</v>
      </c>
      <c r="Z88">
        <f t="shared" si="19"/>
        <v>93.028493422722022</v>
      </c>
      <c r="AA88">
        <v>6</v>
      </c>
      <c r="AB88">
        <f t="shared" si="11"/>
        <v>0.18786173716956972</v>
      </c>
      <c r="AE88">
        <v>20</v>
      </c>
      <c r="AF88" s="9" t="s">
        <v>760</v>
      </c>
      <c r="AG88" s="9">
        <v>50</v>
      </c>
    </row>
    <row r="89" spans="1:33" ht="16.8" x14ac:dyDescent="0.25">
      <c r="A89">
        <v>26</v>
      </c>
      <c r="B89" t="s">
        <v>173</v>
      </c>
      <c r="C89" s="9" t="s">
        <v>779</v>
      </c>
      <c r="D89" s="9" t="s">
        <v>780</v>
      </c>
      <c r="E89" t="s">
        <v>781</v>
      </c>
      <c r="F89" t="s">
        <v>104</v>
      </c>
      <c r="G89" s="9" t="s">
        <v>782</v>
      </c>
      <c r="H89" s="9" t="s">
        <v>783</v>
      </c>
      <c r="I89" s="9" t="s">
        <v>784</v>
      </c>
      <c r="J89" s="9" t="s">
        <v>1129</v>
      </c>
      <c r="L89" s="9" t="s">
        <v>785</v>
      </c>
      <c r="M89" s="9" t="s">
        <v>786</v>
      </c>
      <c r="N89" s="9" t="s">
        <v>627</v>
      </c>
      <c r="O89" s="9" t="s">
        <v>1235</v>
      </c>
      <c r="P89">
        <v>2012</v>
      </c>
      <c r="R89" t="s">
        <v>303</v>
      </c>
      <c r="S89" s="10">
        <v>146.701164294954</v>
      </c>
      <c r="T89">
        <f t="shared" ref="T89:T94" si="20">U89/SQRT(V89)</f>
        <v>7.7619663648124941</v>
      </c>
      <c r="U89">
        <v>15.523932729624988</v>
      </c>
      <c r="V89">
        <v>4</v>
      </c>
      <c r="W89" s="9" t="s">
        <v>789</v>
      </c>
      <c r="X89" s="10">
        <v>196.377749029754</v>
      </c>
      <c r="Y89">
        <f t="shared" ref="Y89:Y94" si="21">Z89/SQRT(AA89)</f>
        <v>4.2690815006464931</v>
      </c>
      <c r="Z89">
        <v>8.5381630012929861</v>
      </c>
      <c r="AA89">
        <v>4</v>
      </c>
      <c r="AB89">
        <f t="shared" si="11"/>
        <v>0.29164247366788182</v>
      </c>
      <c r="AE89">
        <v>26</v>
      </c>
      <c r="AF89" t="s">
        <v>1078</v>
      </c>
      <c r="AG89" s="9">
        <v>100</v>
      </c>
    </row>
    <row r="90" spans="1:33" ht="16.8" x14ac:dyDescent="0.25">
      <c r="A90">
        <v>26</v>
      </c>
      <c r="B90" t="s">
        <v>173</v>
      </c>
      <c r="C90" s="9" t="s">
        <v>779</v>
      </c>
      <c r="D90" s="9" t="s">
        <v>780</v>
      </c>
      <c r="E90" t="s">
        <v>781</v>
      </c>
      <c r="F90" t="s">
        <v>104</v>
      </c>
      <c r="G90" s="9" t="s">
        <v>782</v>
      </c>
      <c r="H90" s="9" t="s">
        <v>783</v>
      </c>
      <c r="I90" s="9" t="s">
        <v>784</v>
      </c>
      <c r="J90" s="9" t="s">
        <v>1129</v>
      </c>
      <c r="L90" s="9" t="s">
        <v>785</v>
      </c>
      <c r="M90" s="9" t="s">
        <v>786</v>
      </c>
      <c r="N90" s="9" t="s">
        <v>627</v>
      </c>
      <c r="O90" s="9" t="s">
        <v>1235</v>
      </c>
      <c r="P90">
        <v>2013</v>
      </c>
      <c r="R90" t="s">
        <v>303</v>
      </c>
      <c r="S90" s="10">
        <v>132.72962483829201</v>
      </c>
      <c r="T90">
        <f t="shared" si="20"/>
        <v>6.9857697283309932</v>
      </c>
      <c r="U90">
        <v>13.971539456661986</v>
      </c>
      <c r="V90">
        <v>4</v>
      </c>
      <c r="W90" s="9" t="s">
        <v>789</v>
      </c>
      <c r="X90" s="10">
        <v>225.873221216041</v>
      </c>
      <c r="Y90">
        <f t="shared" si="21"/>
        <v>10.090556274256002</v>
      </c>
      <c r="Z90">
        <v>20.181112548512004</v>
      </c>
      <c r="AA90">
        <v>4</v>
      </c>
      <c r="AB90">
        <f t="shared" si="11"/>
        <v>0.53165971066883355</v>
      </c>
      <c r="AE90">
        <v>26</v>
      </c>
      <c r="AF90" t="s">
        <v>1078</v>
      </c>
      <c r="AG90" s="9">
        <v>100</v>
      </c>
    </row>
    <row r="91" spans="1:33" ht="16.8" x14ac:dyDescent="0.25">
      <c r="A91">
        <v>26</v>
      </c>
      <c r="B91" t="s">
        <v>173</v>
      </c>
      <c r="C91" s="9" t="s">
        <v>779</v>
      </c>
      <c r="D91" s="9" t="s">
        <v>780</v>
      </c>
      <c r="E91" t="s">
        <v>781</v>
      </c>
      <c r="F91" t="s">
        <v>104</v>
      </c>
      <c r="G91" s="9" t="s">
        <v>782</v>
      </c>
      <c r="H91" s="9" t="s">
        <v>783</v>
      </c>
      <c r="I91" s="9" t="s">
        <v>784</v>
      </c>
      <c r="J91" s="9" t="s">
        <v>1129</v>
      </c>
      <c r="L91" s="9" t="s">
        <v>785</v>
      </c>
      <c r="M91" s="9" t="s">
        <v>786</v>
      </c>
      <c r="N91" s="9" t="s">
        <v>627</v>
      </c>
      <c r="O91" s="9" t="s">
        <v>1235</v>
      </c>
      <c r="P91">
        <v>2014</v>
      </c>
      <c r="R91" t="s">
        <v>303</v>
      </c>
      <c r="S91" s="10">
        <v>187.063389391979</v>
      </c>
      <c r="T91">
        <f t="shared" si="20"/>
        <v>9.3143596377749986</v>
      </c>
      <c r="U91">
        <v>18.628719275549997</v>
      </c>
      <c r="V91">
        <v>4</v>
      </c>
      <c r="W91" s="9" t="s">
        <v>789</v>
      </c>
      <c r="X91" s="10">
        <v>305.04527813712798</v>
      </c>
      <c r="Y91">
        <f t="shared" si="21"/>
        <v>11.642949547218507</v>
      </c>
      <c r="Z91">
        <v>23.285899094437013</v>
      </c>
      <c r="AA91">
        <v>4</v>
      </c>
      <c r="AB91">
        <f t="shared" si="11"/>
        <v>0.48901267837860757</v>
      </c>
      <c r="AE91">
        <v>26</v>
      </c>
      <c r="AF91" t="s">
        <v>1078</v>
      </c>
      <c r="AG91" s="9">
        <v>100</v>
      </c>
    </row>
    <row r="92" spans="1:33" ht="16.8" x14ac:dyDescent="0.25">
      <c r="A92">
        <v>26</v>
      </c>
      <c r="B92" t="s">
        <v>173</v>
      </c>
      <c r="C92" s="9" t="s">
        <v>779</v>
      </c>
      <c r="D92" s="9" t="s">
        <v>780</v>
      </c>
      <c r="E92" t="s">
        <v>781</v>
      </c>
      <c r="F92" t="s">
        <v>104</v>
      </c>
      <c r="G92" s="9" t="s">
        <v>782</v>
      </c>
      <c r="H92" s="9" t="s">
        <v>783</v>
      </c>
      <c r="I92" s="9" t="s">
        <v>784</v>
      </c>
      <c r="J92" s="9" t="s">
        <v>1129</v>
      </c>
      <c r="L92" s="9" t="s">
        <v>785</v>
      </c>
      <c r="M92" s="9" t="s">
        <v>786</v>
      </c>
      <c r="N92" s="9" t="s">
        <v>627</v>
      </c>
      <c r="O92" s="9" t="s">
        <v>1235</v>
      </c>
      <c r="P92">
        <v>2015</v>
      </c>
      <c r="R92" t="s">
        <v>303</v>
      </c>
      <c r="S92" s="10">
        <v>117.981888745148</v>
      </c>
      <c r="T92">
        <f t="shared" si="20"/>
        <v>3.4928848641655037</v>
      </c>
      <c r="U92">
        <v>6.9857697283310074</v>
      </c>
      <c r="V92">
        <v>4</v>
      </c>
      <c r="W92" s="9" t="s">
        <v>789</v>
      </c>
      <c r="X92" s="10">
        <v>182.40620957309099</v>
      </c>
      <c r="Y92">
        <f t="shared" si="21"/>
        <v>9.3143596377749986</v>
      </c>
      <c r="Z92">
        <v>18.628719275549997</v>
      </c>
      <c r="AA92">
        <v>4</v>
      </c>
      <c r="AB92">
        <f t="shared" si="11"/>
        <v>0.43570499329788442</v>
      </c>
      <c r="AE92">
        <v>26</v>
      </c>
      <c r="AF92" t="s">
        <v>1078</v>
      </c>
      <c r="AG92" s="9">
        <v>100</v>
      </c>
    </row>
    <row r="93" spans="1:33" ht="16.8" x14ac:dyDescent="0.25">
      <c r="A93">
        <v>26</v>
      </c>
      <c r="B93" t="s">
        <v>173</v>
      </c>
      <c r="C93" s="9" t="s">
        <v>779</v>
      </c>
      <c r="D93" s="9" t="s">
        <v>780</v>
      </c>
      <c r="E93" t="s">
        <v>781</v>
      </c>
      <c r="F93" t="s">
        <v>104</v>
      </c>
      <c r="G93" s="9" t="s">
        <v>782</v>
      </c>
      <c r="H93" s="9" t="s">
        <v>783</v>
      </c>
      <c r="I93" s="9" t="s">
        <v>784</v>
      </c>
      <c r="J93" s="9" t="s">
        <v>1129</v>
      </c>
      <c r="L93" s="9" t="s">
        <v>785</v>
      </c>
      <c r="M93" s="9" t="s">
        <v>786</v>
      </c>
      <c r="N93" s="9" t="s">
        <v>627</v>
      </c>
      <c r="O93" s="9" t="s">
        <v>1235</v>
      </c>
      <c r="P93">
        <v>2016</v>
      </c>
      <c r="R93" t="s">
        <v>303</v>
      </c>
      <c r="S93" s="10">
        <v>144.37257438551001</v>
      </c>
      <c r="T93">
        <f t="shared" si="20"/>
        <v>6.5976714100909959</v>
      </c>
      <c r="U93">
        <v>13.195342820181992</v>
      </c>
      <c r="V93">
        <v>4</v>
      </c>
      <c r="W93" s="9" t="s">
        <v>789</v>
      </c>
      <c r="X93" s="10">
        <v>336.86934023285897</v>
      </c>
      <c r="Y93">
        <f t="shared" si="21"/>
        <v>26.002587322121514</v>
      </c>
      <c r="Z93">
        <v>52.005174644243027</v>
      </c>
      <c r="AA93">
        <v>4</v>
      </c>
      <c r="AB93">
        <f t="shared" si="11"/>
        <v>0.84729786038721033</v>
      </c>
      <c r="AE93">
        <v>26</v>
      </c>
      <c r="AF93" t="s">
        <v>1078</v>
      </c>
      <c r="AG93" s="9">
        <v>100</v>
      </c>
    </row>
    <row r="94" spans="1:33" ht="16.8" x14ac:dyDescent="0.25">
      <c r="A94">
        <v>26</v>
      </c>
      <c r="B94" t="s">
        <v>173</v>
      </c>
      <c r="C94" s="9" t="s">
        <v>779</v>
      </c>
      <c r="D94" s="9" t="s">
        <v>780</v>
      </c>
      <c r="E94" t="s">
        <v>781</v>
      </c>
      <c r="F94" t="s">
        <v>104</v>
      </c>
      <c r="G94" s="9" t="s">
        <v>782</v>
      </c>
      <c r="H94" s="9" t="s">
        <v>783</v>
      </c>
      <c r="I94" s="9" t="s">
        <v>784</v>
      </c>
      <c r="J94" s="9" t="s">
        <v>1129</v>
      </c>
      <c r="L94" s="9" t="s">
        <v>785</v>
      </c>
      <c r="M94" s="9" t="s">
        <v>786</v>
      </c>
      <c r="N94" s="9" t="s">
        <v>627</v>
      </c>
      <c r="O94" s="9" t="s">
        <v>1235</v>
      </c>
      <c r="P94" s="35" t="s">
        <v>785</v>
      </c>
      <c r="R94" t="s">
        <v>303</v>
      </c>
      <c r="S94" s="10">
        <v>148.253557567917</v>
      </c>
      <c r="T94">
        <f t="shared" si="20"/>
        <v>3.8809831824059984</v>
      </c>
      <c r="U94">
        <v>7.7619663648119968</v>
      </c>
      <c r="V94">
        <v>4</v>
      </c>
      <c r="W94" s="9" t="s">
        <v>789</v>
      </c>
      <c r="X94" s="10">
        <v>229.754204398447</v>
      </c>
      <c r="Y94">
        <f t="shared" si="21"/>
        <v>5.8214747736094949</v>
      </c>
      <c r="Z94">
        <v>11.64294954721899</v>
      </c>
      <c r="AA94">
        <v>4</v>
      </c>
      <c r="AB94">
        <f t="shared" si="11"/>
        <v>0.43808602627742926</v>
      </c>
      <c r="AE94">
        <v>26</v>
      </c>
      <c r="AF94" t="s">
        <v>1078</v>
      </c>
      <c r="AG94" s="9">
        <v>100</v>
      </c>
    </row>
    <row r="95" spans="1:33" ht="16.8" x14ac:dyDescent="0.25">
      <c r="A95">
        <v>28</v>
      </c>
      <c r="B95" t="s">
        <v>173</v>
      </c>
      <c r="C95" s="9" t="s">
        <v>798</v>
      </c>
      <c r="D95" s="9" t="s">
        <v>799</v>
      </c>
      <c r="E95" s="9" t="s">
        <v>800</v>
      </c>
      <c r="F95" s="9" t="s">
        <v>801</v>
      </c>
      <c r="G95" s="9" t="s">
        <v>802</v>
      </c>
      <c r="I95" t="s">
        <v>803</v>
      </c>
      <c r="J95" s="9" t="s">
        <v>1131</v>
      </c>
      <c r="L95" s="9" t="s">
        <v>804</v>
      </c>
      <c r="M95" s="9" t="s">
        <v>182</v>
      </c>
      <c r="N95" s="9" t="s">
        <v>624</v>
      </c>
      <c r="O95" s="9" t="s">
        <v>631</v>
      </c>
      <c r="P95">
        <v>2014</v>
      </c>
      <c r="R95" t="s">
        <v>303</v>
      </c>
      <c r="S95" s="10">
        <v>46.834170854271299</v>
      </c>
      <c r="T95">
        <v>7.0351758793970021</v>
      </c>
      <c r="U95">
        <f t="shared" ref="U95:U112" si="22">T95*SQRT(V95)</f>
        <v>14.070351758794004</v>
      </c>
      <c r="V95">
        <v>4</v>
      </c>
      <c r="W95" t="s">
        <v>808</v>
      </c>
      <c r="X95" s="10">
        <v>60.7035175879397</v>
      </c>
      <c r="Y95">
        <v>8.0402010050250965</v>
      </c>
      <c r="Z95">
        <f t="shared" ref="Z95:Z112" si="23">Y95*SQRT(AA95)</f>
        <v>16.080402010050193</v>
      </c>
      <c r="AA95">
        <v>4</v>
      </c>
      <c r="AB95">
        <f t="shared" si="11"/>
        <v>0.25938856380917025</v>
      </c>
      <c r="AE95">
        <v>28</v>
      </c>
      <c r="AF95" s="9" t="s">
        <v>760</v>
      </c>
      <c r="AG95" s="9">
        <v>7</v>
      </c>
    </row>
    <row r="96" spans="1:33" ht="16.8" x14ac:dyDescent="0.25">
      <c r="A96">
        <v>28</v>
      </c>
      <c r="B96" t="s">
        <v>173</v>
      </c>
      <c r="C96" s="9" t="s">
        <v>798</v>
      </c>
      <c r="D96" s="9" t="s">
        <v>799</v>
      </c>
      <c r="E96" s="9" t="s">
        <v>800</v>
      </c>
      <c r="F96" s="9" t="s">
        <v>801</v>
      </c>
      <c r="G96" s="9" t="s">
        <v>802</v>
      </c>
      <c r="I96" t="s">
        <v>803</v>
      </c>
      <c r="J96" s="9" t="s">
        <v>1131</v>
      </c>
      <c r="L96" s="9" t="s">
        <v>804</v>
      </c>
      <c r="M96" s="9" t="s">
        <v>182</v>
      </c>
      <c r="N96" s="9" t="s">
        <v>624</v>
      </c>
      <c r="O96" s="9" t="s">
        <v>631</v>
      </c>
      <c r="P96">
        <v>2014</v>
      </c>
      <c r="R96" t="s">
        <v>303</v>
      </c>
      <c r="S96" s="10">
        <v>46.834170854271299</v>
      </c>
      <c r="T96">
        <v>7.0351758793970021</v>
      </c>
      <c r="U96">
        <f t="shared" si="22"/>
        <v>14.070351758794004</v>
      </c>
      <c r="V96">
        <v>4</v>
      </c>
      <c r="W96" t="s">
        <v>809</v>
      </c>
      <c r="X96" s="10">
        <v>60.7035175879397</v>
      </c>
      <c r="Y96">
        <v>5.8291457286430983</v>
      </c>
      <c r="Z96">
        <f t="shared" si="23"/>
        <v>11.658291457286197</v>
      </c>
      <c r="AA96">
        <v>4</v>
      </c>
      <c r="AB96">
        <f t="shared" si="11"/>
        <v>0.25938856380917025</v>
      </c>
      <c r="AE96">
        <v>28</v>
      </c>
      <c r="AF96" s="9" t="s">
        <v>760</v>
      </c>
      <c r="AG96" s="9">
        <v>20</v>
      </c>
    </row>
    <row r="97" spans="1:33" ht="16.8" x14ac:dyDescent="0.25">
      <c r="A97">
        <v>28</v>
      </c>
      <c r="B97" t="s">
        <v>173</v>
      </c>
      <c r="C97" s="9" t="s">
        <v>798</v>
      </c>
      <c r="D97" s="9" t="s">
        <v>799</v>
      </c>
      <c r="E97" s="9" t="s">
        <v>800</v>
      </c>
      <c r="F97" s="9" t="s">
        <v>801</v>
      </c>
      <c r="G97" s="9" t="s">
        <v>802</v>
      </c>
      <c r="I97" t="s">
        <v>803</v>
      </c>
      <c r="J97" s="9" t="s">
        <v>1131</v>
      </c>
      <c r="L97" s="9" t="s">
        <v>804</v>
      </c>
      <c r="M97" s="9" t="s">
        <v>182</v>
      </c>
      <c r="N97" s="9" t="s">
        <v>624</v>
      </c>
      <c r="O97" s="9" t="s">
        <v>631</v>
      </c>
      <c r="P97">
        <v>2014</v>
      </c>
      <c r="R97" t="s">
        <v>303</v>
      </c>
      <c r="S97" s="10">
        <v>46.834170854271299</v>
      </c>
      <c r="T97">
        <v>7.0351758793970021</v>
      </c>
      <c r="U97">
        <f t="shared" si="22"/>
        <v>14.070351758794004</v>
      </c>
      <c r="V97">
        <v>4</v>
      </c>
      <c r="W97" t="s">
        <v>807</v>
      </c>
      <c r="X97" s="10">
        <v>47.839195979899401</v>
      </c>
      <c r="Y97">
        <v>5.2261306532664022</v>
      </c>
      <c r="Z97">
        <f t="shared" si="23"/>
        <v>10.452261306532804</v>
      </c>
      <c r="AA97">
        <v>4</v>
      </c>
      <c r="AB97">
        <f t="shared" si="11"/>
        <v>2.1232220105773251E-2</v>
      </c>
      <c r="AE97">
        <v>28</v>
      </c>
      <c r="AF97" s="9" t="s">
        <v>760</v>
      </c>
      <c r="AG97" s="9">
        <v>40</v>
      </c>
    </row>
    <row r="98" spans="1:33" ht="16.8" x14ac:dyDescent="0.25">
      <c r="A98">
        <v>28</v>
      </c>
      <c r="B98" t="s">
        <v>173</v>
      </c>
      <c r="C98" s="9" t="s">
        <v>798</v>
      </c>
      <c r="D98" s="9" t="s">
        <v>799</v>
      </c>
      <c r="E98" s="9" t="s">
        <v>800</v>
      </c>
      <c r="F98" s="9" t="s">
        <v>801</v>
      </c>
      <c r="G98" s="9" t="s">
        <v>802</v>
      </c>
      <c r="I98" t="s">
        <v>803</v>
      </c>
      <c r="J98" s="9" t="s">
        <v>1131</v>
      </c>
      <c r="L98" s="9" t="s">
        <v>804</v>
      </c>
      <c r="M98" s="9" t="s">
        <v>182</v>
      </c>
      <c r="N98" s="9" t="s">
        <v>624</v>
      </c>
      <c r="O98" s="9" t="s">
        <v>632</v>
      </c>
      <c r="P98">
        <v>2015</v>
      </c>
      <c r="R98" t="s">
        <v>303</v>
      </c>
      <c r="S98" s="10">
        <v>37.185929648241199</v>
      </c>
      <c r="T98">
        <v>1.0050251256281015</v>
      </c>
      <c r="U98">
        <f t="shared" si="22"/>
        <v>2.0100502512562031</v>
      </c>
      <c r="V98">
        <v>4</v>
      </c>
      <c r="W98" t="s">
        <v>808</v>
      </c>
      <c r="X98" s="10">
        <v>52.663316582914497</v>
      </c>
      <c r="Y98">
        <v>8.0402010050252031</v>
      </c>
      <c r="Z98">
        <f t="shared" si="23"/>
        <v>16.080402010050406</v>
      </c>
      <c r="AA98">
        <v>4</v>
      </c>
      <c r="AB98">
        <f t="shared" si="11"/>
        <v>0.34798867868277078</v>
      </c>
      <c r="AE98">
        <v>28</v>
      </c>
      <c r="AF98" s="9" t="s">
        <v>760</v>
      </c>
      <c r="AG98" s="9">
        <v>7</v>
      </c>
    </row>
    <row r="99" spans="1:33" ht="16.8" x14ac:dyDescent="0.25">
      <c r="A99">
        <v>28</v>
      </c>
      <c r="B99" t="s">
        <v>173</v>
      </c>
      <c r="C99" s="9" t="s">
        <v>798</v>
      </c>
      <c r="D99" s="9" t="s">
        <v>799</v>
      </c>
      <c r="E99" s="9" t="s">
        <v>800</v>
      </c>
      <c r="F99" s="9" t="s">
        <v>801</v>
      </c>
      <c r="G99" s="9" t="s">
        <v>802</v>
      </c>
      <c r="I99" t="s">
        <v>803</v>
      </c>
      <c r="J99" s="9" t="s">
        <v>1131</v>
      </c>
      <c r="L99" s="9" t="s">
        <v>804</v>
      </c>
      <c r="M99" s="9" t="s">
        <v>182</v>
      </c>
      <c r="N99" s="9" t="s">
        <v>624</v>
      </c>
      <c r="O99" s="9" t="s">
        <v>632</v>
      </c>
      <c r="P99">
        <v>2015</v>
      </c>
      <c r="R99" t="s">
        <v>303</v>
      </c>
      <c r="S99" s="10">
        <v>37.185929648241199</v>
      </c>
      <c r="T99">
        <v>1.0050251256281015</v>
      </c>
      <c r="U99">
        <f t="shared" si="22"/>
        <v>2.0100502512562031</v>
      </c>
      <c r="V99">
        <v>4</v>
      </c>
      <c r="W99" t="s">
        <v>809</v>
      </c>
      <c r="X99" s="10">
        <v>67.135678391959701</v>
      </c>
      <c r="Y99">
        <v>6.8341708542714059</v>
      </c>
      <c r="Z99">
        <f t="shared" si="23"/>
        <v>13.668341708542812</v>
      </c>
      <c r="AA99">
        <v>4</v>
      </c>
      <c r="AB99">
        <f t="shared" si="11"/>
        <v>0.59078516789837432</v>
      </c>
      <c r="AE99">
        <v>28</v>
      </c>
      <c r="AF99" s="9" t="s">
        <v>760</v>
      </c>
      <c r="AG99" s="9">
        <v>20</v>
      </c>
    </row>
    <row r="100" spans="1:33" ht="16.8" x14ac:dyDescent="0.25">
      <c r="A100">
        <v>28</v>
      </c>
      <c r="B100" t="s">
        <v>173</v>
      </c>
      <c r="C100" s="9" t="s">
        <v>798</v>
      </c>
      <c r="D100" s="9" t="s">
        <v>799</v>
      </c>
      <c r="E100" s="9" t="s">
        <v>800</v>
      </c>
      <c r="F100" s="9" t="s">
        <v>801</v>
      </c>
      <c r="G100" s="9" t="s">
        <v>802</v>
      </c>
      <c r="I100" t="s">
        <v>803</v>
      </c>
      <c r="J100" s="9" t="s">
        <v>1131</v>
      </c>
      <c r="L100" s="9" t="s">
        <v>804</v>
      </c>
      <c r="M100" s="9" t="s">
        <v>182</v>
      </c>
      <c r="N100" s="9" t="s">
        <v>624</v>
      </c>
      <c r="O100" s="9" t="s">
        <v>632</v>
      </c>
      <c r="P100">
        <v>2015</v>
      </c>
      <c r="R100" t="s">
        <v>303</v>
      </c>
      <c r="S100" s="10">
        <v>37.185929648241199</v>
      </c>
      <c r="T100">
        <v>1.0050251256281015</v>
      </c>
      <c r="U100">
        <f t="shared" si="22"/>
        <v>2.0100502512562031</v>
      </c>
      <c r="V100">
        <v>4</v>
      </c>
      <c r="W100" t="s">
        <v>807</v>
      </c>
      <c r="X100" s="10">
        <v>74.773869346733605</v>
      </c>
      <c r="Y100">
        <v>2.2110552763818987</v>
      </c>
      <c r="Z100">
        <f t="shared" si="23"/>
        <v>4.4221105527637974</v>
      </c>
      <c r="AA100">
        <v>4</v>
      </c>
      <c r="AB100">
        <f t="shared" si="11"/>
        <v>0.698538029194821</v>
      </c>
      <c r="AE100">
        <v>28</v>
      </c>
      <c r="AF100" s="9" t="s">
        <v>760</v>
      </c>
      <c r="AG100" s="9">
        <v>40</v>
      </c>
    </row>
    <row r="101" spans="1:33" ht="16.8" x14ac:dyDescent="0.25">
      <c r="A101">
        <v>28</v>
      </c>
      <c r="B101" t="s">
        <v>173</v>
      </c>
      <c r="C101" s="9" t="s">
        <v>798</v>
      </c>
      <c r="D101" s="9" t="s">
        <v>799</v>
      </c>
      <c r="E101" s="9" t="s">
        <v>800</v>
      </c>
      <c r="F101" s="9" t="s">
        <v>801</v>
      </c>
      <c r="G101" s="9" t="s">
        <v>802</v>
      </c>
      <c r="I101" t="s">
        <v>803</v>
      </c>
      <c r="J101" s="9" t="s">
        <v>1131</v>
      </c>
      <c r="L101" s="9" t="s">
        <v>804</v>
      </c>
      <c r="M101" s="9" t="s">
        <v>182</v>
      </c>
      <c r="N101" s="9" t="s">
        <v>624</v>
      </c>
      <c r="O101" s="9" t="s">
        <v>632</v>
      </c>
      <c r="P101">
        <v>2016</v>
      </c>
      <c r="R101" t="s">
        <v>303</v>
      </c>
      <c r="S101" s="10">
        <v>47.638190954773798</v>
      </c>
      <c r="T101">
        <v>5.0251256281406995</v>
      </c>
      <c r="U101">
        <f t="shared" si="22"/>
        <v>10.050251256281399</v>
      </c>
      <c r="V101">
        <v>4</v>
      </c>
      <c r="W101" t="s">
        <v>808</v>
      </c>
      <c r="X101" s="10">
        <v>72.763819095477302</v>
      </c>
      <c r="Y101">
        <v>9.6482412060301925</v>
      </c>
      <c r="Z101">
        <f t="shared" si="23"/>
        <v>19.296482412060385</v>
      </c>
      <c r="AA101">
        <v>4</v>
      </c>
      <c r="AB101">
        <f t="shared" si="11"/>
        <v>0.42358407069064014</v>
      </c>
      <c r="AE101">
        <v>28</v>
      </c>
      <c r="AF101" s="9" t="s">
        <v>760</v>
      </c>
      <c r="AG101" s="9">
        <v>7</v>
      </c>
    </row>
    <row r="102" spans="1:33" ht="16.8" x14ac:dyDescent="0.25">
      <c r="A102">
        <v>28</v>
      </c>
      <c r="B102" t="s">
        <v>173</v>
      </c>
      <c r="C102" s="9" t="s">
        <v>798</v>
      </c>
      <c r="D102" s="9" t="s">
        <v>799</v>
      </c>
      <c r="E102" s="9" t="s">
        <v>800</v>
      </c>
      <c r="F102" s="9" t="s">
        <v>801</v>
      </c>
      <c r="G102" s="9" t="s">
        <v>802</v>
      </c>
      <c r="I102" t="s">
        <v>803</v>
      </c>
      <c r="J102" s="9" t="s">
        <v>1131</v>
      </c>
      <c r="L102" s="9" t="s">
        <v>804</v>
      </c>
      <c r="M102" s="9" t="s">
        <v>182</v>
      </c>
      <c r="N102" s="9" t="s">
        <v>624</v>
      </c>
      <c r="O102" s="9" t="s">
        <v>632</v>
      </c>
      <c r="P102">
        <v>2016</v>
      </c>
      <c r="R102" t="s">
        <v>303</v>
      </c>
      <c r="S102" s="10">
        <v>47.638190954773798</v>
      </c>
      <c r="T102">
        <v>5.0251256281406995</v>
      </c>
      <c r="U102">
        <f t="shared" si="22"/>
        <v>10.050251256281399</v>
      </c>
      <c r="V102">
        <v>4</v>
      </c>
      <c r="W102" t="s">
        <v>809</v>
      </c>
      <c r="X102" s="10">
        <v>93.467336683417003</v>
      </c>
      <c r="Y102">
        <v>3.0150753768844964</v>
      </c>
      <c r="Z102">
        <f t="shared" si="23"/>
        <v>6.0301507537689929</v>
      </c>
      <c r="AA102">
        <v>4</v>
      </c>
      <c r="AB102">
        <f t="shared" si="11"/>
        <v>0.67397726445222572</v>
      </c>
      <c r="AE102">
        <v>28</v>
      </c>
      <c r="AF102" s="9" t="s">
        <v>760</v>
      </c>
      <c r="AG102" s="9">
        <v>20</v>
      </c>
    </row>
    <row r="103" spans="1:33" ht="16.8" x14ac:dyDescent="0.25">
      <c r="A103">
        <v>28</v>
      </c>
      <c r="B103" t="s">
        <v>173</v>
      </c>
      <c r="C103" s="9" t="s">
        <v>798</v>
      </c>
      <c r="D103" s="9" t="s">
        <v>799</v>
      </c>
      <c r="E103" s="9" t="s">
        <v>800</v>
      </c>
      <c r="F103" s="9" t="s">
        <v>801</v>
      </c>
      <c r="G103" s="9" t="s">
        <v>802</v>
      </c>
      <c r="I103" t="s">
        <v>803</v>
      </c>
      <c r="J103" s="9" t="s">
        <v>1131</v>
      </c>
      <c r="L103" s="9" t="s">
        <v>804</v>
      </c>
      <c r="M103" s="9" t="s">
        <v>182</v>
      </c>
      <c r="N103" s="9" t="s">
        <v>624</v>
      </c>
      <c r="O103" s="9" t="s">
        <v>632</v>
      </c>
      <c r="P103">
        <v>2016</v>
      </c>
      <c r="R103" t="s">
        <v>303</v>
      </c>
      <c r="S103" s="10">
        <v>47.638190954773798</v>
      </c>
      <c r="T103">
        <v>5.0251256281406995</v>
      </c>
      <c r="U103">
        <f t="shared" si="22"/>
        <v>10.050251256281399</v>
      </c>
      <c r="V103">
        <v>4</v>
      </c>
      <c r="W103" t="s">
        <v>807</v>
      </c>
      <c r="X103" s="10">
        <v>108.140703517587</v>
      </c>
      <c r="Y103">
        <v>5.0251256281409979</v>
      </c>
      <c r="Z103">
        <f t="shared" si="23"/>
        <v>10.050251256281996</v>
      </c>
      <c r="AA103">
        <v>4</v>
      </c>
      <c r="AB103">
        <f t="shared" si="11"/>
        <v>0.81979841902664607</v>
      </c>
      <c r="AE103">
        <v>28</v>
      </c>
      <c r="AF103" s="9" t="s">
        <v>760</v>
      </c>
      <c r="AG103" s="9">
        <v>40</v>
      </c>
    </row>
    <row r="104" spans="1:33" ht="16.8" x14ac:dyDescent="0.25">
      <c r="A104">
        <v>28</v>
      </c>
      <c r="B104" t="s">
        <v>173</v>
      </c>
      <c r="C104" s="9" t="s">
        <v>798</v>
      </c>
      <c r="D104" s="9" t="s">
        <v>799</v>
      </c>
      <c r="E104" s="9" t="s">
        <v>800</v>
      </c>
      <c r="F104" s="9" t="s">
        <v>801</v>
      </c>
      <c r="G104" s="9" t="s">
        <v>802</v>
      </c>
      <c r="I104" t="s">
        <v>803</v>
      </c>
      <c r="J104" s="9" t="s">
        <v>1131</v>
      </c>
      <c r="L104" s="9" t="s">
        <v>804</v>
      </c>
      <c r="M104" s="9" t="s">
        <v>182</v>
      </c>
      <c r="N104" s="9" t="s">
        <v>624</v>
      </c>
      <c r="O104" s="9" t="s">
        <v>632</v>
      </c>
      <c r="P104">
        <v>2017</v>
      </c>
      <c r="R104" t="s">
        <v>303</v>
      </c>
      <c r="S104" s="10">
        <v>26.130653266331599</v>
      </c>
      <c r="T104">
        <v>2.8140703517588008</v>
      </c>
      <c r="U104">
        <f t="shared" si="22"/>
        <v>5.6281407035176017</v>
      </c>
      <c r="V104">
        <v>4</v>
      </c>
      <c r="W104" t="s">
        <v>808</v>
      </c>
      <c r="X104" s="10">
        <v>69.145728643216003</v>
      </c>
      <c r="Y104">
        <v>3.6180904522612991</v>
      </c>
      <c r="Z104">
        <f t="shared" si="23"/>
        <v>7.2361809045225982</v>
      </c>
      <c r="AA104">
        <v>4</v>
      </c>
      <c r="AB104">
        <f t="shared" si="11"/>
        <v>0.97310720691781705</v>
      </c>
      <c r="AE104">
        <v>28</v>
      </c>
      <c r="AF104" s="9" t="s">
        <v>760</v>
      </c>
      <c r="AG104" s="9">
        <v>7</v>
      </c>
    </row>
    <row r="105" spans="1:33" ht="16.8" x14ac:dyDescent="0.25">
      <c r="A105">
        <v>28</v>
      </c>
      <c r="B105" t="s">
        <v>173</v>
      </c>
      <c r="C105" s="9" t="s">
        <v>798</v>
      </c>
      <c r="D105" s="9" t="s">
        <v>799</v>
      </c>
      <c r="E105" s="9" t="s">
        <v>800</v>
      </c>
      <c r="F105" s="9" t="s">
        <v>801</v>
      </c>
      <c r="G105" s="9" t="s">
        <v>802</v>
      </c>
      <c r="I105" t="s">
        <v>803</v>
      </c>
      <c r="J105" s="9" t="s">
        <v>1131</v>
      </c>
      <c r="L105" s="9" t="s">
        <v>804</v>
      </c>
      <c r="M105" s="9" t="s">
        <v>182</v>
      </c>
      <c r="N105" s="9" t="s">
        <v>624</v>
      </c>
      <c r="O105" s="9" t="s">
        <v>632</v>
      </c>
      <c r="P105">
        <v>2017</v>
      </c>
      <c r="R105" t="s">
        <v>303</v>
      </c>
      <c r="S105" s="10">
        <v>26.130653266331599</v>
      </c>
      <c r="T105">
        <v>2.8140703517588008</v>
      </c>
      <c r="U105">
        <f t="shared" si="22"/>
        <v>5.6281407035176017</v>
      </c>
      <c r="V105">
        <v>4</v>
      </c>
      <c r="W105" t="s">
        <v>809</v>
      </c>
      <c r="X105" s="10">
        <v>73.969849246231107</v>
      </c>
      <c r="Y105">
        <v>6.2311557788944896</v>
      </c>
      <c r="Z105">
        <f t="shared" si="23"/>
        <v>12.462311557788979</v>
      </c>
      <c r="AA105">
        <v>4</v>
      </c>
      <c r="AB105">
        <f t="shared" si="11"/>
        <v>1.0405484877133502</v>
      </c>
      <c r="AE105">
        <v>28</v>
      </c>
      <c r="AF105" s="9" t="s">
        <v>760</v>
      </c>
      <c r="AG105" s="9">
        <v>20</v>
      </c>
    </row>
    <row r="106" spans="1:33" ht="16.8" x14ac:dyDescent="0.25">
      <c r="A106">
        <v>28</v>
      </c>
      <c r="B106" t="s">
        <v>173</v>
      </c>
      <c r="C106" s="9" t="s">
        <v>798</v>
      </c>
      <c r="D106" s="9" t="s">
        <v>799</v>
      </c>
      <c r="E106" s="9" t="s">
        <v>800</v>
      </c>
      <c r="F106" s="9" t="s">
        <v>801</v>
      </c>
      <c r="G106" s="9" t="s">
        <v>802</v>
      </c>
      <c r="I106" t="s">
        <v>803</v>
      </c>
      <c r="J106" s="9" t="s">
        <v>1131</v>
      </c>
      <c r="L106" s="9" t="s">
        <v>804</v>
      </c>
      <c r="M106" s="9" t="s">
        <v>182</v>
      </c>
      <c r="N106" s="9" t="s">
        <v>624</v>
      </c>
      <c r="O106" s="9" t="s">
        <v>632</v>
      </c>
      <c r="P106">
        <v>2017</v>
      </c>
      <c r="R106" t="s">
        <v>303</v>
      </c>
      <c r="S106" s="10">
        <v>26.130653266331599</v>
      </c>
      <c r="T106">
        <v>2.8140703517588008</v>
      </c>
      <c r="U106">
        <f t="shared" si="22"/>
        <v>5.6281407035176017</v>
      </c>
      <c r="V106">
        <v>4</v>
      </c>
      <c r="W106" t="s">
        <v>807</v>
      </c>
      <c r="X106" s="10">
        <v>87.236180904522598</v>
      </c>
      <c r="Y106">
        <v>15.477386934672396</v>
      </c>
      <c r="Z106">
        <f t="shared" si="23"/>
        <v>30.954773869344791</v>
      </c>
      <c r="AA106">
        <v>4</v>
      </c>
      <c r="AB106">
        <f t="shared" si="11"/>
        <v>1.2055100836448245</v>
      </c>
      <c r="AE106">
        <v>28</v>
      </c>
      <c r="AF106" s="9" t="s">
        <v>760</v>
      </c>
      <c r="AG106" s="9">
        <v>40</v>
      </c>
    </row>
    <row r="107" spans="1:33" ht="16.8" x14ac:dyDescent="0.25">
      <c r="A107">
        <v>28</v>
      </c>
      <c r="B107" t="s">
        <v>173</v>
      </c>
      <c r="C107" s="9" t="s">
        <v>798</v>
      </c>
      <c r="D107" s="9" t="s">
        <v>799</v>
      </c>
      <c r="E107" s="9" t="s">
        <v>800</v>
      </c>
      <c r="F107" s="9" t="s">
        <v>801</v>
      </c>
      <c r="G107" s="9" t="s">
        <v>802</v>
      </c>
      <c r="I107" t="s">
        <v>803</v>
      </c>
      <c r="J107" s="9" t="s">
        <v>1131</v>
      </c>
      <c r="L107" s="9" t="s">
        <v>804</v>
      </c>
      <c r="M107" s="9" t="s">
        <v>182</v>
      </c>
      <c r="N107" s="9" t="s">
        <v>624</v>
      </c>
      <c r="O107" s="9" t="s">
        <v>632</v>
      </c>
      <c r="P107">
        <v>2018</v>
      </c>
      <c r="R107" t="s">
        <v>303</v>
      </c>
      <c r="S107" s="10">
        <v>63.517587939698402</v>
      </c>
      <c r="T107">
        <v>8.4422110552764025</v>
      </c>
      <c r="U107">
        <f t="shared" si="22"/>
        <v>16.884422110552805</v>
      </c>
      <c r="V107">
        <v>4</v>
      </c>
      <c r="W107" t="s">
        <v>808</v>
      </c>
      <c r="X107" s="10">
        <v>74.974874371859201</v>
      </c>
      <c r="Y107">
        <v>9.6482412060301925</v>
      </c>
      <c r="Z107">
        <f t="shared" si="23"/>
        <v>19.296482412060385</v>
      </c>
      <c r="AA107">
        <v>4</v>
      </c>
      <c r="AB107">
        <f t="shared" si="11"/>
        <v>0.16583620605690369</v>
      </c>
      <c r="AE107">
        <v>28</v>
      </c>
      <c r="AF107" s="9" t="s">
        <v>760</v>
      </c>
      <c r="AG107" s="9">
        <v>7</v>
      </c>
    </row>
    <row r="108" spans="1:33" ht="16.8" x14ac:dyDescent="0.25">
      <c r="A108">
        <v>28</v>
      </c>
      <c r="B108" t="s">
        <v>173</v>
      </c>
      <c r="C108" s="9" t="s">
        <v>798</v>
      </c>
      <c r="D108" s="9" t="s">
        <v>799</v>
      </c>
      <c r="E108" s="9" t="s">
        <v>800</v>
      </c>
      <c r="F108" s="9" t="s">
        <v>801</v>
      </c>
      <c r="G108" s="9" t="s">
        <v>802</v>
      </c>
      <c r="I108" t="s">
        <v>803</v>
      </c>
      <c r="J108" s="9" t="s">
        <v>1131</v>
      </c>
      <c r="L108" s="9" t="s">
        <v>804</v>
      </c>
      <c r="M108" s="9" t="s">
        <v>182</v>
      </c>
      <c r="N108" s="9" t="s">
        <v>624</v>
      </c>
      <c r="O108" s="9" t="s">
        <v>632</v>
      </c>
      <c r="P108">
        <v>2018</v>
      </c>
      <c r="R108" t="s">
        <v>303</v>
      </c>
      <c r="S108" s="10">
        <v>63.517587939698402</v>
      </c>
      <c r="T108">
        <v>8.4422110552764025</v>
      </c>
      <c r="U108">
        <f t="shared" si="22"/>
        <v>16.884422110552805</v>
      </c>
      <c r="V108">
        <v>4</v>
      </c>
      <c r="W108" t="s">
        <v>809</v>
      </c>
      <c r="X108" s="10">
        <v>90.854271356783897</v>
      </c>
      <c r="Y108">
        <v>11.658291457286097</v>
      </c>
      <c r="Z108">
        <f t="shared" si="23"/>
        <v>23.316582914572194</v>
      </c>
      <c r="AA108">
        <v>4</v>
      </c>
      <c r="AB108">
        <f t="shared" si="11"/>
        <v>0.35793996624532021</v>
      </c>
      <c r="AE108">
        <v>28</v>
      </c>
      <c r="AF108" s="9" t="s">
        <v>760</v>
      </c>
      <c r="AG108" s="9">
        <v>20</v>
      </c>
    </row>
    <row r="109" spans="1:33" ht="16.8" x14ac:dyDescent="0.25">
      <c r="A109">
        <v>28</v>
      </c>
      <c r="B109" t="s">
        <v>173</v>
      </c>
      <c r="C109" s="9" t="s">
        <v>798</v>
      </c>
      <c r="D109" s="9" t="s">
        <v>799</v>
      </c>
      <c r="E109" s="9" t="s">
        <v>800</v>
      </c>
      <c r="F109" s="9" t="s">
        <v>801</v>
      </c>
      <c r="G109" s="9" t="s">
        <v>802</v>
      </c>
      <c r="I109" t="s">
        <v>803</v>
      </c>
      <c r="J109" s="9" t="s">
        <v>1131</v>
      </c>
      <c r="L109" s="9" t="s">
        <v>804</v>
      </c>
      <c r="M109" s="9" t="s">
        <v>182</v>
      </c>
      <c r="N109" s="9" t="s">
        <v>624</v>
      </c>
      <c r="O109" s="9" t="s">
        <v>632</v>
      </c>
      <c r="P109">
        <v>2018</v>
      </c>
      <c r="R109" t="s">
        <v>303</v>
      </c>
      <c r="S109" s="10">
        <v>63.517587939698402</v>
      </c>
      <c r="T109">
        <v>8.4422110552764025</v>
      </c>
      <c r="U109">
        <f t="shared" si="22"/>
        <v>16.884422110552805</v>
      </c>
      <c r="V109">
        <v>4</v>
      </c>
      <c r="W109" t="s">
        <v>807</v>
      </c>
      <c r="X109" s="10">
        <v>115.979899497487</v>
      </c>
      <c r="Y109">
        <v>5.8291457286429988</v>
      </c>
      <c r="Z109">
        <f t="shared" si="23"/>
        <v>11.658291457285998</v>
      </c>
      <c r="AA109">
        <v>4</v>
      </c>
      <c r="AB109">
        <f t="shared" si="11"/>
        <v>0.60210005292118507</v>
      </c>
      <c r="AE109">
        <v>28</v>
      </c>
      <c r="AF109" s="9" t="s">
        <v>760</v>
      </c>
      <c r="AG109" s="9">
        <v>40</v>
      </c>
    </row>
    <row r="110" spans="1:33" ht="16.8" x14ac:dyDescent="0.25">
      <c r="A110">
        <v>28</v>
      </c>
      <c r="B110" t="s">
        <v>173</v>
      </c>
      <c r="C110" s="9" t="s">
        <v>798</v>
      </c>
      <c r="D110" s="9" t="s">
        <v>799</v>
      </c>
      <c r="E110" s="9" t="s">
        <v>800</v>
      </c>
      <c r="F110" s="9" t="s">
        <v>801</v>
      </c>
      <c r="G110" s="9" t="s">
        <v>802</v>
      </c>
      <c r="I110" t="s">
        <v>803</v>
      </c>
      <c r="J110" s="9" t="s">
        <v>1131</v>
      </c>
      <c r="L110" s="9" t="s">
        <v>804</v>
      </c>
      <c r="M110" s="9" t="s">
        <v>182</v>
      </c>
      <c r="N110" s="9" t="s">
        <v>624</v>
      </c>
      <c r="O110" s="9" t="s">
        <v>632</v>
      </c>
      <c r="P110" t="s">
        <v>1079</v>
      </c>
      <c r="R110" t="s">
        <v>303</v>
      </c>
      <c r="S110" s="10">
        <v>44.478764478764397</v>
      </c>
      <c r="T110">
        <v>3.7065637065637063</v>
      </c>
      <c r="U110">
        <f t="shared" si="22"/>
        <v>7.4131274131274125</v>
      </c>
      <c r="V110">
        <v>4</v>
      </c>
      <c r="W110" t="s">
        <v>808</v>
      </c>
      <c r="X110" s="10">
        <v>72.277992277992198</v>
      </c>
      <c r="Y110">
        <v>6.4864864864864984</v>
      </c>
      <c r="Z110">
        <f t="shared" si="23"/>
        <v>12.972972972972997</v>
      </c>
      <c r="AA110">
        <v>4</v>
      </c>
      <c r="AB110">
        <f t="shared" si="11"/>
        <v>0.48550781578170149</v>
      </c>
      <c r="AE110">
        <v>28</v>
      </c>
      <c r="AF110" s="9" t="s">
        <v>760</v>
      </c>
      <c r="AG110" s="9">
        <v>7</v>
      </c>
    </row>
    <row r="111" spans="1:33" ht="16.8" x14ac:dyDescent="0.25">
      <c r="A111">
        <v>28</v>
      </c>
      <c r="B111" t="s">
        <v>173</v>
      </c>
      <c r="C111" s="9" t="s">
        <v>798</v>
      </c>
      <c r="D111" s="9" t="s">
        <v>799</v>
      </c>
      <c r="E111" s="9" t="s">
        <v>800</v>
      </c>
      <c r="F111" s="9" t="s">
        <v>801</v>
      </c>
      <c r="G111" s="9" t="s">
        <v>802</v>
      </c>
      <c r="I111" t="s">
        <v>803</v>
      </c>
      <c r="J111" s="9" t="s">
        <v>1131</v>
      </c>
      <c r="L111" s="9" t="s">
        <v>804</v>
      </c>
      <c r="M111" s="9" t="s">
        <v>182</v>
      </c>
      <c r="N111" s="9" t="s">
        <v>624</v>
      </c>
      <c r="O111" s="9" t="s">
        <v>632</v>
      </c>
      <c r="P111" t="s">
        <v>1079</v>
      </c>
      <c r="R111" t="s">
        <v>303</v>
      </c>
      <c r="S111" s="10">
        <v>44.478764478764397</v>
      </c>
      <c r="T111">
        <v>3.7065637065637063</v>
      </c>
      <c r="U111">
        <f t="shared" si="22"/>
        <v>7.4131274131274125</v>
      </c>
      <c r="V111">
        <v>4</v>
      </c>
      <c r="W111" t="s">
        <v>809</v>
      </c>
      <c r="X111" s="10">
        <v>79.691119691119596</v>
      </c>
      <c r="Y111">
        <v>4.6332046332046986</v>
      </c>
      <c r="Z111">
        <f t="shared" si="23"/>
        <v>9.2664092664093971</v>
      </c>
      <c r="AA111">
        <v>4</v>
      </c>
      <c r="AB111">
        <f t="shared" si="11"/>
        <v>0.58314628534561741</v>
      </c>
      <c r="AE111">
        <v>28</v>
      </c>
      <c r="AF111" s="9" t="s">
        <v>760</v>
      </c>
      <c r="AG111" s="9">
        <v>20</v>
      </c>
    </row>
    <row r="112" spans="1:33" ht="16.8" x14ac:dyDescent="0.25">
      <c r="A112">
        <v>28</v>
      </c>
      <c r="B112" t="s">
        <v>173</v>
      </c>
      <c r="C112" s="9" t="s">
        <v>798</v>
      </c>
      <c r="D112" s="9" t="s">
        <v>799</v>
      </c>
      <c r="E112" s="9" t="s">
        <v>800</v>
      </c>
      <c r="F112" s="9" t="s">
        <v>801</v>
      </c>
      <c r="G112" s="9" t="s">
        <v>802</v>
      </c>
      <c r="I112" t="s">
        <v>803</v>
      </c>
      <c r="J112" s="9" t="s">
        <v>1131</v>
      </c>
      <c r="L112" s="9" t="s">
        <v>804</v>
      </c>
      <c r="M112" s="9" t="s">
        <v>182</v>
      </c>
      <c r="N112" s="9" t="s">
        <v>624</v>
      </c>
      <c r="O112" s="9" t="s">
        <v>632</v>
      </c>
      <c r="P112" t="s">
        <v>1079</v>
      </c>
      <c r="R112" t="s">
        <v>303</v>
      </c>
      <c r="S112" s="10">
        <v>44.478764478764397</v>
      </c>
      <c r="T112">
        <v>3.7065637065637063</v>
      </c>
      <c r="U112">
        <f t="shared" si="22"/>
        <v>7.4131274131274125</v>
      </c>
      <c r="V112">
        <v>4</v>
      </c>
      <c r="W112" t="s">
        <v>807</v>
      </c>
      <c r="X112" s="10">
        <v>86.640926640926594</v>
      </c>
      <c r="Y112">
        <v>6.4864864864865126</v>
      </c>
      <c r="Z112">
        <f t="shared" si="23"/>
        <v>12.972972972973025</v>
      </c>
      <c r="AA112">
        <v>4</v>
      </c>
      <c r="AB112">
        <f t="shared" si="11"/>
        <v>0.66676042538675173</v>
      </c>
      <c r="AE112">
        <v>28</v>
      </c>
      <c r="AF112" s="9" t="s">
        <v>760</v>
      </c>
      <c r="AG112" s="9">
        <v>40</v>
      </c>
    </row>
    <row r="113" spans="1:33" ht="16.8" x14ac:dyDescent="0.25">
      <c r="A113" s="9">
        <v>30</v>
      </c>
      <c r="B113" s="9" t="s">
        <v>811</v>
      </c>
      <c r="C113" s="9" t="s">
        <v>812</v>
      </c>
      <c r="D113" s="9" t="s">
        <v>813</v>
      </c>
      <c r="F113" s="9" t="s">
        <v>814</v>
      </c>
      <c r="G113" s="9" t="s">
        <v>815</v>
      </c>
      <c r="H113" s="9" t="s">
        <v>816</v>
      </c>
      <c r="J113" s="9" t="s">
        <v>1132</v>
      </c>
      <c r="L113" s="9" t="s">
        <v>817</v>
      </c>
      <c r="M113" s="9" t="s">
        <v>182</v>
      </c>
      <c r="N113" s="9" t="s">
        <v>624</v>
      </c>
      <c r="O113" s="9" t="s">
        <v>632</v>
      </c>
      <c r="P113">
        <v>2012</v>
      </c>
      <c r="R113" s="9" t="s">
        <v>699</v>
      </c>
      <c r="S113" s="10">
        <v>217.9</v>
      </c>
      <c r="T113">
        <f t="shared" ref="T113:T118" si="24">U113/SQRT(V113)</f>
        <v>4.4907311951024935</v>
      </c>
      <c r="U113">
        <v>11</v>
      </c>
      <c r="V113">
        <v>6</v>
      </c>
      <c r="W113" t="s">
        <v>819</v>
      </c>
      <c r="X113" s="10">
        <v>371.7</v>
      </c>
      <c r="Y113">
        <f t="shared" ref="Y113:Y118" si="25">Z113/SQRT(AA113)</f>
        <v>14.043741191956888</v>
      </c>
      <c r="Z113">
        <v>34.4</v>
      </c>
      <c r="AA113">
        <v>6</v>
      </c>
      <c r="AB113">
        <f t="shared" si="11"/>
        <v>0.5340508353526322</v>
      </c>
      <c r="AE113" s="9">
        <v>30</v>
      </c>
      <c r="AF113" t="s">
        <v>820</v>
      </c>
      <c r="AG113" s="9">
        <v>100</v>
      </c>
    </row>
    <row r="114" spans="1:33" ht="16.8" x14ac:dyDescent="0.25">
      <c r="A114" s="9">
        <v>30</v>
      </c>
      <c r="B114" s="9" t="s">
        <v>811</v>
      </c>
      <c r="C114" s="9" t="s">
        <v>812</v>
      </c>
      <c r="D114" s="9" t="s">
        <v>813</v>
      </c>
      <c r="F114" s="9" t="s">
        <v>814</v>
      </c>
      <c r="G114" s="9" t="s">
        <v>815</v>
      </c>
      <c r="H114" s="9" t="s">
        <v>816</v>
      </c>
      <c r="J114" s="9" t="s">
        <v>1132</v>
      </c>
      <c r="L114" s="9" t="s">
        <v>817</v>
      </c>
      <c r="M114" s="9" t="s">
        <v>182</v>
      </c>
      <c r="N114" s="9" t="s">
        <v>624</v>
      </c>
      <c r="O114" s="9" t="s">
        <v>632</v>
      </c>
      <c r="P114">
        <v>2013</v>
      </c>
      <c r="R114" s="9" t="s">
        <v>311</v>
      </c>
      <c r="S114" s="10">
        <v>252.1</v>
      </c>
      <c r="T114">
        <f t="shared" si="24"/>
        <v>9.9612582873182571</v>
      </c>
      <c r="U114">
        <v>24.4</v>
      </c>
      <c r="V114">
        <v>6</v>
      </c>
      <c r="W114" t="s">
        <v>819</v>
      </c>
      <c r="X114" s="10">
        <v>529.70000000000005</v>
      </c>
      <c r="Y114">
        <f t="shared" si="25"/>
        <v>11.675901107266483</v>
      </c>
      <c r="Z114">
        <v>28.6</v>
      </c>
      <c r="AA114">
        <v>6</v>
      </c>
      <c r="AB114">
        <f t="shared" si="11"/>
        <v>0.74248497435660687</v>
      </c>
      <c r="AE114" s="9">
        <v>30</v>
      </c>
      <c r="AF114" t="s">
        <v>820</v>
      </c>
      <c r="AG114" s="9">
        <v>100</v>
      </c>
    </row>
    <row r="115" spans="1:33" ht="16.8" x14ac:dyDescent="0.25">
      <c r="A115" s="9">
        <v>30</v>
      </c>
      <c r="B115" s="9" t="s">
        <v>811</v>
      </c>
      <c r="C115" s="9" t="s">
        <v>812</v>
      </c>
      <c r="D115" s="9" t="s">
        <v>813</v>
      </c>
      <c r="F115" s="9" t="s">
        <v>814</v>
      </c>
      <c r="G115" s="9" t="s">
        <v>815</v>
      </c>
      <c r="H115" s="9" t="s">
        <v>816</v>
      </c>
      <c r="J115" s="9" t="s">
        <v>1132</v>
      </c>
      <c r="L115" s="9" t="s">
        <v>817</v>
      </c>
      <c r="M115" s="9" t="s">
        <v>182</v>
      </c>
      <c r="N115" s="9" t="s">
        <v>624</v>
      </c>
      <c r="O115" s="9" t="s">
        <v>632</v>
      </c>
      <c r="P115">
        <v>2014</v>
      </c>
      <c r="R115" s="9" t="s">
        <v>699</v>
      </c>
      <c r="S115" s="10">
        <v>202.7</v>
      </c>
      <c r="T115">
        <f t="shared" si="24"/>
        <v>8.4099147835555801</v>
      </c>
      <c r="U115">
        <v>20.6</v>
      </c>
      <c r="V115">
        <v>6</v>
      </c>
      <c r="W115" t="s">
        <v>819</v>
      </c>
      <c r="X115" s="10">
        <v>457.2</v>
      </c>
      <c r="Y115">
        <f t="shared" si="25"/>
        <v>7.7567175188133977</v>
      </c>
      <c r="Z115">
        <v>19</v>
      </c>
      <c r="AA115">
        <v>6</v>
      </c>
      <c r="AB115">
        <f t="shared" si="11"/>
        <v>0.81339387846270117</v>
      </c>
      <c r="AE115" s="9">
        <v>30</v>
      </c>
      <c r="AF115" t="s">
        <v>820</v>
      </c>
      <c r="AG115" s="9">
        <v>100</v>
      </c>
    </row>
    <row r="116" spans="1:33" ht="16.8" x14ac:dyDescent="0.25">
      <c r="A116" s="9">
        <v>30</v>
      </c>
      <c r="B116" s="9" t="s">
        <v>811</v>
      </c>
      <c r="C116" s="9" t="s">
        <v>812</v>
      </c>
      <c r="D116" s="9" t="s">
        <v>813</v>
      </c>
      <c r="F116" s="9" t="s">
        <v>814</v>
      </c>
      <c r="G116" s="9" t="s">
        <v>815</v>
      </c>
      <c r="H116" s="9" t="s">
        <v>816</v>
      </c>
      <c r="J116" s="9" t="s">
        <v>1132</v>
      </c>
      <c r="L116" s="9" t="s">
        <v>817</v>
      </c>
      <c r="M116" s="9" t="s">
        <v>182</v>
      </c>
      <c r="N116" s="9" t="s">
        <v>1236</v>
      </c>
      <c r="O116" s="9" t="s">
        <v>632</v>
      </c>
      <c r="P116">
        <v>2012</v>
      </c>
      <c r="R116" s="9" t="s">
        <v>311</v>
      </c>
      <c r="S116" s="10">
        <v>432</v>
      </c>
      <c r="T116">
        <f t="shared" si="24"/>
        <v>41.233077336850165</v>
      </c>
      <c r="U116">
        <v>101</v>
      </c>
      <c r="V116">
        <v>6</v>
      </c>
      <c r="W116" t="s">
        <v>819</v>
      </c>
      <c r="X116">
        <v>779</v>
      </c>
      <c r="Y116">
        <f t="shared" si="25"/>
        <v>25.719642299223374</v>
      </c>
      <c r="Z116">
        <v>63</v>
      </c>
      <c r="AA116">
        <v>6</v>
      </c>
      <c r="AB116">
        <f t="shared" si="11"/>
        <v>0.58958545762663794</v>
      </c>
      <c r="AE116" s="9">
        <v>30</v>
      </c>
      <c r="AF116" t="s">
        <v>820</v>
      </c>
      <c r="AG116" s="9">
        <v>100</v>
      </c>
    </row>
    <row r="117" spans="1:33" ht="16.8" x14ac:dyDescent="0.25">
      <c r="A117" s="9">
        <v>30</v>
      </c>
      <c r="B117" s="9" t="s">
        <v>811</v>
      </c>
      <c r="C117" s="9" t="s">
        <v>812</v>
      </c>
      <c r="D117" s="9" t="s">
        <v>813</v>
      </c>
      <c r="F117" s="9" t="s">
        <v>814</v>
      </c>
      <c r="G117" s="9" t="s">
        <v>815</v>
      </c>
      <c r="H117" s="9" t="s">
        <v>816</v>
      </c>
      <c r="J117" s="9" t="s">
        <v>1132</v>
      </c>
      <c r="L117" s="9" t="s">
        <v>817</v>
      </c>
      <c r="M117" s="9" t="s">
        <v>182</v>
      </c>
      <c r="N117" s="9" t="s">
        <v>682</v>
      </c>
      <c r="O117" s="9" t="s">
        <v>632</v>
      </c>
      <c r="P117">
        <v>2013</v>
      </c>
      <c r="R117" s="9" t="s">
        <v>699</v>
      </c>
      <c r="S117" s="10">
        <v>643</v>
      </c>
      <c r="T117">
        <f t="shared" si="24"/>
        <v>34.701104689428362</v>
      </c>
      <c r="U117">
        <v>85</v>
      </c>
      <c r="V117">
        <v>6</v>
      </c>
      <c r="W117" t="s">
        <v>819</v>
      </c>
      <c r="X117" s="10">
        <v>843</v>
      </c>
      <c r="Y117">
        <f t="shared" si="25"/>
        <v>22.453655975512469</v>
      </c>
      <c r="Z117">
        <v>55</v>
      </c>
      <c r="AA117">
        <v>6</v>
      </c>
      <c r="AB117">
        <f t="shared" si="11"/>
        <v>0.27082223376423609</v>
      </c>
      <c r="AE117" s="9">
        <v>30</v>
      </c>
      <c r="AF117" t="s">
        <v>820</v>
      </c>
      <c r="AG117" s="9">
        <v>100</v>
      </c>
    </row>
    <row r="118" spans="1:33" ht="16.8" x14ac:dyDescent="0.25">
      <c r="A118" s="9">
        <v>30</v>
      </c>
      <c r="B118" s="9" t="s">
        <v>811</v>
      </c>
      <c r="C118" s="9" t="s">
        <v>812</v>
      </c>
      <c r="D118" s="9" t="s">
        <v>813</v>
      </c>
      <c r="F118" s="9" t="s">
        <v>814</v>
      </c>
      <c r="G118" s="9" t="s">
        <v>815</v>
      </c>
      <c r="H118" s="9" t="s">
        <v>816</v>
      </c>
      <c r="J118" s="9" t="s">
        <v>1132</v>
      </c>
      <c r="L118" s="9" t="s">
        <v>817</v>
      </c>
      <c r="M118" s="9" t="s">
        <v>182</v>
      </c>
      <c r="N118" s="9" t="s">
        <v>682</v>
      </c>
      <c r="O118" s="9" t="s">
        <v>632</v>
      </c>
      <c r="P118">
        <v>2014</v>
      </c>
      <c r="R118" s="9" t="s">
        <v>311</v>
      </c>
      <c r="S118" s="10">
        <v>861</v>
      </c>
      <c r="T118">
        <f t="shared" si="24"/>
        <v>67.769216217001272</v>
      </c>
      <c r="U118">
        <v>166</v>
      </c>
      <c r="V118">
        <v>6</v>
      </c>
      <c r="W118" t="s">
        <v>819</v>
      </c>
      <c r="X118" s="10">
        <v>970</v>
      </c>
      <c r="Y118">
        <f t="shared" si="25"/>
        <v>50.214539727055154</v>
      </c>
      <c r="Z118">
        <v>123</v>
      </c>
      <c r="AA118">
        <v>6</v>
      </c>
      <c r="AB118">
        <f t="shared" si="11"/>
        <v>0.11920156706969777</v>
      </c>
      <c r="AE118" s="9">
        <v>30</v>
      </c>
      <c r="AF118" t="s">
        <v>820</v>
      </c>
      <c r="AG118" s="9">
        <v>100</v>
      </c>
    </row>
    <row r="119" spans="1:33" ht="16.8" x14ac:dyDescent="0.25">
      <c r="A119" s="9">
        <v>35</v>
      </c>
      <c r="B119" t="s">
        <v>173</v>
      </c>
      <c r="C119" s="9" t="s">
        <v>843</v>
      </c>
      <c r="D119" s="9" t="s">
        <v>844</v>
      </c>
      <c r="E119" s="9" t="s">
        <v>845</v>
      </c>
      <c r="F119" s="9" t="s">
        <v>846</v>
      </c>
      <c r="G119" t="s">
        <v>847</v>
      </c>
      <c r="I119" s="9" t="s">
        <v>848</v>
      </c>
      <c r="L119" s="9" t="s">
        <v>849</v>
      </c>
      <c r="M119" s="9" t="s">
        <v>182</v>
      </c>
      <c r="N119" s="9" t="s">
        <v>1237</v>
      </c>
      <c r="O119" s="9" t="s">
        <v>632</v>
      </c>
      <c r="P119" s="9" t="s">
        <v>1185</v>
      </c>
      <c r="R119" s="9" t="s">
        <v>311</v>
      </c>
      <c r="S119" s="10">
        <v>119.369369369369</v>
      </c>
      <c r="T119">
        <v>5.4054054054050056</v>
      </c>
      <c r="U119">
        <f t="shared" ref="U119:U123" si="26">T119*SQRT(V119)</f>
        <v>13.240485096124306</v>
      </c>
      <c r="V119">
        <v>6</v>
      </c>
      <c r="W119" s="9" t="s">
        <v>851</v>
      </c>
      <c r="X119" s="10">
        <v>129.279279279279</v>
      </c>
      <c r="Y119">
        <v>2.7027027027019983</v>
      </c>
      <c r="Z119">
        <f t="shared" ref="Z119:Z123" si="27">Y119*SQRT(AA119)</f>
        <v>6.6202425480609177</v>
      </c>
      <c r="AA119">
        <v>6</v>
      </c>
      <c r="AB119">
        <f t="shared" si="11"/>
        <v>7.9752389773399907E-2</v>
      </c>
      <c r="AE119" s="9">
        <v>35</v>
      </c>
      <c r="AF119" s="9" t="s">
        <v>760</v>
      </c>
      <c r="AG119" s="9">
        <v>100</v>
      </c>
    </row>
    <row r="120" spans="1:33" ht="16.8" x14ac:dyDescent="0.25">
      <c r="A120" s="9">
        <v>35</v>
      </c>
      <c r="B120" t="s">
        <v>173</v>
      </c>
      <c r="C120" s="9" t="s">
        <v>843</v>
      </c>
      <c r="D120" s="9" t="s">
        <v>844</v>
      </c>
      <c r="E120" s="9" t="s">
        <v>845</v>
      </c>
      <c r="F120" s="9" t="s">
        <v>846</v>
      </c>
      <c r="G120" t="s">
        <v>847</v>
      </c>
      <c r="I120" s="9" t="s">
        <v>848</v>
      </c>
      <c r="L120" s="9" t="s">
        <v>849</v>
      </c>
      <c r="M120" s="9" t="s">
        <v>182</v>
      </c>
      <c r="N120" s="9" t="s">
        <v>1238</v>
      </c>
      <c r="O120" s="9" t="s">
        <v>632</v>
      </c>
      <c r="P120" s="9" t="s">
        <v>1185</v>
      </c>
      <c r="R120" s="9" t="s">
        <v>311</v>
      </c>
      <c r="S120" s="10">
        <v>79.145728643216302</v>
      </c>
      <c r="T120">
        <v>4.899497487437003</v>
      </c>
      <c r="U120">
        <f t="shared" si="26"/>
        <v>12.001268840268891</v>
      </c>
      <c r="V120">
        <v>6</v>
      </c>
      <c r="W120" s="9" t="s">
        <v>851</v>
      </c>
      <c r="X120" s="10">
        <v>86.306532663316503</v>
      </c>
      <c r="Y120">
        <v>4.8994974874372019</v>
      </c>
      <c r="Z120">
        <f t="shared" si="27"/>
        <v>12.001268840269377</v>
      </c>
      <c r="AA120">
        <v>6</v>
      </c>
      <c r="AB120">
        <f t="shared" si="11"/>
        <v>8.6614472836767209E-2</v>
      </c>
      <c r="AE120" s="9">
        <v>35</v>
      </c>
      <c r="AF120" s="9" t="s">
        <v>760</v>
      </c>
      <c r="AG120" s="9">
        <v>100</v>
      </c>
    </row>
    <row r="121" spans="1:33" ht="16.8" x14ac:dyDescent="0.25">
      <c r="A121" s="9">
        <v>35</v>
      </c>
      <c r="B121" t="s">
        <v>173</v>
      </c>
      <c r="C121" s="9" t="s">
        <v>843</v>
      </c>
      <c r="D121" s="9" t="s">
        <v>844</v>
      </c>
      <c r="E121" s="9" t="s">
        <v>845</v>
      </c>
      <c r="F121" s="9" t="s">
        <v>846</v>
      </c>
      <c r="G121" t="s">
        <v>847</v>
      </c>
      <c r="I121" s="9" t="s">
        <v>848</v>
      </c>
      <c r="L121" s="9" t="s">
        <v>849</v>
      </c>
      <c r="M121" s="9" t="s">
        <v>182</v>
      </c>
      <c r="N121" s="9" t="s">
        <v>1239</v>
      </c>
      <c r="O121" s="9" t="s">
        <v>632</v>
      </c>
      <c r="P121" s="9" t="s">
        <v>1185</v>
      </c>
      <c r="R121" s="9" t="s">
        <v>311</v>
      </c>
      <c r="S121" s="10">
        <v>41.071428571428498</v>
      </c>
      <c r="T121">
        <v>3.5714285714287044</v>
      </c>
      <c r="U121">
        <f t="shared" si="26"/>
        <v>8.7481776527973896</v>
      </c>
      <c r="V121">
        <v>6</v>
      </c>
      <c r="W121" s="9" t="s">
        <v>851</v>
      </c>
      <c r="X121" s="10">
        <v>43.75</v>
      </c>
      <c r="Y121">
        <v>2.6785714285714022</v>
      </c>
      <c r="Z121">
        <f t="shared" si="27"/>
        <v>6.5611332395977335</v>
      </c>
      <c r="AA121">
        <v>6</v>
      </c>
      <c r="AB121">
        <f t="shared" si="11"/>
        <v>6.3178901621533334E-2</v>
      </c>
      <c r="AE121" s="9">
        <v>35</v>
      </c>
      <c r="AF121" s="9" t="s">
        <v>760</v>
      </c>
      <c r="AG121" s="9">
        <v>100</v>
      </c>
    </row>
    <row r="122" spans="1:33" ht="16.8" x14ac:dyDescent="0.25">
      <c r="A122" s="9">
        <v>36</v>
      </c>
      <c r="B122" t="s">
        <v>173</v>
      </c>
      <c r="C122" s="9" t="s">
        <v>852</v>
      </c>
      <c r="D122" s="9" t="s">
        <v>853</v>
      </c>
      <c r="F122" s="9" t="s">
        <v>854</v>
      </c>
      <c r="G122" t="s">
        <v>855</v>
      </c>
      <c r="H122" t="s">
        <v>856</v>
      </c>
      <c r="I122" t="s">
        <v>857</v>
      </c>
      <c r="J122" t="s">
        <v>1135</v>
      </c>
      <c r="L122" s="9" t="s">
        <v>858</v>
      </c>
      <c r="M122" s="9" t="s">
        <v>182</v>
      </c>
      <c r="N122" s="9" t="s">
        <v>624</v>
      </c>
      <c r="O122" s="9" t="s">
        <v>632</v>
      </c>
      <c r="P122" s="9" t="s">
        <v>858</v>
      </c>
      <c r="R122" s="9" t="s">
        <v>311</v>
      </c>
      <c r="S122" s="10">
        <v>263.980263157894</v>
      </c>
      <c r="T122">
        <v>24.671052631579016</v>
      </c>
      <c r="U122">
        <f t="shared" si="26"/>
        <v>69.780274459198964</v>
      </c>
      <c r="V122">
        <v>8</v>
      </c>
      <c r="W122" s="9" t="s">
        <v>851</v>
      </c>
      <c r="X122" s="10">
        <v>425.57565789473603</v>
      </c>
      <c r="Y122">
        <v>51.809210526315951</v>
      </c>
      <c r="Z122">
        <f t="shared" si="27"/>
        <v>146.53857636431789</v>
      </c>
      <c r="AA122">
        <v>8</v>
      </c>
      <c r="AB122">
        <f t="shared" si="11"/>
        <v>0.47756840200950912</v>
      </c>
      <c r="AE122" s="9">
        <v>36</v>
      </c>
      <c r="AF122" s="9" t="s">
        <v>859</v>
      </c>
      <c r="AG122" s="9">
        <v>100</v>
      </c>
    </row>
    <row r="123" spans="1:33" ht="16.8" x14ac:dyDescent="0.25">
      <c r="A123" s="9">
        <v>36</v>
      </c>
      <c r="B123" t="s">
        <v>173</v>
      </c>
      <c r="C123" s="9" t="s">
        <v>852</v>
      </c>
      <c r="D123" s="9" t="s">
        <v>853</v>
      </c>
      <c r="F123" s="9" t="s">
        <v>854</v>
      </c>
      <c r="G123" t="s">
        <v>855</v>
      </c>
      <c r="H123" t="s">
        <v>856</v>
      </c>
      <c r="I123" t="s">
        <v>857</v>
      </c>
      <c r="J123" t="s">
        <v>1135</v>
      </c>
      <c r="L123" s="9" t="s">
        <v>858</v>
      </c>
      <c r="M123" s="9" t="s">
        <v>182</v>
      </c>
      <c r="N123" s="9" t="s">
        <v>624</v>
      </c>
      <c r="O123" s="9" t="s">
        <v>632</v>
      </c>
      <c r="P123" s="9" t="s">
        <v>858</v>
      </c>
      <c r="R123" s="9" t="s">
        <v>311</v>
      </c>
      <c r="S123" s="10">
        <v>310.855263157894</v>
      </c>
      <c r="T123">
        <v>29.605263157895024</v>
      </c>
      <c r="U123">
        <f t="shared" si="26"/>
        <v>83.736329351039345</v>
      </c>
      <c r="V123">
        <v>8</v>
      </c>
      <c r="W123" s="9" t="s">
        <v>851</v>
      </c>
      <c r="X123" s="10">
        <v>798.10855263157805</v>
      </c>
      <c r="Y123">
        <v>81.414473684210975</v>
      </c>
      <c r="Z123">
        <f t="shared" si="27"/>
        <v>230.27490571535722</v>
      </c>
      <c r="AA123">
        <v>8</v>
      </c>
      <c r="AB123">
        <f t="shared" si="11"/>
        <v>0.94291720698947856</v>
      </c>
      <c r="AE123" s="9">
        <v>36</v>
      </c>
      <c r="AF123" s="9" t="s">
        <v>859</v>
      </c>
      <c r="AG123" s="9">
        <v>100</v>
      </c>
    </row>
    <row r="124" spans="1:33" ht="16.8" x14ac:dyDescent="0.25">
      <c r="A124">
        <v>46</v>
      </c>
      <c r="B124" t="s">
        <v>100</v>
      </c>
      <c r="C124" s="9" t="s">
        <v>1088</v>
      </c>
      <c r="D124" s="9" t="s">
        <v>1211</v>
      </c>
      <c r="E124" t="s">
        <v>1090</v>
      </c>
      <c r="F124" t="s">
        <v>1091</v>
      </c>
      <c r="G124" s="9" t="s">
        <v>1212</v>
      </c>
      <c r="I124" t="s">
        <v>1056</v>
      </c>
      <c r="K124" s="9" t="s">
        <v>1162</v>
      </c>
      <c r="L124" s="9" t="s">
        <v>1213</v>
      </c>
      <c r="M124" s="9" t="s">
        <v>1094</v>
      </c>
      <c r="N124" s="9" t="s">
        <v>624</v>
      </c>
      <c r="O124" s="9" t="s">
        <v>632</v>
      </c>
      <c r="P124" t="s">
        <v>1165</v>
      </c>
      <c r="R124" s="9" t="s">
        <v>699</v>
      </c>
      <c r="S124" s="10">
        <v>553.29999999999995</v>
      </c>
      <c r="T124">
        <f t="shared" ref="T124:T125" si="28">U124/SQRT(V124)</f>
        <v>27.35</v>
      </c>
      <c r="U124">
        <v>54.7</v>
      </c>
      <c r="V124">
        <v>4</v>
      </c>
      <c r="W124" s="9" t="s">
        <v>1098</v>
      </c>
      <c r="X124" s="10">
        <v>565.29999999999995</v>
      </c>
      <c r="Y124">
        <f t="shared" ref="Y124:Y125" si="29">Z124/SQRT(AA124)</f>
        <v>24.9</v>
      </c>
      <c r="Z124">
        <v>49.8</v>
      </c>
      <c r="AA124">
        <v>4</v>
      </c>
      <c r="AB124">
        <f t="shared" si="11"/>
        <v>2.1456213777181026E-2</v>
      </c>
      <c r="AE124">
        <v>46</v>
      </c>
      <c r="AF124" s="9" t="s">
        <v>760</v>
      </c>
      <c r="AG124" s="9">
        <v>40</v>
      </c>
    </row>
    <row r="125" spans="1:33" ht="16.8" x14ac:dyDescent="0.25">
      <c r="A125">
        <v>47</v>
      </c>
      <c r="B125" t="s">
        <v>173</v>
      </c>
      <c r="C125" t="s">
        <v>1102</v>
      </c>
      <c r="D125" t="s">
        <v>1103</v>
      </c>
      <c r="E125" t="s">
        <v>1104</v>
      </c>
      <c r="F125">
        <v>-5.2</v>
      </c>
      <c r="G125" t="s">
        <v>1054</v>
      </c>
      <c r="H125" t="s">
        <v>1105</v>
      </c>
      <c r="I125" t="s">
        <v>95</v>
      </c>
      <c r="L125" t="s">
        <v>430</v>
      </c>
      <c r="M125" t="s">
        <v>1106</v>
      </c>
      <c r="N125" s="9" t="s">
        <v>624</v>
      </c>
      <c r="O125" s="9" t="s">
        <v>632</v>
      </c>
      <c r="P125" s="9" t="s">
        <v>1240</v>
      </c>
      <c r="R125" s="9" t="s">
        <v>699</v>
      </c>
      <c r="S125" s="10">
        <v>169.5</v>
      </c>
      <c r="T125">
        <f t="shared" si="28"/>
        <v>6.35</v>
      </c>
      <c r="U125">
        <v>12.7</v>
      </c>
      <c r="V125">
        <v>4</v>
      </c>
      <c r="W125" s="9" t="s">
        <v>1098</v>
      </c>
      <c r="X125">
        <v>168.3</v>
      </c>
      <c r="Y125">
        <f t="shared" si="29"/>
        <v>19</v>
      </c>
      <c r="Z125">
        <v>38</v>
      </c>
      <c r="AA125">
        <v>4</v>
      </c>
      <c r="AB125">
        <f t="shared" si="11"/>
        <v>-7.1048256237445711E-3</v>
      </c>
      <c r="AE125">
        <v>47</v>
      </c>
      <c r="AF125" s="9" t="s">
        <v>760</v>
      </c>
      <c r="AG125" s="9">
        <v>40</v>
      </c>
    </row>
    <row r="126" spans="1:33" ht="16.8" x14ac:dyDescent="0.25">
      <c r="A126">
        <v>52</v>
      </c>
      <c r="B126" t="s">
        <v>173</v>
      </c>
      <c r="C126" t="s">
        <v>898</v>
      </c>
      <c r="D126" t="s">
        <v>899</v>
      </c>
      <c r="E126" t="s">
        <v>103</v>
      </c>
      <c r="F126" t="s">
        <v>900</v>
      </c>
      <c r="G126" t="s">
        <v>901</v>
      </c>
      <c r="H126" t="s">
        <v>902</v>
      </c>
      <c r="I126" t="s">
        <v>902</v>
      </c>
      <c r="L126" t="s">
        <v>430</v>
      </c>
      <c r="M126" t="s">
        <v>276</v>
      </c>
      <c r="N126" s="9" t="s">
        <v>624</v>
      </c>
      <c r="O126" s="9" t="s">
        <v>632</v>
      </c>
      <c r="P126">
        <v>2012</v>
      </c>
      <c r="R126" s="9" t="s">
        <v>699</v>
      </c>
      <c r="S126" s="10">
        <v>179.338235294117</v>
      </c>
      <c r="T126">
        <v>13.27614379085</v>
      </c>
      <c r="U126">
        <f t="shared" ref="U126:U129" si="30">T126*SQRT(V126)</f>
        <v>26.5522875817</v>
      </c>
      <c r="V126">
        <v>4</v>
      </c>
      <c r="W126" s="9" t="s">
        <v>904</v>
      </c>
      <c r="X126" s="10">
        <v>227.336601307189</v>
      </c>
      <c r="Y126">
        <v>9.1911764705880046</v>
      </c>
      <c r="Z126">
        <f t="shared" ref="Z126:Z129" si="31">Y126*SQRT(AA126)</f>
        <v>18.382352941176009</v>
      </c>
      <c r="AA126">
        <v>4</v>
      </c>
      <c r="AB126">
        <f t="shared" si="11"/>
        <v>0.23715813884968359</v>
      </c>
      <c r="AE126">
        <v>52</v>
      </c>
      <c r="AF126" t="s">
        <v>820</v>
      </c>
      <c r="AG126" s="9">
        <v>100</v>
      </c>
    </row>
    <row r="127" spans="1:33" ht="16.8" x14ac:dyDescent="0.25">
      <c r="A127">
        <v>52</v>
      </c>
      <c r="B127" t="s">
        <v>173</v>
      </c>
      <c r="C127" t="s">
        <v>898</v>
      </c>
      <c r="D127" t="s">
        <v>899</v>
      </c>
      <c r="E127" t="s">
        <v>103</v>
      </c>
      <c r="F127" t="s">
        <v>900</v>
      </c>
      <c r="G127" t="s">
        <v>901</v>
      </c>
      <c r="H127" t="s">
        <v>902</v>
      </c>
      <c r="I127" t="s">
        <v>902</v>
      </c>
      <c r="L127" t="s">
        <v>430</v>
      </c>
      <c r="M127" t="s">
        <v>276</v>
      </c>
      <c r="N127" s="9" t="s">
        <v>624</v>
      </c>
      <c r="O127" s="9" t="s">
        <v>632</v>
      </c>
      <c r="P127">
        <v>2012</v>
      </c>
      <c r="R127" s="9" t="s">
        <v>699</v>
      </c>
      <c r="S127" s="10">
        <v>179.338235294117</v>
      </c>
      <c r="T127">
        <v>13.27614379085</v>
      </c>
      <c r="U127">
        <f t="shared" si="30"/>
        <v>26.5522875817</v>
      </c>
      <c r="V127">
        <v>4</v>
      </c>
      <c r="W127" s="9" t="s">
        <v>905</v>
      </c>
      <c r="X127" s="10">
        <v>251.84640522875799</v>
      </c>
      <c r="Y127">
        <v>15.318627450979989</v>
      </c>
      <c r="Z127">
        <f t="shared" si="31"/>
        <v>30.637254901959977</v>
      </c>
      <c r="AA127">
        <v>4</v>
      </c>
      <c r="AB127">
        <f t="shared" si="11"/>
        <v>0.33954579315452832</v>
      </c>
      <c r="AE127">
        <v>52</v>
      </c>
      <c r="AF127" t="s">
        <v>820</v>
      </c>
      <c r="AG127" s="9">
        <v>400</v>
      </c>
    </row>
    <row r="128" spans="1:33" ht="16.8" x14ac:dyDescent="0.25">
      <c r="A128">
        <v>52</v>
      </c>
      <c r="B128" t="s">
        <v>173</v>
      </c>
      <c r="C128" t="s">
        <v>898</v>
      </c>
      <c r="D128" t="s">
        <v>899</v>
      </c>
      <c r="E128" t="s">
        <v>103</v>
      </c>
      <c r="F128" t="s">
        <v>900</v>
      </c>
      <c r="G128" t="s">
        <v>901</v>
      </c>
      <c r="H128" t="s">
        <v>902</v>
      </c>
      <c r="I128" t="s">
        <v>902</v>
      </c>
      <c r="L128" t="s">
        <v>430</v>
      </c>
      <c r="M128" t="s">
        <v>276</v>
      </c>
      <c r="N128" s="9" t="s">
        <v>624</v>
      </c>
      <c r="O128" s="9" t="s">
        <v>632</v>
      </c>
      <c r="P128">
        <v>2013</v>
      </c>
      <c r="R128" s="9" t="s">
        <v>699</v>
      </c>
      <c r="S128" s="10">
        <v>137.46732026143701</v>
      </c>
      <c r="T128">
        <v>14.29738562091498</v>
      </c>
      <c r="U128">
        <f t="shared" si="30"/>
        <v>28.59477124182996</v>
      </c>
      <c r="V128">
        <v>4</v>
      </c>
      <c r="W128" s="9" t="s">
        <v>904</v>
      </c>
      <c r="X128" s="10">
        <v>306.99346405228698</v>
      </c>
      <c r="Y128">
        <v>31.658496732026038</v>
      </c>
      <c r="Z128">
        <f t="shared" si="31"/>
        <v>63.316993464052075</v>
      </c>
      <c r="AA128">
        <v>4</v>
      </c>
      <c r="AB128">
        <f t="shared" si="11"/>
        <v>0.80344023959607669</v>
      </c>
      <c r="AE128">
        <v>52</v>
      </c>
      <c r="AF128" t="s">
        <v>820</v>
      </c>
      <c r="AG128" s="9">
        <v>100</v>
      </c>
    </row>
    <row r="129" spans="1:33" ht="16.8" x14ac:dyDescent="0.25">
      <c r="A129">
        <v>52</v>
      </c>
      <c r="B129" t="s">
        <v>173</v>
      </c>
      <c r="C129" t="s">
        <v>898</v>
      </c>
      <c r="D129" t="s">
        <v>899</v>
      </c>
      <c r="E129" t="s">
        <v>103</v>
      </c>
      <c r="F129" t="s">
        <v>900</v>
      </c>
      <c r="G129" t="s">
        <v>901</v>
      </c>
      <c r="H129" t="s">
        <v>902</v>
      </c>
      <c r="I129" t="s">
        <v>902</v>
      </c>
      <c r="L129" t="s">
        <v>430</v>
      </c>
      <c r="M129" t="s">
        <v>276</v>
      </c>
      <c r="N129" s="9" t="s">
        <v>624</v>
      </c>
      <c r="O129" s="9" t="s">
        <v>632</v>
      </c>
      <c r="P129">
        <v>2013</v>
      </c>
      <c r="R129" s="9" t="s">
        <v>699</v>
      </c>
      <c r="S129" s="10">
        <v>137.46732026143701</v>
      </c>
      <c r="T129">
        <v>14.29738562091498</v>
      </c>
      <c r="U129">
        <f t="shared" si="30"/>
        <v>28.59477124182996</v>
      </c>
      <c r="V129">
        <v>4</v>
      </c>
      <c r="W129" s="9" t="s">
        <v>905</v>
      </c>
      <c r="X129" s="10">
        <v>320.26960784313701</v>
      </c>
      <c r="Y129">
        <v>31.658496732025981</v>
      </c>
      <c r="Z129">
        <f t="shared" si="31"/>
        <v>63.316993464051961</v>
      </c>
      <c r="AA129">
        <v>4</v>
      </c>
      <c r="AB129">
        <f t="shared" si="11"/>
        <v>0.84577694754650268</v>
      </c>
      <c r="AE129">
        <v>52</v>
      </c>
      <c r="AF129" t="s">
        <v>820</v>
      </c>
      <c r="AG129" s="9">
        <v>400</v>
      </c>
    </row>
    <row r="130" spans="1:33" x14ac:dyDescent="0.25">
      <c r="AB130">
        <f>AVERAGE(AB2:AB129)</f>
        <v>0.24509801931249131</v>
      </c>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F8F5B-1876-43E2-8413-96446ADFEF4F}">
  <dimension ref="A1:AG62"/>
  <sheetViews>
    <sheetView tabSelected="1" topLeftCell="A42" workbookViewId="0">
      <selection activeCell="M51" sqref="M51"/>
    </sheetView>
  </sheetViews>
  <sheetFormatPr defaultRowHeight="14.4" x14ac:dyDescent="0.25"/>
  <cols>
    <col min="18" max="18" width="38.109375" customWidth="1"/>
    <col min="24" max="24" width="8.88671875" style="10"/>
  </cols>
  <sheetData>
    <row r="1" spans="1:29" ht="16.8" x14ac:dyDescent="0.25">
      <c r="A1" s="3" t="s">
        <v>0</v>
      </c>
      <c r="B1" s="3" t="s">
        <v>1</v>
      </c>
      <c r="C1" s="3" t="s">
        <v>2</v>
      </c>
      <c r="D1" s="3" t="s">
        <v>3</v>
      </c>
      <c r="E1" s="3" t="s">
        <v>4</v>
      </c>
      <c r="F1" s="3" t="s">
        <v>329</v>
      </c>
      <c r="G1" s="3" t="s">
        <v>6</v>
      </c>
      <c r="H1" s="21" t="s">
        <v>330</v>
      </c>
      <c r="I1" s="21" t="s">
        <v>331</v>
      </c>
      <c r="J1" s="3" t="s">
        <v>456</v>
      </c>
      <c r="K1" s="3" t="s">
        <v>457</v>
      </c>
      <c r="L1" s="22" t="s">
        <v>332</v>
      </c>
      <c r="M1" s="22" t="s">
        <v>333</v>
      </c>
      <c r="N1" s="21" t="s">
        <v>334</v>
      </c>
      <c r="O1" s="21" t="s">
        <v>335</v>
      </c>
      <c r="P1" s="27" t="s">
        <v>458</v>
      </c>
      <c r="Q1" s="3" t="s">
        <v>13</v>
      </c>
      <c r="R1" s="23" t="s">
        <v>336</v>
      </c>
      <c r="S1" s="24" t="s">
        <v>15</v>
      </c>
      <c r="T1" s="28" t="s">
        <v>16</v>
      </c>
      <c r="U1" s="3" t="s">
        <v>17</v>
      </c>
      <c r="V1" s="3" t="s">
        <v>18</v>
      </c>
      <c r="W1" s="3" t="s">
        <v>337</v>
      </c>
      <c r="X1" s="33" t="s">
        <v>20</v>
      </c>
      <c r="Y1" s="3" t="s">
        <v>21</v>
      </c>
      <c r="Z1" s="3" t="s">
        <v>22</v>
      </c>
      <c r="AA1" s="3" t="s">
        <v>23</v>
      </c>
      <c r="AB1" s="1" t="s">
        <v>24</v>
      </c>
      <c r="AC1" s="3" t="s">
        <v>484</v>
      </c>
    </row>
    <row r="2" spans="1:29" ht="16.8" x14ac:dyDescent="0.25">
      <c r="A2">
        <v>9</v>
      </c>
      <c r="B2" t="s">
        <v>38</v>
      </c>
      <c r="C2" s="9" t="s">
        <v>73</v>
      </c>
      <c r="D2" s="9" t="s">
        <v>74</v>
      </c>
      <c r="E2" s="9" t="s">
        <v>75</v>
      </c>
      <c r="F2" s="9" t="s">
        <v>76</v>
      </c>
      <c r="G2" t="s">
        <v>77</v>
      </c>
      <c r="I2" t="s">
        <v>78</v>
      </c>
      <c r="J2" t="s">
        <v>461</v>
      </c>
      <c r="L2" s="9" t="s">
        <v>79</v>
      </c>
      <c r="M2" s="9" t="s">
        <v>80</v>
      </c>
      <c r="N2" s="9" t="s">
        <v>682</v>
      </c>
      <c r="O2" s="9" t="s">
        <v>628</v>
      </c>
      <c r="Q2" s="9" t="s">
        <v>683</v>
      </c>
      <c r="R2" s="9" t="s">
        <v>625</v>
      </c>
      <c r="S2" s="10">
        <v>401.80995475113099</v>
      </c>
      <c r="T2">
        <v>52.488687782805016</v>
      </c>
      <c r="U2">
        <f>T2*SQRT(V2)</f>
        <v>90.913074062438085</v>
      </c>
      <c r="V2" s="13">
        <v>3</v>
      </c>
      <c r="W2" t="s">
        <v>82</v>
      </c>
      <c r="X2" s="10">
        <v>637.10407239819006</v>
      </c>
      <c r="Y2">
        <v>57.918552036198889</v>
      </c>
      <c r="Z2">
        <f>Y2*SQRT(AA2)</f>
        <v>100.31787482751832</v>
      </c>
      <c r="AA2" s="13">
        <v>3</v>
      </c>
      <c r="AB2">
        <f>LN(X2/S2)</f>
        <v>0.46095379372581824</v>
      </c>
    </row>
    <row r="3" spans="1:29" ht="16.8" x14ac:dyDescent="0.25">
      <c r="A3">
        <v>23</v>
      </c>
      <c r="B3" t="s">
        <v>156</v>
      </c>
      <c r="C3" s="9" t="s">
        <v>157</v>
      </c>
      <c r="D3" s="9" t="s">
        <v>158</v>
      </c>
      <c r="E3" t="s">
        <v>159</v>
      </c>
      <c r="F3" t="s">
        <v>160</v>
      </c>
      <c r="G3" t="s">
        <v>161</v>
      </c>
      <c r="H3" t="s">
        <v>162</v>
      </c>
      <c r="J3" s="9" t="s">
        <v>469</v>
      </c>
      <c r="K3" s="19" t="s">
        <v>470</v>
      </c>
      <c r="L3" s="19" t="s">
        <v>163</v>
      </c>
      <c r="M3" t="s">
        <v>164</v>
      </c>
      <c r="N3" s="9" t="s">
        <v>682</v>
      </c>
      <c r="O3" s="9" t="s">
        <v>631</v>
      </c>
      <c r="Q3" t="s">
        <v>166</v>
      </c>
      <c r="R3" s="9" t="s">
        <v>390</v>
      </c>
      <c r="S3" s="10">
        <v>1329.5128939828001</v>
      </c>
      <c r="T3">
        <v>103.15186246418989</v>
      </c>
      <c r="U3">
        <f>T3*SQRT(V3)</f>
        <v>178.66426668333384</v>
      </c>
      <c r="V3">
        <v>3</v>
      </c>
      <c r="W3" t="s">
        <v>684</v>
      </c>
      <c r="X3" s="10">
        <v>1472.7793696275</v>
      </c>
      <c r="Y3">
        <v>68.767908309459926</v>
      </c>
      <c r="Z3">
        <f>Y3*SQRT(AA3)</f>
        <v>119.10951112222257</v>
      </c>
      <c r="AA3">
        <v>3</v>
      </c>
      <c r="AB3">
        <f t="shared" ref="AB3:AB61" si="0">LN(X3/S3)</f>
        <v>0.10233871322891092</v>
      </c>
    </row>
    <row r="4" spans="1:29" ht="16.8" x14ac:dyDescent="0.25">
      <c r="A4">
        <v>23</v>
      </c>
      <c r="B4" t="s">
        <v>156</v>
      </c>
      <c r="C4" s="9" t="s">
        <v>157</v>
      </c>
      <c r="D4" s="9" t="s">
        <v>158</v>
      </c>
      <c r="E4" t="s">
        <v>159</v>
      </c>
      <c r="F4" t="s">
        <v>160</v>
      </c>
      <c r="G4" t="s">
        <v>161</v>
      </c>
      <c r="H4" t="s">
        <v>162</v>
      </c>
      <c r="J4" s="9" t="s">
        <v>469</v>
      </c>
      <c r="K4" s="19" t="s">
        <v>470</v>
      </c>
      <c r="L4" s="19" t="s">
        <v>163</v>
      </c>
      <c r="M4" t="s">
        <v>164</v>
      </c>
      <c r="N4" s="9" t="s">
        <v>682</v>
      </c>
      <c r="O4" s="9" t="s">
        <v>632</v>
      </c>
      <c r="Q4" t="s">
        <v>166</v>
      </c>
      <c r="R4" s="9" t="s">
        <v>390</v>
      </c>
      <c r="S4" s="10">
        <v>1329.5128939828001</v>
      </c>
      <c r="T4">
        <v>103.15186246418989</v>
      </c>
      <c r="U4">
        <f>T4*SQRT(V4)</f>
        <v>178.66426668333384</v>
      </c>
      <c r="V4">
        <v>3</v>
      </c>
      <c r="W4" t="s">
        <v>685</v>
      </c>
      <c r="X4" s="10">
        <v>1942.6934097421199</v>
      </c>
      <c r="Y4">
        <v>63.037249283660003</v>
      </c>
      <c r="Z4">
        <f>Y4*SQRT(AA4)</f>
        <v>109.18371852868394</v>
      </c>
      <c r="AA4">
        <v>3</v>
      </c>
      <c r="AB4">
        <f t="shared" si="0"/>
        <v>0.37926273571414615</v>
      </c>
    </row>
    <row r="5" spans="1:29" ht="16.8" x14ac:dyDescent="0.25">
      <c r="A5">
        <v>23</v>
      </c>
      <c r="B5" t="s">
        <v>156</v>
      </c>
      <c r="C5" s="9" t="s">
        <v>157</v>
      </c>
      <c r="D5" s="9" t="s">
        <v>158</v>
      </c>
      <c r="E5" t="s">
        <v>159</v>
      </c>
      <c r="F5" t="s">
        <v>160</v>
      </c>
      <c r="G5" t="s">
        <v>161</v>
      </c>
      <c r="H5" t="s">
        <v>162</v>
      </c>
      <c r="J5" s="9" t="s">
        <v>469</v>
      </c>
      <c r="K5" s="19" t="s">
        <v>470</v>
      </c>
      <c r="L5" s="19" t="s">
        <v>163</v>
      </c>
      <c r="M5" t="s">
        <v>164</v>
      </c>
      <c r="N5" s="9" t="s">
        <v>682</v>
      </c>
      <c r="O5" s="9" t="s">
        <v>632</v>
      </c>
      <c r="Q5" t="s">
        <v>166</v>
      </c>
      <c r="R5" s="9" t="s">
        <v>390</v>
      </c>
      <c r="S5" s="10">
        <v>1329.5128939828001</v>
      </c>
      <c r="T5">
        <v>103.15186246418989</v>
      </c>
      <c r="U5">
        <f>T5*SQRT(V5)</f>
        <v>178.66426668333384</v>
      </c>
      <c r="V5">
        <v>3</v>
      </c>
      <c r="W5" t="s">
        <v>686</v>
      </c>
      <c r="X5" s="10">
        <v>1673.3524355300799</v>
      </c>
      <c r="Y5">
        <v>63.037249283670008</v>
      </c>
      <c r="Z5">
        <f>Y5*SQRT(AA5)</f>
        <v>109.18371852870126</v>
      </c>
      <c r="AA5">
        <v>3</v>
      </c>
      <c r="AB5">
        <f t="shared" si="0"/>
        <v>0.23001643060197424</v>
      </c>
    </row>
    <row r="6" spans="1:29" ht="16.8" x14ac:dyDescent="0.25">
      <c r="A6">
        <v>29</v>
      </c>
      <c r="B6" s="9" t="s">
        <v>407</v>
      </c>
      <c r="C6" s="9" t="s">
        <v>174</v>
      </c>
      <c r="D6" s="9" t="s">
        <v>175</v>
      </c>
      <c r="E6" s="9" t="s">
        <v>176</v>
      </c>
      <c r="F6" s="9" t="s">
        <v>177</v>
      </c>
      <c r="G6" s="9" t="s">
        <v>178</v>
      </c>
      <c r="H6" s="9" t="s">
        <v>179</v>
      </c>
      <c r="I6" s="9" t="s">
        <v>180</v>
      </c>
      <c r="J6" s="9" t="s">
        <v>574</v>
      </c>
      <c r="K6" s="9" t="s">
        <v>575</v>
      </c>
      <c r="L6" s="9" t="s">
        <v>181</v>
      </c>
      <c r="M6" s="9" t="s">
        <v>182</v>
      </c>
      <c r="N6" s="9" t="s">
        <v>682</v>
      </c>
      <c r="O6" s="9" t="s">
        <v>632</v>
      </c>
      <c r="Q6" s="15" t="s">
        <v>633</v>
      </c>
      <c r="R6" s="9" t="s">
        <v>625</v>
      </c>
      <c r="S6" s="10">
        <v>162.264150943396</v>
      </c>
      <c r="T6">
        <v>15.094339622641002</v>
      </c>
      <c r="U6">
        <f t="shared" ref="U6:U18" si="1">T6*SQRT(V6)</f>
        <v>26.144163133114247</v>
      </c>
      <c r="V6">
        <v>3</v>
      </c>
      <c r="W6" t="s">
        <v>577</v>
      </c>
      <c r="X6" s="10">
        <v>203.018867924528</v>
      </c>
      <c r="Y6">
        <v>12.830188679244998</v>
      </c>
      <c r="Z6">
        <f t="shared" ref="Z6:Z18" si="2">Y6*SQRT(AA6)</f>
        <v>22.222538663147365</v>
      </c>
      <c r="AA6">
        <v>3</v>
      </c>
      <c r="AB6">
        <f t="shared" si="0"/>
        <v>0.22407335147417623</v>
      </c>
    </row>
    <row r="7" spans="1:29" ht="16.8" x14ac:dyDescent="0.25">
      <c r="A7">
        <v>29</v>
      </c>
      <c r="B7" s="9" t="s">
        <v>407</v>
      </c>
      <c r="C7" s="9" t="s">
        <v>174</v>
      </c>
      <c r="D7" s="9" t="s">
        <v>175</v>
      </c>
      <c r="E7" s="9" t="s">
        <v>176</v>
      </c>
      <c r="F7" s="9" t="s">
        <v>177</v>
      </c>
      <c r="G7" s="9" t="s">
        <v>178</v>
      </c>
      <c r="H7" s="9" t="s">
        <v>179</v>
      </c>
      <c r="I7" s="9" t="s">
        <v>180</v>
      </c>
      <c r="J7" s="9" t="s">
        <v>574</v>
      </c>
      <c r="K7" s="9" t="s">
        <v>575</v>
      </c>
      <c r="L7" s="9" t="s">
        <v>181</v>
      </c>
      <c r="M7" s="9" t="s">
        <v>182</v>
      </c>
      <c r="N7" s="9" t="s">
        <v>682</v>
      </c>
      <c r="O7" s="9" t="s">
        <v>632</v>
      </c>
      <c r="Q7" s="15" t="s">
        <v>634</v>
      </c>
      <c r="R7" s="9" t="s">
        <v>625</v>
      </c>
      <c r="S7" s="10">
        <v>243.77358490565999</v>
      </c>
      <c r="T7">
        <v>33.207547169811022</v>
      </c>
      <c r="U7">
        <f t="shared" si="1"/>
        <v>57.517158892852763</v>
      </c>
      <c r="V7">
        <v>3</v>
      </c>
      <c r="W7" t="s">
        <v>577</v>
      </c>
      <c r="X7" s="10">
        <v>307.16981132075398</v>
      </c>
      <c r="Y7">
        <v>40</v>
      </c>
      <c r="Z7">
        <f t="shared" si="2"/>
        <v>69.282032302755084</v>
      </c>
      <c r="AA7">
        <v>3</v>
      </c>
      <c r="AB7">
        <f t="shared" si="0"/>
        <v>0.23116086221993765</v>
      </c>
    </row>
    <row r="8" spans="1:29" ht="16.8" x14ac:dyDescent="0.25">
      <c r="A8">
        <v>29</v>
      </c>
      <c r="B8" s="9" t="s">
        <v>407</v>
      </c>
      <c r="C8" s="9" t="s">
        <v>174</v>
      </c>
      <c r="D8" s="9" t="s">
        <v>175</v>
      </c>
      <c r="E8" s="9" t="s">
        <v>176</v>
      </c>
      <c r="F8" s="9" t="s">
        <v>177</v>
      </c>
      <c r="G8" s="9" t="s">
        <v>178</v>
      </c>
      <c r="H8" s="9" t="s">
        <v>179</v>
      </c>
      <c r="I8" s="9" t="s">
        <v>180</v>
      </c>
      <c r="J8" s="9" t="s">
        <v>574</v>
      </c>
      <c r="K8" s="9" t="s">
        <v>575</v>
      </c>
      <c r="L8" s="9" t="s">
        <v>181</v>
      </c>
      <c r="M8" s="9" t="s">
        <v>182</v>
      </c>
      <c r="N8" s="9" t="s">
        <v>682</v>
      </c>
      <c r="O8" s="9" t="s">
        <v>632</v>
      </c>
      <c r="Q8" s="15" t="s">
        <v>635</v>
      </c>
      <c r="R8" s="9" t="s">
        <v>625</v>
      </c>
      <c r="S8" s="10">
        <v>246.03773584905599</v>
      </c>
      <c r="T8">
        <v>30.943396226415018</v>
      </c>
      <c r="U8">
        <f t="shared" si="1"/>
        <v>53.595534422885876</v>
      </c>
      <c r="V8">
        <v>3</v>
      </c>
      <c r="W8" t="s">
        <v>577</v>
      </c>
      <c r="X8" s="10">
        <v>277.735849056603</v>
      </c>
      <c r="Y8">
        <v>18.11320754717002</v>
      </c>
      <c r="Z8">
        <f t="shared" si="2"/>
        <v>31.372995759738515</v>
      </c>
      <c r="AA8">
        <v>3</v>
      </c>
      <c r="AB8">
        <f t="shared" si="0"/>
        <v>0.12118555680222302</v>
      </c>
    </row>
    <row r="9" spans="1:29" ht="16.8" x14ac:dyDescent="0.25">
      <c r="A9">
        <v>29</v>
      </c>
      <c r="B9" s="9" t="s">
        <v>407</v>
      </c>
      <c r="C9" s="9" t="s">
        <v>174</v>
      </c>
      <c r="D9" s="9" t="s">
        <v>175</v>
      </c>
      <c r="E9" s="9" t="s">
        <v>176</v>
      </c>
      <c r="F9" s="9" t="s">
        <v>177</v>
      </c>
      <c r="G9" s="9" t="s">
        <v>178</v>
      </c>
      <c r="H9" s="9" t="s">
        <v>179</v>
      </c>
      <c r="I9" s="9" t="s">
        <v>180</v>
      </c>
      <c r="J9" s="9" t="s">
        <v>574</v>
      </c>
      <c r="K9" s="9" t="s">
        <v>575</v>
      </c>
      <c r="L9" s="9" t="s">
        <v>181</v>
      </c>
      <c r="M9" s="9" t="s">
        <v>182</v>
      </c>
      <c r="N9" s="9" t="s">
        <v>682</v>
      </c>
      <c r="O9" s="9" t="s">
        <v>632</v>
      </c>
      <c r="Q9" s="15" t="s">
        <v>636</v>
      </c>
      <c r="R9" s="9" t="s">
        <v>625</v>
      </c>
      <c r="S9" s="10">
        <v>301.88679245282998</v>
      </c>
      <c r="T9">
        <v>32.452830188679002</v>
      </c>
      <c r="U9">
        <f t="shared" si="1"/>
        <v>56.209950736197101</v>
      </c>
      <c r="V9">
        <v>3</v>
      </c>
      <c r="W9" t="s">
        <v>577</v>
      </c>
      <c r="X9" s="10">
        <v>358.49056603773499</v>
      </c>
      <c r="Y9">
        <v>15.094339622641996</v>
      </c>
      <c r="Z9">
        <f t="shared" si="2"/>
        <v>26.144163133115971</v>
      </c>
      <c r="AA9">
        <v>3</v>
      </c>
      <c r="AB9">
        <f t="shared" si="0"/>
        <v>0.17185025692665754</v>
      </c>
    </row>
    <row r="10" spans="1:29" ht="16.8" x14ac:dyDescent="0.25">
      <c r="A10">
        <v>29</v>
      </c>
      <c r="B10" s="9" t="s">
        <v>407</v>
      </c>
      <c r="C10" s="9" t="s">
        <v>174</v>
      </c>
      <c r="D10" s="9" t="s">
        <v>175</v>
      </c>
      <c r="E10" s="9" t="s">
        <v>176</v>
      </c>
      <c r="F10" s="9" t="s">
        <v>177</v>
      </c>
      <c r="G10" s="9" t="s">
        <v>178</v>
      </c>
      <c r="H10" s="9" t="s">
        <v>179</v>
      </c>
      <c r="I10" s="9" t="s">
        <v>180</v>
      </c>
      <c r="J10" s="9" t="s">
        <v>574</v>
      </c>
      <c r="K10" s="9" t="s">
        <v>575</v>
      </c>
      <c r="L10" s="9" t="s">
        <v>181</v>
      </c>
      <c r="M10" s="9" t="s">
        <v>182</v>
      </c>
      <c r="N10" s="9" t="s">
        <v>682</v>
      </c>
      <c r="O10" s="9" t="s">
        <v>632</v>
      </c>
      <c r="Q10" s="15" t="s">
        <v>637</v>
      </c>
      <c r="R10" s="9" t="s">
        <v>625</v>
      </c>
      <c r="S10" s="10">
        <v>316.22641509433902</v>
      </c>
      <c r="T10">
        <v>21.132075471697988</v>
      </c>
      <c r="U10">
        <f t="shared" si="1"/>
        <v>36.601828386360964</v>
      </c>
      <c r="V10">
        <v>3</v>
      </c>
      <c r="W10" t="s">
        <v>577</v>
      </c>
      <c r="X10" s="10">
        <v>374.33962264150898</v>
      </c>
      <c r="Y10">
        <v>16.603773584906037</v>
      </c>
      <c r="Z10">
        <f t="shared" si="2"/>
        <v>28.758579446427291</v>
      </c>
      <c r="AA10">
        <v>3</v>
      </c>
      <c r="AB10">
        <f t="shared" si="0"/>
        <v>0.16870500680279044</v>
      </c>
    </row>
    <row r="11" spans="1:29" ht="16.8" x14ac:dyDescent="0.25">
      <c r="A11">
        <v>29</v>
      </c>
      <c r="B11" s="9" t="s">
        <v>407</v>
      </c>
      <c r="C11" s="9" t="s">
        <v>174</v>
      </c>
      <c r="D11" s="9" t="s">
        <v>175</v>
      </c>
      <c r="E11" s="9" t="s">
        <v>176</v>
      </c>
      <c r="F11" s="9" t="s">
        <v>177</v>
      </c>
      <c r="G11" s="9" t="s">
        <v>178</v>
      </c>
      <c r="H11" s="9" t="s">
        <v>179</v>
      </c>
      <c r="I11" s="9" t="s">
        <v>180</v>
      </c>
      <c r="J11" s="9" t="s">
        <v>574</v>
      </c>
      <c r="K11" s="9" t="s">
        <v>575</v>
      </c>
      <c r="L11" s="9" t="s">
        <v>181</v>
      </c>
      <c r="M11" s="9" t="s">
        <v>182</v>
      </c>
      <c r="N11" s="9" t="s">
        <v>682</v>
      </c>
      <c r="O11" s="9" t="s">
        <v>632</v>
      </c>
      <c r="Q11" s="15" t="s">
        <v>638</v>
      </c>
      <c r="R11" s="9" t="s">
        <v>625</v>
      </c>
      <c r="S11" s="10">
        <v>153.20754716981099</v>
      </c>
      <c r="T11">
        <v>14.33962264150901</v>
      </c>
      <c r="U11">
        <f t="shared" si="1"/>
        <v>24.836954976458635</v>
      </c>
      <c r="V11">
        <v>3</v>
      </c>
      <c r="W11" t="s">
        <v>577</v>
      </c>
      <c r="X11" s="10">
        <v>184.15094339622601</v>
      </c>
      <c r="Y11">
        <v>10.94339622641499</v>
      </c>
      <c r="Z11">
        <f t="shared" si="2"/>
        <v>18.954518271508284</v>
      </c>
      <c r="AA11">
        <v>3</v>
      </c>
      <c r="AB11">
        <f t="shared" si="0"/>
        <v>0.18396224625141441</v>
      </c>
    </row>
    <row r="12" spans="1:29" ht="16.8" x14ac:dyDescent="0.25">
      <c r="A12">
        <v>29</v>
      </c>
      <c r="B12" s="9" t="s">
        <v>407</v>
      </c>
      <c r="C12" s="9" t="s">
        <v>174</v>
      </c>
      <c r="D12" s="9" t="s">
        <v>175</v>
      </c>
      <c r="E12" s="9" t="s">
        <v>176</v>
      </c>
      <c r="F12" s="9" t="s">
        <v>177</v>
      </c>
      <c r="G12" s="9" t="s">
        <v>178</v>
      </c>
      <c r="H12" s="9" t="s">
        <v>179</v>
      </c>
      <c r="I12" s="9" t="s">
        <v>180</v>
      </c>
      <c r="J12" s="9" t="s">
        <v>574</v>
      </c>
      <c r="K12" s="9" t="s">
        <v>575</v>
      </c>
      <c r="L12" s="9" t="s">
        <v>181</v>
      </c>
      <c r="M12" s="9" t="s">
        <v>182</v>
      </c>
      <c r="N12" s="9" t="s">
        <v>682</v>
      </c>
      <c r="O12" s="9" t="s">
        <v>632</v>
      </c>
      <c r="Q12" s="15" t="s">
        <v>639</v>
      </c>
      <c r="R12" s="9" t="s">
        <v>625</v>
      </c>
      <c r="S12" s="10">
        <v>253.58490566037699</v>
      </c>
      <c r="T12">
        <v>34.716981132075034</v>
      </c>
      <c r="U12">
        <f t="shared" si="1"/>
        <v>60.131575206164037</v>
      </c>
      <c r="V12">
        <v>3</v>
      </c>
      <c r="W12" t="s">
        <v>577</v>
      </c>
      <c r="X12" s="10">
        <v>289.05660377358402</v>
      </c>
      <c r="Y12">
        <v>36.226415094339984</v>
      </c>
      <c r="Z12">
        <f t="shared" si="2"/>
        <v>62.745991519476931</v>
      </c>
      <c r="AA12">
        <v>3</v>
      </c>
      <c r="AB12">
        <f t="shared" si="0"/>
        <v>0.13092382921744014</v>
      </c>
    </row>
    <row r="13" spans="1:29" ht="16.8" x14ac:dyDescent="0.25">
      <c r="A13">
        <v>29</v>
      </c>
      <c r="B13" s="9" t="s">
        <v>407</v>
      </c>
      <c r="C13" s="9" t="s">
        <v>174</v>
      </c>
      <c r="D13" s="9" t="s">
        <v>175</v>
      </c>
      <c r="E13" s="9" t="s">
        <v>176</v>
      </c>
      <c r="F13" s="9" t="s">
        <v>177</v>
      </c>
      <c r="G13" s="9" t="s">
        <v>178</v>
      </c>
      <c r="H13" s="9" t="s">
        <v>179</v>
      </c>
      <c r="I13" s="9" t="s">
        <v>180</v>
      </c>
      <c r="J13" s="9" t="s">
        <v>574</v>
      </c>
      <c r="K13" s="9" t="s">
        <v>575</v>
      </c>
      <c r="L13" s="9" t="s">
        <v>181</v>
      </c>
      <c r="M13" s="9" t="s">
        <v>182</v>
      </c>
      <c r="N13" s="9" t="s">
        <v>682</v>
      </c>
      <c r="O13" s="9" t="s">
        <v>632</v>
      </c>
      <c r="Q13" s="15" t="s">
        <v>640</v>
      </c>
      <c r="R13" s="9" t="s">
        <v>625</v>
      </c>
      <c r="S13" s="10">
        <v>279.24528301886699</v>
      </c>
      <c r="T13">
        <v>39.622641509434004</v>
      </c>
      <c r="U13">
        <f t="shared" si="1"/>
        <v>68.628428224427282</v>
      </c>
      <c r="V13">
        <v>3</v>
      </c>
      <c r="W13" t="s">
        <v>577</v>
      </c>
      <c r="X13" s="10">
        <v>310.18867924528303</v>
      </c>
      <c r="Y13">
        <v>20.377358490565996</v>
      </c>
      <c r="Z13">
        <f t="shared" si="2"/>
        <v>35.294620229705352</v>
      </c>
      <c r="AA13">
        <v>3</v>
      </c>
      <c r="AB13">
        <f t="shared" si="0"/>
        <v>0.10509020885796785</v>
      </c>
    </row>
    <row r="14" spans="1:29" ht="16.8" x14ac:dyDescent="0.25">
      <c r="A14">
        <v>29</v>
      </c>
      <c r="B14" s="9" t="s">
        <v>407</v>
      </c>
      <c r="C14" s="9" t="s">
        <v>174</v>
      </c>
      <c r="D14" s="9" t="s">
        <v>175</v>
      </c>
      <c r="E14" s="9" t="s">
        <v>176</v>
      </c>
      <c r="F14" s="9" t="s">
        <v>177</v>
      </c>
      <c r="G14" s="9" t="s">
        <v>178</v>
      </c>
      <c r="H14" s="9" t="s">
        <v>179</v>
      </c>
      <c r="I14" s="9" t="s">
        <v>180</v>
      </c>
      <c r="J14" s="9" t="s">
        <v>574</v>
      </c>
      <c r="K14" s="9" t="s">
        <v>575</v>
      </c>
      <c r="L14" s="9" t="s">
        <v>181</v>
      </c>
      <c r="M14" s="9" t="s">
        <v>182</v>
      </c>
      <c r="N14" s="9" t="s">
        <v>682</v>
      </c>
      <c r="O14" s="9" t="s">
        <v>632</v>
      </c>
      <c r="Q14" s="15" t="s">
        <v>641</v>
      </c>
      <c r="R14" s="9" t="s">
        <v>625</v>
      </c>
      <c r="S14" s="10">
        <v>307.92452830188603</v>
      </c>
      <c r="T14">
        <v>33.962264150943952</v>
      </c>
      <c r="U14">
        <f t="shared" si="1"/>
        <v>58.824367049510002</v>
      </c>
      <c r="V14">
        <v>3</v>
      </c>
      <c r="W14" t="s">
        <v>577</v>
      </c>
      <c r="X14" s="10">
        <v>349.43396226415098</v>
      </c>
      <c r="Y14">
        <v>15.09433962264103</v>
      </c>
      <c r="Z14">
        <f t="shared" si="2"/>
        <v>26.144163133114297</v>
      </c>
      <c r="AA14">
        <v>3</v>
      </c>
      <c r="AB14">
        <f t="shared" si="0"/>
        <v>0.12645987968207489</v>
      </c>
    </row>
    <row r="15" spans="1:29" ht="16.8" x14ac:dyDescent="0.25">
      <c r="A15">
        <v>29</v>
      </c>
      <c r="B15" s="9" t="s">
        <v>407</v>
      </c>
      <c r="C15" s="9" t="s">
        <v>174</v>
      </c>
      <c r="D15" s="9" t="s">
        <v>175</v>
      </c>
      <c r="E15" s="9" t="s">
        <v>176</v>
      </c>
      <c r="F15" s="9" t="s">
        <v>177</v>
      </c>
      <c r="G15" s="9" t="s">
        <v>178</v>
      </c>
      <c r="H15" s="9" t="s">
        <v>179</v>
      </c>
      <c r="I15" s="9" t="s">
        <v>180</v>
      </c>
      <c r="J15" s="9" t="s">
        <v>574</v>
      </c>
      <c r="K15" s="9" t="s">
        <v>575</v>
      </c>
      <c r="L15" s="9" t="s">
        <v>181</v>
      </c>
      <c r="M15" s="9" t="s">
        <v>182</v>
      </c>
      <c r="N15" s="9" t="s">
        <v>682</v>
      </c>
      <c r="O15" s="9" t="s">
        <v>632</v>
      </c>
      <c r="Q15" s="15" t="s">
        <v>642</v>
      </c>
      <c r="R15" s="9" t="s">
        <v>625</v>
      </c>
      <c r="S15" s="10">
        <v>298.113207547169</v>
      </c>
      <c r="T15">
        <v>21.132075471699011</v>
      </c>
      <c r="U15">
        <f t="shared" si="1"/>
        <v>36.601828386362733</v>
      </c>
      <c r="V15">
        <v>3</v>
      </c>
      <c r="W15" t="s">
        <v>577</v>
      </c>
      <c r="X15" s="10">
        <v>338.86792452830099</v>
      </c>
      <c r="Y15">
        <v>14.339622641510005</v>
      </c>
      <c r="Z15">
        <f t="shared" si="2"/>
        <v>24.836954976460358</v>
      </c>
      <c r="AA15">
        <v>3</v>
      </c>
      <c r="AB15">
        <f t="shared" si="0"/>
        <v>0.12813712284113249</v>
      </c>
    </row>
    <row r="16" spans="1:29" ht="16.8" x14ac:dyDescent="0.25">
      <c r="A16" s="9">
        <v>44</v>
      </c>
      <c r="B16" s="9" t="s">
        <v>407</v>
      </c>
      <c r="C16" s="9" t="s">
        <v>408</v>
      </c>
      <c r="D16" s="9" t="s">
        <v>409</v>
      </c>
      <c r="E16" s="9" t="s">
        <v>410</v>
      </c>
      <c r="I16" s="9" t="s">
        <v>411</v>
      </c>
      <c r="L16" s="9" t="s">
        <v>412</v>
      </c>
      <c r="M16" t="s">
        <v>247</v>
      </c>
      <c r="N16" s="9" t="s">
        <v>682</v>
      </c>
      <c r="O16" s="9" t="s">
        <v>632</v>
      </c>
      <c r="Q16" s="9" t="s">
        <v>515</v>
      </c>
      <c r="R16" s="9" t="s">
        <v>625</v>
      </c>
      <c r="S16" s="10">
        <v>895.08</v>
      </c>
      <c r="T16">
        <v>55.57</v>
      </c>
      <c r="U16">
        <f t="shared" si="1"/>
        <v>124.25829750966332</v>
      </c>
      <c r="V16">
        <v>5</v>
      </c>
      <c r="W16" t="s">
        <v>414</v>
      </c>
      <c r="X16" s="10">
        <v>1002.76</v>
      </c>
      <c r="Y16">
        <v>132.05000000000001</v>
      </c>
      <c r="Z16">
        <f t="shared" si="2"/>
        <v>295.27277642884729</v>
      </c>
      <c r="AA16">
        <v>5</v>
      </c>
      <c r="AB16">
        <f t="shared" si="0"/>
        <v>0.11359837742078181</v>
      </c>
    </row>
    <row r="17" spans="1:28" x14ac:dyDescent="0.25">
      <c r="A17">
        <v>44</v>
      </c>
      <c r="B17" t="s">
        <v>173</v>
      </c>
      <c r="C17" t="s">
        <v>516</v>
      </c>
      <c r="D17" t="s">
        <v>517</v>
      </c>
      <c r="E17" t="s">
        <v>518</v>
      </c>
      <c r="I17" t="s">
        <v>95</v>
      </c>
      <c r="N17" t="s">
        <v>687</v>
      </c>
      <c r="O17" t="s">
        <v>650</v>
      </c>
      <c r="Q17" t="s">
        <v>520</v>
      </c>
      <c r="R17" s="9" t="s">
        <v>625</v>
      </c>
      <c r="S17" s="10">
        <v>6196.77</v>
      </c>
      <c r="T17">
        <v>300.73</v>
      </c>
      <c r="U17">
        <f t="shared" si="1"/>
        <v>672.45272287351179</v>
      </c>
      <c r="V17">
        <v>5</v>
      </c>
      <c r="W17" t="s">
        <v>414</v>
      </c>
      <c r="X17">
        <v>7563.41</v>
      </c>
      <c r="Y17">
        <v>624.23</v>
      </c>
      <c r="Z17">
        <f t="shared" si="2"/>
        <v>1395.8207135946939</v>
      </c>
      <c r="AA17">
        <v>5</v>
      </c>
      <c r="AB17">
        <f t="shared" si="0"/>
        <v>0.19929395813806247</v>
      </c>
    </row>
    <row r="18" spans="1:28" ht="16.8" x14ac:dyDescent="0.25">
      <c r="A18" s="9">
        <v>44</v>
      </c>
      <c r="B18" s="9" t="s">
        <v>407</v>
      </c>
      <c r="C18" s="9" t="s">
        <v>419</v>
      </c>
      <c r="D18" s="9" t="s">
        <v>420</v>
      </c>
      <c r="E18" s="9" t="s">
        <v>421</v>
      </c>
      <c r="I18" t="s">
        <v>422</v>
      </c>
      <c r="N18" s="9" t="s">
        <v>682</v>
      </c>
      <c r="O18" s="9" t="s">
        <v>632</v>
      </c>
      <c r="Q18" s="9" t="s">
        <v>515</v>
      </c>
      <c r="R18" s="9" t="s">
        <v>625</v>
      </c>
      <c r="S18" s="10">
        <v>9395.3799999999992</v>
      </c>
      <c r="T18">
        <v>946.99</v>
      </c>
      <c r="U18">
        <f t="shared" si="1"/>
        <v>2117.5340140125259</v>
      </c>
      <c r="V18">
        <v>5</v>
      </c>
      <c r="W18" t="s">
        <v>414</v>
      </c>
      <c r="X18" s="10">
        <v>13993.66</v>
      </c>
      <c r="Y18">
        <v>887.67</v>
      </c>
      <c r="Z18">
        <f t="shared" si="2"/>
        <v>1984.8904615872384</v>
      </c>
      <c r="AA18">
        <v>5</v>
      </c>
      <c r="AB18">
        <f t="shared" si="0"/>
        <v>0.39838629080786769</v>
      </c>
    </row>
    <row r="19" spans="1:28" ht="16.8" x14ac:dyDescent="0.25">
      <c r="A19">
        <v>49</v>
      </c>
      <c r="B19" t="s">
        <v>173</v>
      </c>
      <c r="C19" t="s">
        <v>269</v>
      </c>
      <c r="D19" t="s">
        <v>270</v>
      </c>
      <c r="E19" t="s">
        <v>271</v>
      </c>
      <c r="F19" t="s">
        <v>272</v>
      </c>
      <c r="G19" t="s">
        <v>273</v>
      </c>
      <c r="I19" t="s">
        <v>274</v>
      </c>
      <c r="L19" t="s">
        <v>275</v>
      </c>
      <c r="M19" t="s">
        <v>276</v>
      </c>
      <c r="N19" s="9" t="s">
        <v>682</v>
      </c>
      <c r="O19" s="9" t="s">
        <v>632</v>
      </c>
      <c r="Q19" t="s">
        <v>275</v>
      </c>
      <c r="R19" t="s">
        <v>303</v>
      </c>
      <c r="S19" s="10">
        <v>723.69942196531804</v>
      </c>
      <c r="T19">
        <v>34.682080924854972</v>
      </c>
      <c r="U19">
        <f>T19*SQRT(V19)</f>
        <v>60.071126274064206</v>
      </c>
      <c r="V19">
        <v>3</v>
      </c>
      <c r="W19" t="s">
        <v>278</v>
      </c>
      <c r="X19" s="10">
        <v>615.02890173410401</v>
      </c>
      <c r="Y19">
        <v>16.184971098265009</v>
      </c>
      <c r="Z19">
        <f>Y19*SQRT(AA19)</f>
        <v>28.033192261228848</v>
      </c>
      <c r="AA19">
        <v>3</v>
      </c>
      <c r="AB19">
        <f t="shared" si="0"/>
        <v>-0.16270688175845435</v>
      </c>
    </row>
    <row r="20" spans="1:28" ht="16.8" x14ac:dyDescent="0.25">
      <c r="A20">
        <v>49</v>
      </c>
      <c r="B20" t="s">
        <v>173</v>
      </c>
      <c r="C20" t="s">
        <v>269</v>
      </c>
      <c r="D20" t="s">
        <v>270</v>
      </c>
      <c r="E20" t="s">
        <v>271</v>
      </c>
      <c r="F20" t="s">
        <v>272</v>
      </c>
      <c r="G20" t="s">
        <v>273</v>
      </c>
      <c r="I20" t="s">
        <v>274</v>
      </c>
      <c r="L20" t="s">
        <v>275</v>
      </c>
      <c r="M20" t="s">
        <v>276</v>
      </c>
      <c r="N20" s="9" t="s">
        <v>682</v>
      </c>
      <c r="O20" s="9" t="s">
        <v>632</v>
      </c>
      <c r="Q20" t="s">
        <v>275</v>
      </c>
      <c r="R20" t="s">
        <v>303</v>
      </c>
      <c r="S20" s="10">
        <v>723.69942196531804</v>
      </c>
      <c r="T20">
        <v>34.682080924854972</v>
      </c>
      <c r="U20">
        <f>T20*SQRT(V20)</f>
        <v>60.071126274064206</v>
      </c>
      <c r="V20">
        <v>3</v>
      </c>
      <c r="W20" t="s">
        <v>279</v>
      </c>
      <c r="X20" s="10">
        <v>494.79768786127102</v>
      </c>
      <c r="Y20">
        <v>20.809248554912983</v>
      </c>
      <c r="Z20">
        <f>Y20*SQRT(AA20)</f>
        <v>36.042675764438521</v>
      </c>
      <c r="AA20">
        <v>3</v>
      </c>
      <c r="AB20">
        <f t="shared" si="0"/>
        <v>-0.38022717551830321</v>
      </c>
    </row>
    <row r="21" spans="1:28" ht="16.8" x14ac:dyDescent="0.25">
      <c r="A21">
        <v>49</v>
      </c>
      <c r="B21" t="s">
        <v>173</v>
      </c>
      <c r="C21" t="s">
        <v>269</v>
      </c>
      <c r="D21" t="s">
        <v>270</v>
      </c>
      <c r="E21" t="s">
        <v>271</v>
      </c>
      <c r="F21" t="s">
        <v>272</v>
      </c>
      <c r="G21" t="s">
        <v>273</v>
      </c>
      <c r="I21" t="s">
        <v>274</v>
      </c>
      <c r="L21" t="s">
        <v>275</v>
      </c>
      <c r="M21" t="s">
        <v>276</v>
      </c>
      <c r="N21" s="9" t="s">
        <v>682</v>
      </c>
      <c r="O21" s="9" t="s">
        <v>632</v>
      </c>
      <c r="Q21" t="s">
        <v>275</v>
      </c>
      <c r="R21" t="s">
        <v>303</v>
      </c>
      <c r="S21" s="10">
        <v>723.69942196531804</v>
      </c>
      <c r="T21">
        <v>34.682080924854972</v>
      </c>
      <c r="U21">
        <f>T21*SQRT(V21)</f>
        <v>60.071126274064206</v>
      </c>
      <c r="V21">
        <v>3</v>
      </c>
      <c r="W21" t="s">
        <v>280</v>
      </c>
      <c r="X21" s="10">
        <v>423.12138728323703</v>
      </c>
      <c r="Y21">
        <v>18.497109826588996</v>
      </c>
      <c r="Z21">
        <f>Y21*SQRT(AA21)</f>
        <v>32.037934012833688</v>
      </c>
      <c r="AA21">
        <v>3</v>
      </c>
      <c r="AB21">
        <f t="shared" si="0"/>
        <v>-0.53671703769873236</v>
      </c>
    </row>
    <row r="22" spans="1:28" ht="16.8" x14ac:dyDescent="0.25">
      <c r="A22">
        <v>50</v>
      </c>
      <c r="B22" t="s">
        <v>173</v>
      </c>
      <c r="C22" t="s">
        <v>424</v>
      </c>
      <c r="D22" t="s">
        <v>425</v>
      </c>
      <c r="E22" t="s">
        <v>426</v>
      </c>
      <c r="F22" t="s">
        <v>427</v>
      </c>
      <c r="G22" t="s">
        <v>428</v>
      </c>
      <c r="I22" t="s">
        <v>429</v>
      </c>
      <c r="L22" t="s">
        <v>430</v>
      </c>
      <c r="M22" t="s">
        <v>276</v>
      </c>
      <c r="N22" s="9" t="s">
        <v>682</v>
      </c>
      <c r="O22" s="9" t="s">
        <v>632</v>
      </c>
      <c r="P22" s="9" t="s">
        <v>522</v>
      </c>
      <c r="Q22">
        <v>2012</v>
      </c>
      <c r="R22" s="9" t="s">
        <v>625</v>
      </c>
      <c r="S22" s="10">
        <v>426.22950819671098</v>
      </c>
      <c r="T22">
        <v>163.93442622951602</v>
      </c>
      <c r="U22">
        <f t="shared" ref="U22:U36" si="3">T22*SQRT(V22)</f>
        <v>366.56852090162238</v>
      </c>
      <c r="V22">
        <v>5</v>
      </c>
      <c r="W22" s="9" t="s">
        <v>432</v>
      </c>
      <c r="X22">
        <v>590.163934426227</v>
      </c>
      <c r="Y22">
        <v>196.72131147541495</v>
      </c>
      <c r="Z22">
        <f t="shared" ref="Z22:Z36" si="4">Y22*SQRT(AA22)</f>
        <v>439.88222508193729</v>
      </c>
      <c r="AA22">
        <v>5</v>
      </c>
      <c r="AB22">
        <f t="shared" si="0"/>
        <v>0.32542240043464798</v>
      </c>
    </row>
    <row r="23" spans="1:28" ht="16.8" x14ac:dyDescent="0.25">
      <c r="A23">
        <v>50</v>
      </c>
      <c r="B23" t="s">
        <v>173</v>
      </c>
      <c r="C23" t="s">
        <v>424</v>
      </c>
      <c r="D23" t="s">
        <v>425</v>
      </c>
      <c r="E23" t="s">
        <v>426</v>
      </c>
      <c r="F23" t="s">
        <v>427</v>
      </c>
      <c r="G23" t="s">
        <v>428</v>
      </c>
      <c r="I23" t="s">
        <v>429</v>
      </c>
      <c r="L23" t="s">
        <v>430</v>
      </c>
      <c r="M23" t="s">
        <v>276</v>
      </c>
      <c r="N23" s="9" t="s">
        <v>682</v>
      </c>
      <c r="O23" s="9" t="s">
        <v>632</v>
      </c>
      <c r="P23" s="9" t="s">
        <v>523</v>
      </c>
      <c r="Q23">
        <v>2012</v>
      </c>
      <c r="R23" s="9" t="s">
        <v>625</v>
      </c>
      <c r="S23" s="10">
        <v>1081.9672131147399</v>
      </c>
      <c r="T23">
        <v>131.14754098361004</v>
      </c>
      <c r="U23">
        <f t="shared" si="3"/>
        <v>293.25481672129172</v>
      </c>
      <c r="V23">
        <v>5</v>
      </c>
      <c r="W23" s="9" t="s">
        <v>432</v>
      </c>
      <c r="X23">
        <v>1180.3278688524499</v>
      </c>
      <c r="Y23">
        <v>327.86885245901999</v>
      </c>
      <c r="Z23">
        <f t="shared" si="4"/>
        <v>733.13704180321781</v>
      </c>
      <c r="AA23">
        <v>5</v>
      </c>
      <c r="AB23">
        <f t="shared" si="0"/>
        <v>8.7011376989635195E-2</v>
      </c>
    </row>
    <row r="24" spans="1:28" ht="16.8" x14ac:dyDescent="0.25">
      <c r="A24">
        <v>50</v>
      </c>
      <c r="B24" t="s">
        <v>173</v>
      </c>
      <c r="C24" t="s">
        <v>424</v>
      </c>
      <c r="D24" t="s">
        <v>425</v>
      </c>
      <c r="E24" t="s">
        <v>426</v>
      </c>
      <c r="F24" t="s">
        <v>427</v>
      </c>
      <c r="G24" t="s">
        <v>428</v>
      </c>
      <c r="I24" t="s">
        <v>429</v>
      </c>
      <c r="L24" t="s">
        <v>430</v>
      </c>
      <c r="M24" t="s">
        <v>276</v>
      </c>
      <c r="N24" s="9" t="s">
        <v>682</v>
      </c>
      <c r="O24" s="9" t="s">
        <v>632</v>
      </c>
      <c r="P24" s="9" t="s">
        <v>524</v>
      </c>
      <c r="Q24">
        <v>2012</v>
      </c>
      <c r="R24" s="9" t="s">
        <v>625</v>
      </c>
      <c r="S24" s="10">
        <v>3409.8360655737602</v>
      </c>
      <c r="T24">
        <v>786.88524590165025</v>
      </c>
      <c r="U24">
        <f t="shared" si="3"/>
        <v>1759.5289003277278</v>
      </c>
      <c r="V24">
        <v>5</v>
      </c>
      <c r="W24" s="9" t="s">
        <v>432</v>
      </c>
      <c r="X24">
        <v>4131.1475409836003</v>
      </c>
      <c r="Y24">
        <v>1442.6229508196793</v>
      </c>
      <c r="Z24">
        <f t="shared" si="4"/>
        <v>3225.8029839341389</v>
      </c>
      <c r="AA24">
        <v>5</v>
      </c>
      <c r="AB24">
        <f t="shared" si="0"/>
        <v>0.1918910078101069</v>
      </c>
    </row>
    <row r="25" spans="1:28" ht="16.8" x14ac:dyDescent="0.25">
      <c r="A25">
        <v>50</v>
      </c>
      <c r="B25" t="s">
        <v>173</v>
      </c>
      <c r="C25" t="s">
        <v>424</v>
      </c>
      <c r="D25" t="s">
        <v>425</v>
      </c>
      <c r="E25" t="s">
        <v>426</v>
      </c>
      <c r="F25" t="s">
        <v>427</v>
      </c>
      <c r="G25" t="s">
        <v>428</v>
      </c>
      <c r="I25" t="s">
        <v>429</v>
      </c>
      <c r="L25" t="s">
        <v>430</v>
      </c>
      <c r="M25" t="s">
        <v>276</v>
      </c>
      <c r="N25" s="9" t="s">
        <v>682</v>
      </c>
      <c r="O25" s="9" t="s">
        <v>632</v>
      </c>
      <c r="P25" s="9" t="s">
        <v>418</v>
      </c>
      <c r="Q25">
        <v>2012</v>
      </c>
      <c r="R25" s="9" t="s">
        <v>625</v>
      </c>
      <c r="S25" s="10">
        <v>6721.3114754098297</v>
      </c>
      <c r="T25">
        <v>983.60655737705019</v>
      </c>
      <c r="U25">
        <f t="shared" si="3"/>
        <v>2199.4111254096315</v>
      </c>
      <c r="V25">
        <v>5</v>
      </c>
      <c r="W25" s="9" t="s">
        <v>432</v>
      </c>
      <c r="X25">
        <v>7967.2131147541004</v>
      </c>
      <c r="Y25">
        <v>885.24590163934954</v>
      </c>
      <c r="Z25">
        <f t="shared" si="4"/>
        <v>1979.4700128686782</v>
      </c>
      <c r="AA25">
        <v>5</v>
      </c>
      <c r="AB25">
        <f t="shared" si="0"/>
        <v>0.17005146420214154</v>
      </c>
    </row>
    <row r="26" spans="1:28" ht="16.8" x14ac:dyDescent="0.25">
      <c r="A26">
        <v>50</v>
      </c>
      <c r="B26" t="s">
        <v>173</v>
      </c>
      <c r="C26" t="s">
        <v>424</v>
      </c>
      <c r="D26" t="s">
        <v>425</v>
      </c>
      <c r="E26" t="s">
        <v>426</v>
      </c>
      <c r="F26" t="s">
        <v>427</v>
      </c>
      <c r="G26" t="s">
        <v>428</v>
      </c>
      <c r="I26" t="s">
        <v>429</v>
      </c>
      <c r="L26" t="s">
        <v>430</v>
      </c>
      <c r="M26" t="s">
        <v>276</v>
      </c>
      <c r="N26" s="9" t="s">
        <v>682</v>
      </c>
      <c r="O26" s="9" t="s">
        <v>632</v>
      </c>
      <c r="P26" s="9" t="s">
        <v>525</v>
      </c>
      <c r="Q26">
        <v>2012</v>
      </c>
      <c r="R26" s="9" t="s">
        <v>625</v>
      </c>
      <c r="S26" s="10">
        <v>9311.4754098360499</v>
      </c>
      <c r="T26">
        <v>1180.3278688524497</v>
      </c>
      <c r="U26">
        <f t="shared" si="3"/>
        <v>2639.2933504915345</v>
      </c>
      <c r="V26">
        <v>5</v>
      </c>
      <c r="W26" s="9" t="s">
        <v>432</v>
      </c>
      <c r="X26">
        <v>11180.327868852401</v>
      </c>
      <c r="Y26">
        <v>1704.9180327868999</v>
      </c>
      <c r="Z26">
        <f t="shared" si="4"/>
        <v>3812.3126173767237</v>
      </c>
      <c r="AA26">
        <v>5</v>
      </c>
      <c r="AB26">
        <f t="shared" si="0"/>
        <v>0.1829082391223073</v>
      </c>
    </row>
    <row r="27" spans="1:28" ht="16.8" x14ac:dyDescent="0.25">
      <c r="A27">
        <v>50</v>
      </c>
      <c r="B27" t="s">
        <v>173</v>
      </c>
      <c r="C27" t="s">
        <v>424</v>
      </c>
      <c r="D27" t="s">
        <v>425</v>
      </c>
      <c r="E27" t="s">
        <v>426</v>
      </c>
      <c r="F27" t="s">
        <v>427</v>
      </c>
      <c r="G27" t="s">
        <v>428</v>
      </c>
      <c r="I27" t="s">
        <v>429</v>
      </c>
      <c r="L27" t="s">
        <v>430</v>
      </c>
      <c r="M27" t="s">
        <v>276</v>
      </c>
      <c r="N27" s="9" t="s">
        <v>682</v>
      </c>
      <c r="O27" s="9" t="s">
        <v>632</v>
      </c>
      <c r="P27" t="s">
        <v>526</v>
      </c>
      <c r="Q27">
        <v>2012</v>
      </c>
      <c r="R27" s="9" t="s">
        <v>625</v>
      </c>
      <c r="S27" s="10">
        <v>8229.50819672131</v>
      </c>
      <c r="T27">
        <v>885.24590163934045</v>
      </c>
      <c r="U27">
        <f t="shared" si="3"/>
        <v>1979.4700128686579</v>
      </c>
      <c r="V27">
        <v>5</v>
      </c>
      <c r="W27" s="9" t="s">
        <v>432</v>
      </c>
      <c r="X27">
        <v>9016.3934426229498</v>
      </c>
      <c r="Y27">
        <v>1672.1311475409493</v>
      </c>
      <c r="Z27">
        <f t="shared" si="4"/>
        <v>3738.998913196293</v>
      </c>
      <c r="AA27">
        <v>5</v>
      </c>
      <c r="AB27">
        <f t="shared" si="0"/>
        <v>9.131815853478753E-2</v>
      </c>
    </row>
    <row r="28" spans="1:28" ht="16.8" x14ac:dyDescent="0.25">
      <c r="A28">
        <v>50</v>
      </c>
      <c r="B28" t="s">
        <v>173</v>
      </c>
      <c r="C28" t="s">
        <v>424</v>
      </c>
      <c r="D28" t="s">
        <v>425</v>
      </c>
      <c r="E28" t="s">
        <v>426</v>
      </c>
      <c r="F28" t="s">
        <v>427</v>
      </c>
      <c r="G28" t="s">
        <v>428</v>
      </c>
      <c r="I28" t="s">
        <v>429</v>
      </c>
      <c r="L28" t="s">
        <v>430</v>
      </c>
      <c r="M28" t="s">
        <v>276</v>
      </c>
      <c r="N28" s="9" t="s">
        <v>682</v>
      </c>
      <c r="O28" s="9" t="s">
        <v>632</v>
      </c>
      <c r="P28" t="s">
        <v>527</v>
      </c>
      <c r="Q28">
        <v>2013</v>
      </c>
      <c r="R28" s="9" t="s">
        <v>625</v>
      </c>
      <c r="S28" s="10">
        <v>491.80327868851401</v>
      </c>
      <c r="T28">
        <v>98.360655737712989</v>
      </c>
      <c r="U28">
        <f t="shared" si="3"/>
        <v>219.94111254098098</v>
      </c>
      <c r="V28">
        <v>5</v>
      </c>
      <c r="W28" s="9" t="s">
        <v>432</v>
      </c>
      <c r="X28">
        <v>622.95081967212604</v>
      </c>
      <c r="Y28">
        <v>131.14754098360697</v>
      </c>
      <c r="Z28">
        <f t="shared" si="4"/>
        <v>293.25481672128484</v>
      </c>
      <c r="AA28">
        <v>5</v>
      </c>
      <c r="AB28">
        <f t="shared" si="0"/>
        <v>0.23638877806424366</v>
      </c>
    </row>
    <row r="29" spans="1:28" ht="16.8" x14ac:dyDescent="0.25">
      <c r="A29">
        <v>50</v>
      </c>
      <c r="B29" t="s">
        <v>173</v>
      </c>
      <c r="C29" t="s">
        <v>424</v>
      </c>
      <c r="D29" t="s">
        <v>425</v>
      </c>
      <c r="E29" t="s">
        <v>426</v>
      </c>
      <c r="F29" t="s">
        <v>427</v>
      </c>
      <c r="G29" t="s">
        <v>428</v>
      </c>
      <c r="I29" t="s">
        <v>429</v>
      </c>
      <c r="L29" t="s">
        <v>430</v>
      </c>
      <c r="M29" t="s">
        <v>276</v>
      </c>
      <c r="N29" s="9" t="s">
        <v>682</v>
      </c>
      <c r="O29" s="9" t="s">
        <v>632</v>
      </c>
      <c r="P29" t="s">
        <v>528</v>
      </c>
      <c r="Q29">
        <v>2013</v>
      </c>
      <c r="R29" s="9" t="s">
        <v>625</v>
      </c>
      <c r="S29" s="10">
        <v>885.24590163933999</v>
      </c>
      <c r="T29">
        <v>131.14754098360004</v>
      </c>
      <c r="U29">
        <f t="shared" si="3"/>
        <v>293.25481672126932</v>
      </c>
      <c r="V29">
        <v>5</v>
      </c>
      <c r="W29" s="9" t="s">
        <v>432</v>
      </c>
      <c r="X29">
        <v>950.81967213114297</v>
      </c>
      <c r="Y29">
        <v>327.86885245901692</v>
      </c>
      <c r="Z29">
        <f t="shared" si="4"/>
        <v>733.13704180321099</v>
      </c>
      <c r="AA29">
        <v>5</v>
      </c>
      <c r="AB29">
        <f t="shared" si="0"/>
        <v>7.1458963982145046E-2</v>
      </c>
    </row>
    <row r="30" spans="1:28" ht="16.8" x14ac:dyDescent="0.25">
      <c r="A30">
        <v>50</v>
      </c>
      <c r="B30" t="s">
        <v>173</v>
      </c>
      <c r="C30" t="s">
        <v>424</v>
      </c>
      <c r="D30" t="s">
        <v>425</v>
      </c>
      <c r="E30" t="s">
        <v>426</v>
      </c>
      <c r="F30" t="s">
        <v>427</v>
      </c>
      <c r="G30" t="s">
        <v>428</v>
      </c>
      <c r="I30" t="s">
        <v>429</v>
      </c>
      <c r="L30" t="s">
        <v>430</v>
      </c>
      <c r="M30" t="s">
        <v>276</v>
      </c>
      <c r="N30" s="9" t="s">
        <v>682</v>
      </c>
      <c r="O30" s="9" t="s">
        <v>632</v>
      </c>
      <c r="P30" t="s">
        <v>529</v>
      </c>
      <c r="Q30">
        <v>2013</v>
      </c>
      <c r="R30" s="9" t="s">
        <v>625</v>
      </c>
      <c r="S30" s="10">
        <v>3180.3278688524501</v>
      </c>
      <c r="T30">
        <v>1081.9672131147595</v>
      </c>
      <c r="U30">
        <f t="shared" si="3"/>
        <v>2419.3522379506044</v>
      </c>
      <c r="V30">
        <v>5</v>
      </c>
      <c r="W30" s="9" t="s">
        <v>432</v>
      </c>
      <c r="X30">
        <v>3704.9180327868698</v>
      </c>
      <c r="Y30">
        <v>721.31147540984057</v>
      </c>
      <c r="Z30">
        <f t="shared" si="4"/>
        <v>1612.9014919670715</v>
      </c>
      <c r="AA30">
        <v>5</v>
      </c>
      <c r="AB30">
        <f t="shared" si="0"/>
        <v>0.15267684020895628</v>
      </c>
    </row>
    <row r="31" spans="1:28" ht="16.8" x14ac:dyDescent="0.25">
      <c r="A31">
        <v>50</v>
      </c>
      <c r="B31" t="s">
        <v>173</v>
      </c>
      <c r="C31" t="s">
        <v>424</v>
      </c>
      <c r="D31" t="s">
        <v>425</v>
      </c>
      <c r="E31" t="s">
        <v>426</v>
      </c>
      <c r="F31" t="s">
        <v>427</v>
      </c>
      <c r="G31" t="s">
        <v>428</v>
      </c>
      <c r="I31" t="s">
        <v>429</v>
      </c>
      <c r="L31" t="s">
        <v>430</v>
      </c>
      <c r="M31" t="s">
        <v>276</v>
      </c>
      <c r="N31" s="9" t="s">
        <v>682</v>
      </c>
      <c r="O31" s="9" t="s">
        <v>632</v>
      </c>
      <c r="P31" t="s">
        <v>518</v>
      </c>
      <c r="Q31">
        <v>2013</v>
      </c>
      <c r="R31" s="9" t="s">
        <v>625</v>
      </c>
      <c r="S31" s="10">
        <v>6196.7213114754104</v>
      </c>
      <c r="T31">
        <v>688.52459016394005</v>
      </c>
      <c r="U31">
        <f t="shared" si="3"/>
        <v>1539.5877877867531</v>
      </c>
      <c r="V31">
        <v>5</v>
      </c>
      <c r="W31" s="9" t="s">
        <v>432</v>
      </c>
      <c r="X31">
        <v>7573.7704918032696</v>
      </c>
      <c r="Y31">
        <v>1409.8360655737697</v>
      </c>
      <c r="Z31">
        <f t="shared" si="4"/>
        <v>3152.4892797538005</v>
      </c>
      <c r="AA31">
        <v>5</v>
      </c>
      <c r="AB31">
        <f t="shared" si="0"/>
        <v>0.2006706954621498</v>
      </c>
    </row>
    <row r="32" spans="1:28" ht="16.8" x14ac:dyDescent="0.25">
      <c r="A32">
        <v>50</v>
      </c>
      <c r="B32" t="s">
        <v>173</v>
      </c>
      <c r="C32" t="s">
        <v>424</v>
      </c>
      <c r="D32" t="s">
        <v>425</v>
      </c>
      <c r="E32" t="s">
        <v>426</v>
      </c>
      <c r="F32" t="s">
        <v>427</v>
      </c>
      <c r="G32" t="s">
        <v>428</v>
      </c>
      <c r="I32" t="s">
        <v>429</v>
      </c>
      <c r="L32" t="s">
        <v>430</v>
      </c>
      <c r="M32" t="s">
        <v>276</v>
      </c>
      <c r="N32" s="9" t="s">
        <v>682</v>
      </c>
      <c r="O32" s="9" t="s">
        <v>632</v>
      </c>
      <c r="P32" t="s">
        <v>530</v>
      </c>
      <c r="Q32">
        <v>2013</v>
      </c>
      <c r="R32" s="9" t="s">
        <v>625</v>
      </c>
      <c r="S32" s="10">
        <v>9540.9836065573709</v>
      </c>
      <c r="T32">
        <v>590.16393442622939</v>
      </c>
      <c r="U32">
        <f t="shared" si="3"/>
        <v>1319.6466752457773</v>
      </c>
      <c r="V32">
        <v>5</v>
      </c>
      <c r="W32" s="9" t="s">
        <v>432</v>
      </c>
      <c r="X32">
        <v>10983.606557376999</v>
      </c>
      <c r="Y32">
        <v>1016.3934426230007</v>
      </c>
      <c r="Z32">
        <f t="shared" si="4"/>
        <v>2272.7248295900617</v>
      </c>
      <c r="AA32">
        <v>5</v>
      </c>
      <c r="AB32">
        <f t="shared" si="0"/>
        <v>0.14080726465356999</v>
      </c>
    </row>
    <row r="33" spans="1:33" ht="16.8" x14ac:dyDescent="0.25">
      <c r="A33">
        <v>50</v>
      </c>
      <c r="B33" t="s">
        <v>173</v>
      </c>
      <c r="C33" t="s">
        <v>424</v>
      </c>
      <c r="D33" t="s">
        <v>425</v>
      </c>
      <c r="E33" t="s">
        <v>426</v>
      </c>
      <c r="F33" t="s">
        <v>427</v>
      </c>
      <c r="G33" t="s">
        <v>428</v>
      </c>
      <c r="I33" t="s">
        <v>429</v>
      </c>
      <c r="L33" t="s">
        <v>430</v>
      </c>
      <c r="M33" t="s">
        <v>276</v>
      </c>
      <c r="N33" s="9" t="s">
        <v>682</v>
      </c>
      <c r="O33" s="9" t="s">
        <v>632</v>
      </c>
      <c r="P33" t="s">
        <v>526</v>
      </c>
      <c r="Q33">
        <v>2013</v>
      </c>
      <c r="R33" s="9" t="s">
        <v>625</v>
      </c>
      <c r="S33" s="10">
        <v>7344.2622950819696</v>
      </c>
      <c r="T33">
        <v>885.24590163934045</v>
      </c>
      <c r="U33">
        <f t="shared" si="3"/>
        <v>1979.4700128686579</v>
      </c>
      <c r="V33">
        <v>5</v>
      </c>
      <c r="W33" s="9" t="s">
        <v>432</v>
      </c>
      <c r="X33">
        <v>7704.9180327868798</v>
      </c>
      <c r="Y33">
        <v>1475.4098360655807</v>
      </c>
      <c r="Z33">
        <f t="shared" si="4"/>
        <v>3299.1166881144595</v>
      </c>
      <c r="AA33">
        <v>5</v>
      </c>
      <c r="AB33">
        <f t="shared" si="0"/>
        <v>4.7939462289117989E-2</v>
      </c>
    </row>
    <row r="34" spans="1:33" ht="16.8" x14ac:dyDescent="0.25">
      <c r="A34">
        <v>51</v>
      </c>
      <c r="B34" t="s">
        <v>173</v>
      </c>
      <c r="C34" t="s">
        <v>433</v>
      </c>
      <c r="F34" t="s">
        <v>434</v>
      </c>
      <c r="G34" t="s">
        <v>435</v>
      </c>
      <c r="I34" t="s">
        <v>95</v>
      </c>
      <c r="L34" s="9" t="s">
        <v>436</v>
      </c>
      <c r="M34" t="s">
        <v>276</v>
      </c>
      <c r="N34" s="9" t="s">
        <v>682</v>
      </c>
      <c r="O34" s="9" t="s">
        <v>632</v>
      </c>
      <c r="Q34">
        <v>2006</v>
      </c>
      <c r="R34" s="9" t="s">
        <v>625</v>
      </c>
      <c r="S34" s="10">
        <v>3265.5502392344501</v>
      </c>
      <c r="T34">
        <v>125.59808612439974</v>
      </c>
      <c r="U34">
        <f t="shared" si="3"/>
        <v>251.19617224879948</v>
      </c>
      <c r="V34">
        <v>4</v>
      </c>
      <c r="W34" t="s">
        <v>438</v>
      </c>
      <c r="X34" s="10">
        <v>3198.5645933014298</v>
      </c>
      <c r="Y34">
        <v>100.47846889952007</v>
      </c>
      <c r="Z34">
        <f t="shared" si="4"/>
        <v>200.95693779904013</v>
      </c>
      <c r="AA34">
        <v>4</v>
      </c>
      <c r="AB34">
        <f t="shared" si="0"/>
        <v>-2.0726130517118781E-2</v>
      </c>
    </row>
    <row r="35" spans="1:33" ht="16.8" x14ac:dyDescent="0.25">
      <c r="A35">
        <v>51</v>
      </c>
      <c r="B35" t="s">
        <v>173</v>
      </c>
      <c r="C35" t="s">
        <v>433</v>
      </c>
      <c r="F35" t="s">
        <v>434</v>
      </c>
      <c r="G35" t="s">
        <v>435</v>
      </c>
      <c r="I35" t="s">
        <v>95</v>
      </c>
      <c r="L35" t="s">
        <v>436</v>
      </c>
      <c r="M35" t="s">
        <v>276</v>
      </c>
      <c r="N35" s="9" t="s">
        <v>682</v>
      </c>
      <c r="O35" s="9" t="s">
        <v>632</v>
      </c>
      <c r="Q35">
        <v>2007</v>
      </c>
      <c r="R35" s="9" t="s">
        <v>625</v>
      </c>
      <c r="S35" s="10">
        <v>3433.0143540669801</v>
      </c>
      <c r="T35">
        <v>192.58373205742009</v>
      </c>
      <c r="U35">
        <f t="shared" si="3"/>
        <v>385.16746411484019</v>
      </c>
      <c r="V35">
        <v>4</v>
      </c>
      <c r="W35" t="s">
        <v>438</v>
      </c>
      <c r="X35" s="10">
        <v>3223.6842105263099</v>
      </c>
      <c r="Y35">
        <v>175.83732057416</v>
      </c>
      <c r="Z35">
        <f t="shared" si="4"/>
        <v>351.67464114832001</v>
      </c>
      <c r="AA35">
        <v>4</v>
      </c>
      <c r="AB35">
        <f t="shared" si="0"/>
        <v>-6.2913825410569446E-2</v>
      </c>
    </row>
    <row r="36" spans="1:33" ht="16.8" x14ac:dyDescent="0.25">
      <c r="A36">
        <v>51</v>
      </c>
      <c r="B36" t="s">
        <v>173</v>
      </c>
      <c r="C36" t="s">
        <v>433</v>
      </c>
      <c r="F36" t="s">
        <v>434</v>
      </c>
      <c r="G36" t="s">
        <v>435</v>
      </c>
      <c r="I36" t="s">
        <v>95</v>
      </c>
      <c r="L36" s="9" t="s">
        <v>436</v>
      </c>
      <c r="M36" t="s">
        <v>276</v>
      </c>
      <c r="N36" s="9" t="s">
        <v>682</v>
      </c>
      <c r="O36" s="9" t="s">
        <v>632</v>
      </c>
      <c r="Q36">
        <v>2008</v>
      </c>
      <c r="R36" s="9" t="s">
        <v>625</v>
      </c>
      <c r="S36" s="10">
        <v>3391.1483253588499</v>
      </c>
      <c r="T36">
        <v>175.83732057416</v>
      </c>
      <c r="U36">
        <f t="shared" si="3"/>
        <v>351.67464114832001</v>
      </c>
      <c r="V36">
        <v>4</v>
      </c>
      <c r="W36" t="s">
        <v>438</v>
      </c>
      <c r="X36" s="10">
        <v>3232.05741626794</v>
      </c>
      <c r="Y36">
        <v>159.09090909090992</v>
      </c>
      <c r="Z36">
        <f t="shared" si="4"/>
        <v>318.18181818181984</v>
      </c>
      <c r="AA36">
        <v>4</v>
      </c>
      <c r="AB36">
        <f t="shared" si="0"/>
        <v>-4.8049697641708543E-2</v>
      </c>
    </row>
    <row r="37" spans="1:33" ht="16.8" x14ac:dyDescent="0.25">
      <c r="A37" s="9">
        <v>54</v>
      </c>
      <c r="B37" t="s">
        <v>173</v>
      </c>
      <c r="C37" t="s">
        <v>281</v>
      </c>
      <c r="D37" t="s">
        <v>282</v>
      </c>
      <c r="E37" t="s">
        <v>283</v>
      </c>
      <c r="F37" t="s">
        <v>284</v>
      </c>
      <c r="G37" t="s">
        <v>285</v>
      </c>
      <c r="H37" t="s">
        <v>286</v>
      </c>
      <c r="I37" t="s">
        <v>287</v>
      </c>
      <c r="L37" t="s">
        <v>288</v>
      </c>
      <c r="M37" t="s">
        <v>289</v>
      </c>
      <c r="N37" s="9" t="s">
        <v>682</v>
      </c>
      <c r="O37" s="9" t="s">
        <v>632</v>
      </c>
      <c r="Q37" t="s">
        <v>288</v>
      </c>
      <c r="R37" s="9" t="s">
        <v>452</v>
      </c>
      <c r="S37" s="10">
        <v>398.73417721518899</v>
      </c>
      <c r="T37">
        <v>129.11392405063305</v>
      </c>
      <c r="U37">
        <f>T37*SQRT(V37)</f>
        <v>447.26375284057127</v>
      </c>
      <c r="V37">
        <v>12</v>
      </c>
      <c r="W37" t="s">
        <v>291</v>
      </c>
      <c r="X37" s="10">
        <v>410.12658227848101</v>
      </c>
      <c r="Y37">
        <v>117.72151898734103</v>
      </c>
      <c r="Z37">
        <f>Y37*SQRT(AA37)</f>
        <v>407.7993040605179</v>
      </c>
      <c r="AA37">
        <v>12</v>
      </c>
      <c r="AB37">
        <f t="shared" si="0"/>
        <v>2.8170876966698597E-2</v>
      </c>
    </row>
    <row r="38" spans="1:33" ht="16.8" x14ac:dyDescent="0.25">
      <c r="A38" s="9">
        <v>54</v>
      </c>
      <c r="B38" t="s">
        <v>173</v>
      </c>
      <c r="C38" t="s">
        <v>281</v>
      </c>
      <c r="D38" t="s">
        <v>282</v>
      </c>
      <c r="E38" t="s">
        <v>283</v>
      </c>
      <c r="F38" t="s">
        <v>284</v>
      </c>
      <c r="G38" t="s">
        <v>285</v>
      </c>
      <c r="H38" t="s">
        <v>286</v>
      </c>
      <c r="I38" t="s">
        <v>287</v>
      </c>
      <c r="L38" t="s">
        <v>288</v>
      </c>
      <c r="M38" t="s">
        <v>289</v>
      </c>
      <c r="N38" s="9" t="s">
        <v>682</v>
      </c>
      <c r="O38" s="9" t="s">
        <v>688</v>
      </c>
      <c r="Q38" t="s">
        <v>288</v>
      </c>
      <c r="R38" s="9" t="s">
        <v>452</v>
      </c>
      <c r="S38" s="10">
        <v>398.73417721518899</v>
      </c>
      <c r="T38">
        <v>129.11392405063305</v>
      </c>
      <c r="U38">
        <f t="shared" ref="U38:U44" si="5">T38*SQRT(V38)</f>
        <v>447.26375284057127</v>
      </c>
      <c r="V38">
        <v>12</v>
      </c>
      <c r="W38" t="s">
        <v>292</v>
      </c>
      <c r="X38" s="10">
        <v>444.30379746835399</v>
      </c>
      <c r="Y38">
        <v>113.92405063291096</v>
      </c>
      <c r="Z38">
        <f t="shared" ref="Z38:Z44" si="6">Y38*SQRT(AA38)</f>
        <v>394.64448780050219</v>
      </c>
      <c r="AA38">
        <v>12</v>
      </c>
      <c r="AB38">
        <f t="shared" si="0"/>
        <v>0.10821358464023398</v>
      </c>
    </row>
    <row r="39" spans="1:33" ht="16.8" x14ac:dyDescent="0.25">
      <c r="A39" s="9">
        <v>54</v>
      </c>
      <c r="B39" t="s">
        <v>173</v>
      </c>
      <c r="C39" t="s">
        <v>281</v>
      </c>
      <c r="D39" t="s">
        <v>282</v>
      </c>
      <c r="E39" t="s">
        <v>283</v>
      </c>
      <c r="F39" t="s">
        <v>284</v>
      </c>
      <c r="G39" t="s">
        <v>285</v>
      </c>
      <c r="H39" t="s">
        <v>286</v>
      </c>
      <c r="I39" t="s">
        <v>287</v>
      </c>
      <c r="L39" t="s">
        <v>288</v>
      </c>
      <c r="M39" t="s">
        <v>289</v>
      </c>
      <c r="N39" s="9" t="s">
        <v>682</v>
      </c>
      <c r="O39" s="9" t="s">
        <v>688</v>
      </c>
      <c r="Q39" t="s">
        <v>288</v>
      </c>
      <c r="R39" s="9" t="s">
        <v>452</v>
      </c>
      <c r="S39" s="10">
        <v>398.73417721518899</v>
      </c>
      <c r="T39">
        <v>129.11392405063305</v>
      </c>
      <c r="U39">
        <f t="shared" si="5"/>
        <v>447.26375284057127</v>
      </c>
      <c r="V39">
        <v>12</v>
      </c>
      <c r="W39" t="s">
        <v>293</v>
      </c>
      <c r="X39" s="10">
        <v>482.27848101265801</v>
      </c>
      <c r="Y39">
        <v>129.11392405063299</v>
      </c>
      <c r="Z39">
        <f t="shared" si="6"/>
        <v>447.2637528405711</v>
      </c>
      <c r="AA39">
        <v>12</v>
      </c>
      <c r="AB39">
        <f t="shared" si="0"/>
        <v>0.19022673630106968</v>
      </c>
    </row>
    <row r="40" spans="1:33" ht="16.8" x14ac:dyDescent="0.25">
      <c r="A40" s="9">
        <v>54</v>
      </c>
      <c r="B40" t="s">
        <v>173</v>
      </c>
      <c r="C40" t="s">
        <v>281</v>
      </c>
      <c r="D40" t="s">
        <v>282</v>
      </c>
      <c r="E40" t="s">
        <v>283</v>
      </c>
      <c r="F40" t="s">
        <v>284</v>
      </c>
      <c r="G40" t="s">
        <v>285</v>
      </c>
      <c r="H40" t="s">
        <v>286</v>
      </c>
      <c r="I40" t="s">
        <v>287</v>
      </c>
      <c r="L40" t="s">
        <v>288</v>
      </c>
      <c r="M40" t="s">
        <v>289</v>
      </c>
      <c r="N40" s="9" t="s">
        <v>682</v>
      </c>
      <c r="O40" s="9" t="s">
        <v>688</v>
      </c>
      <c r="Q40" t="s">
        <v>288</v>
      </c>
      <c r="R40" s="9" t="s">
        <v>452</v>
      </c>
      <c r="S40" s="10">
        <v>398.73417721518899</v>
      </c>
      <c r="T40">
        <v>129.11392405063305</v>
      </c>
      <c r="U40">
        <f t="shared" si="5"/>
        <v>447.26375284057127</v>
      </c>
      <c r="V40">
        <v>12</v>
      </c>
      <c r="W40" t="s">
        <v>294</v>
      </c>
      <c r="X40" s="10">
        <v>455.69620253164499</v>
      </c>
      <c r="Y40">
        <v>64.556962025317034</v>
      </c>
      <c r="Z40">
        <f t="shared" si="6"/>
        <v>223.63187642028743</v>
      </c>
      <c r="AA40">
        <v>12</v>
      </c>
      <c r="AB40">
        <f t="shared" si="0"/>
        <v>0.13353139262452354</v>
      </c>
    </row>
    <row r="41" spans="1:33" ht="16.8" x14ac:dyDescent="0.25">
      <c r="A41">
        <v>11</v>
      </c>
      <c r="B41" s="9" t="s">
        <v>1003</v>
      </c>
      <c r="C41" s="9" t="s">
        <v>1004</v>
      </c>
      <c r="D41" s="9" t="s">
        <v>1005</v>
      </c>
      <c r="E41" s="9" t="s">
        <v>1006</v>
      </c>
      <c r="F41" s="9" t="s">
        <v>1007</v>
      </c>
      <c r="G41" s="9" t="s">
        <v>1008</v>
      </c>
      <c r="H41" s="9"/>
      <c r="J41" s="9" t="s">
        <v>1217</v>
      </c>
      <c r="L41" s="9" t="s">
        <v>1009</v>
      </c>
      <c r="M41" s="9" t="s">
        <v>1010</v>
      </c>
      <c r="N41" s="9" t="s">
        <v>682</v>
      </c>
      <c r="O41" s="9" t="s">
        <v>622</v>
      </c>
      <c r="Q41">
        <v>2016</v>
      </c>
      <c r="R41" s="9" t="s">
        <v>699</v>
      </c>
      <c r="S41" s="10">
        <v>1022.22222222222</v>
      </c>
      <c r="T41">
        <v>437.03703703703002</v>
      </c>
      <c r="U41">
        <f t="shared" si="5"/>
        <v>756.97035293749718</v>
      </c>
      <c r="V41">
        <v>3</v>
      </c>
      <c r="W41" t="s">
        <v>1012</v>
      </c>
      <c r="X41" s="10">
        <v>1199.99999999999</v>
      </c>
      <c r="Y41">
        <v>340.74074074074997</v>
      </c>
      <c r="Z41">
        <f t="shared" si="6"/>
        <v>590.18027517163341</v>
      </c>
      <c r="AA41">
        <v>3</v>
      </c>
      <c r="AB41">
        <f t="shared" si="0"/>
        <v>0.16034265007517323</v>
      </c>
      <c r="AE41">
        <v>11</v>
      </c>
      <c r="AF41" s="9" t="s">
        <v>760</v>
      </c>
      <c r="AG41" s="9">
        <v>100</v>
      </c>
    </row>
    <row r="42" spans="1:33" ht="16.8" x14ac:dyDescent="0.25">
      <c r="A42">
        <v>20</v>
      </c>
      <c r="B42" t="s">
        <v>173</v>
      </c>
      <c r="C42" s="9" t="s">
        <v>1050</v>
      </c>
      <c r="D42" t="s">
        <v>1051</v>
      </c>
      <c r="E42" t="s">
        <v>1052</v>
      </c>
      <c r="F42" t="s">
        <v>1053</v>
      </c>
      <c r="G42" t="s">
        <v>1054</v>
      </c>
      <c r="H42" s="9" t="s">
        <v>1055</v>
      </c>
      <c r="I42" t="s">
        <v>1056</v>
      </c>
      <c r="J42" s="9" t="s">
        <v>1231</v>
      </c>
      <c r="L42">
        <v>2017</v>
      </c>
      <c r="M42" t="s">
        <v>1057</v>
      </c>
      <c r="N42" s="9" t="s">
        <v>682</v>
      </c>
      <c r="O42" s="9" t="s">
        <v>631</v>
      </c>
      <c r="Q42" s="15" t="s">
        <v>1232</v>
      </c>
      <c r="R42" s="9" t="s">
        <v>699</v>
      </c>
      <c r="S42" s="10">
        <v>6229.50819672131</v>
      </c>
      <c r="T42">
        <v>245.90163934425982</v>
      </c>
      <c r="U42">
        <f t="shared" si="5"/>
        <v>602.33354330733277</v>
      </c>
      <c r="V42">
        <v>6</v>
      </c>
      <c r="W42" t="s">
        <v>752</v>
      </c>
      <c r="X42" s="10">
        <v>6024.5901639344302</v>
      </c>
      <c r="Y42">
        <v>163.93442622949988</v>
      </c>
      <c r="Z42">
        <f t="shared" si="6"/>
        <v>401.5556955382055</v>
      </c>
      <c r="AA42">
        <v>6</v>
      </c>
      <c r="AB42">
        <f t="shared" si="0"/>
        <v>-3.3447934067539216E-2</v>
      </c>
      <c r="AE42">
        <v>20</v>
      </c>
      <c r="AF42" s="9" t="s">
        <v>760</v>
      </c>
      <c r="AG42" s="9">
        <v>50</v>
      </c>
    </row>
    <row r="43" spans="1:33" ht="16.8" x14ac:dyDescent="0.25">
      <c r="A43">
        <v>20</v>
      </c>
      <c r="B43" t="s">
        <v>173</v>
      </c>
      <c r="C43" s="9" t="s">
        <v>1050</v>
      </c>
      <c r="D43" t="s">
        <v>1051</v>
      </c>
      <c r="E43" t="s">
        <v>1052</v>
      </c>
      <c r="F43" t="s">
        <v>1053</v>
      </c>
      <c r="G43" t="s">
        <v>1054</v>
      </c>
      <c r="H43" s="9" t="s">
        <v>1055</v>
      </c>
      <c r="I43" t="s">
        <v>1056</v>
      </c>
      <c r="J43" s="9" t="s">
        <v>1231</v>
      </c>
      <c r="L43">
        <v>2017</v>
      </c>
      <c r="M43" t="s">
        <v>1057</v>
      </c>
      <c r="N43" s="9" t="s">
        <v>682</v>
      </c>
      <c r="O43" s="9" t="s">
        <v>631</v>
      </c>
      <c r="Q43" s="15" t="s">
        <v>1233</v>
      </c>
      <c r="R43" s="9" t="s">
        <v>699</v>
      </c>
      <c r="S43" s="10">
        <v>11885.2459016393</v>
      </c>
      <c r="T43">
        <v>327.86885245899975</v>
      </c>
      <c r="U43">
        <f t="shared" si="5"/>
        <v>803.111391076411</v>
      </c>
      <c r="V43">
        <v>6</v>
      </c>
      <c r="W43" t="s">
        <v>752</v>
      </c>
      <c r="X43" s="10">
        <v>12868.8524590164</v>
      </c>
      <c r="Y43">
        <v>368.85245901629969</v>
      </c>
      <c r="Z43">
        <f t="shared" si="6"/>
        <v>903.50031496077861</v>
      </c>
      <c r="AA43">
        <v>6</v>
      </c>
      <c r="AB43">
        <f t="shared" si="0"/>
        <v>7.9512062927737909E-2</v>
      </c>
      <c r="AE43">
        <v>20</v>
      </c>
      <c r="AF43" s="9" t="s">
        <v>760</v>
      </c>
      <c r="AG43" s="9">
        <v>50</v>
      </c>
    </row>
    <row r="44" spans="1:33" ht="16.8" x14ac:dyDescent="0.25">
      <c r="A44">
        <v>20</v>
      </c>
      <c r="B44" t="s">
        <v>173</v>
      </c>
      <c r="C44" s="9" t="s">
        <v>1050</v>
      </c>
      <c r="D44" t="s">
        <v>1051</v>
      </c>
      <c r="E44" t="s">
        <v>1052</v>
      </c>
      <c r="F44" t="s">
        <v>1053</v>
      </c>
      <c r="G44" t="s">
        <v>1054</v>
      </c>
      <c r="H44" s="9" t="s">
        <v>1055</v>
      </c>
      <c r="I44" t="s">
        <v>1056</v>
      </c>
      <c r="J44" s="9" t="s">
        <v>1231</v>
      </c>
      <c r="L44">
        <v>2017</v>
      </c>
      <c r="M44" t="s">
        <v>1057</v>
      </c>
      <c r="N44" s="9" t="s">
        <v>682</v>
      </c>
      <c r="O44" s="9" t="s">
        <v>631</v>
      </c>
      <c r="Q44" s="15" t="s">
        <v>1234</v>
      </c>
      <c r="R44" s="9" t="s">
        <v>699</v>
      </c>
      <c r="S44" s="10">
        <v>11557.377049180301</v>
      </c>
      <c r="T44">
        <v>368.85245901639973</v>
      </c>
      <c r="U44">
        <f t="shared" si="5"/>
        <v>903.50031496102361</v>
      </c>
      <c r="V44">
        <v>6</v>
      </c>
      <c r="W44" t="s">
        <v>752</v>
      </c>
      <c r="X44" s="10">
        <v>12213.1147540983</v>
      </c>
      <c r="Y44">
        <v>409.83606557379971</v>
      </c>
      <c r="Z44">
        <f t="shared" si="6"/>
        <v>1003.8892388456363</v>
      </c>
      <c r="AA44">
        <v>6</v>
      </c>
      <c r="AB44">
        <f t="shared" si="0"/>
        <v>5.5186415567288212E-2</v>
      </c>
      <c r="AE44">
        <v>20</v>
      </c>
      <c r="AF44" s="9" t="s">
        <v>760</v>
      </c>
      <c r="AG44" s="9">
        <v>50</v>
      </c>
    </row>
    <row r="45" spans="1:33" ht="16.8" x14ac:dyDescent="0.25">
      <c r="A45" s="9">
        <v>30</v>
      </c>
      <c r="B45" s="9" t="s">
        <v>811</v>
      </c>
      <c r="C45" s="9" t="s">
        <v>812</v>
      </c>
      <c r="D45" s="9" t="s">
        <v>813</v>
      </c>
      <c r="F45" s="9" t="s">
        <v>814</v>
      </c>
      <c r="G45" s="9" t="s">
        <v>815</v>
      </c>
      <c r="H45" s="9" t="s">
        <v>816</v>
      </c>
      <c r="J45" s="9" t="s">
        <v>1132</v>
      </c>
      <c r="L45" s="9" t="s">
        <v>817</v>
      </c>
      <c r="M45" s="9" t="s">
        <v>182</v>
      </c>
      <c r="N45" s="9" t="s">
        <v>1236</v>
      </c>
      <c r="O45" s="9" t="s">
        <v>632</v>
      </c>
      <c r="Q45">
        <v>2012</v>
      </c>
      <c r="R45" s="9" t="s">
        <v>311</v>
      </c>
      <c r="S45" s="10">
        <v>432</v>
      </c>
      <c r="T45">
        <f>U45/SQRT(V45)</f>
        <v>41.233077336850165</v>
      </c>
      <c r="U45">
        <v>101</v>
      </c>
      <c r="V45">
        <v>6</v>
      </c>
      <c r="W45" t="s">
        <v>819</v>
      </c>
      <c r="X45" s="10">
        <v>779</v>
      </c>
      <c r="Y45">
        <f>Z45/SQRT(AA45)</f>
        <v>25.719642299223374</v>
      </c>
      <c r="Z45">
        <v>63</v>
      </c>
      <c r="AA45">
        <v>6</v>
      </c>
      <c r="AB45">
        <f t="shared" si="0"/>
        <v>0.58958545762663794</v>
      </c>
      <c r="AC45" s="9" t="s">
        <v>339</v>
      </c>
      <c r="AE45" s="9">
        <v>30</v>
      </c>
      <c r="AF45" t="s">
        <v>820</v>
      </c>
      <c r="AG45" s="9">
        <v>100</v>
      </c>
    </row>
    <row r="46" spans="1:33" ht="16.8" x14ac:dyDescent="0.25">
      <c r="A46" s="9">
        <v>30</v>
      </c>
      <c r="B46" s="9" t="s">
        <v>811</v>
      </c>
      <c r="C46" s="9" t="s">
        <v>812</v>
      </c>
      <c r="D46" s="9" t="s">
        <v>813</v>
      </c>
      <c r="F46" s="9" t="s">
        <v>814</v>
      </c>
      <c r="G46" s="9" t="s">
        <v>815</v>
      </c>
      <c r="H46" s="9" t="s">
        <v>816</v>
      </c>
      <c r="J46" s="9" t="s">
        <v>1132</v>
      </c>
      <c r="L46" s="9" t="s">
        <v>817</v>
      </c>
      <c r="M46" s="9" t="s">
        <v>182</v>
      </c>
      <c r="N46" s="9" t="s">
        <v>682</v>
      </c>
      <c r="O46" s="9" t="s">
        <v>632</v>
      </c>
      <c r="Q46">
        <v>2013</v>
      </c>
      <c r="R46" s="9" t="s">
        <v>699</v>
      </c>
      <c r="S46" s="10">
        <v>643</v>
      </c>
      <c r="T46">
        <f t="shared" ref="T46:T53" si="7">U46/SQRT(V46)</f>
        <v>34.701104689428362</v>
      </c>
      <c r="U46">
        <v>85</v>
      </c>
      <c r="V46">
        <v>6</v>
      </c>
      <c r="W46" t="s">
        <v>819</v>
      </c>
      <c r="X46" s="10">
        <v>843</v>
      </c>
      <c r="Y46">
        <f t="shared" ref="Y46:Y53" si="8">Z46/SQRT(AA46)</f>
        <v>22.453655975512469</v>
      </c>
      <c r="Z46">
        <v>55</v>
      </c>
      <c r="AA46">
        <v>6</v>
      </c>
      <c r="AB46">
        <f t="shared" si="0"/>
        <v>0.27082223376423609</v>
      </c>
      <c r="AE46" s="9">
        <v>30</v>
      </c>
      <c r="AF46" t="s">
        <v>820</v>
      </c>
      <c r="AG46" s="9">
        <v>100</v>
      </c>
    </row>
    <row r="47" spans="1:33" ht="16.8" x14ac:dyDescent="0.25">
      <c r="A47" s="9">
        <v>30</v>
      </c>
      <c r="B47" s="9" t="s">
        <v>811</v>
      </c>
      <c r="C47" s="9" t="s">
        <v>812</v>
      </c>
      <c r="D47" s="9" t="s">
        <v>813</v>
      </c>
      <c r="F47" s="9" t="s">
        <v>814</v>
      </c>
      <c r="G47" s="9" t="s">
        <v>815</v>
      </c>
      <c r="H47" s="9" t="s">
        <v>816</v>
      </c>
      <c r="J47" s="9" t="s">
        <v>1132</v>
      </c>
      <c r="L47" s="9" t="s">
        <v>817</v>
      </c>
      <c r="M47" s="9" t="s">
        <v>182</v>
      </c>
      <c r="N47" s="9" t="s">
        <v>682</v>
      </c>
      <c r="O47" s="9" t="s">
        <v>632</v>
      </c>
      <c r="Q47">
        <v>2014</v>
      </c>
      <c r="R47" s="9" t="s">
        <v>311</v>
      </c>
      <c r="S47" s="10">
        <v>861</v>
      </c>
      <c r="T47">
        <f t="shared" si="7"/>
        <v>67.769216217001272</v>
      </c>
      <c r="U47">
        <v>166</v>
      </c>
      <c r="V47">
        <v>6</v>
      </c>
      <c r="W47" t="s">
        <v>819</v>
      </c>
      <c r="X47" s="10">
        <v>970</v>
      </c>
      <c r="Y47">
        <f t="shared" si="8"/>
        <v>50.214539727055154</v>
      </c>
      <c r="Z47">
        <v>123</v>
      </c>
      <c r="AA47">
        <v>6</v>
      </c>
      <c r="AB47">
        <f t="shared" si="0"/>
        <v>0.11920156706969777</v>
      </c>
      <c r="AE47" s="9">
        <v>30</v>
      </c>
      <c r="AF47" t="s">
        <v>820</v>
      </c>
      <c r="AG47" s="9">
        <v>100</v>
      </c>
    </row>
    <row r="48" spans="1:33" ht="16.8" x14ac:dyDescent="0.25">
      <c r="A48">
        <v>46</v>
      </c>
      <c r="B48" t="s">
        <v>100</v>
      </c>
      <c r="C48" s="9" t="s">
        <v>1088</v>
      </c>
      <c r="D48" s="9" t="s">
        <v>1089</v>
      </c>
      <c r="E48" t="s">
        <v>1090</v>
      </c>
      <c r="F48" t="s">
        <v>1091</v>
      </c>
      <c r="G48" s="9" t="s">
        <v>1092</v>
      </c>
      <c r="I48" t="s">
        <v>1056</v>
      </c>
      <c r="K48" s="9" t="s">
        <v>1162</v>
      </c>
      <c r="L48" s="9" t="s">
        <v>1093</v>
      </c>
      <c r="M48" s="9" t="s">
        <v>1094</v>
      </c>
      <c r="N48" t="s">
        <v>687</v>
      </c>
      <c r="O48" s="9" t="s">
        <v>1241</v>
      </c>
      <c r="P48" s="9" t="s">
        <v>1164</v>
      </c>
      <c r="Q48" t="s">
        <v>1165</v>
      </c>
      <c r="R48" s="9" t="s">
        <v>699</v>
      </c>
      <c r="S48" s="10">
        <v>6.35</v>
      </c>
      <c r="T48">
        <f t="shared" si="7"/>
        <v>0.36499999999999999</v>
      </c>
      <c r="U48">
        <v>0.73</v>
      </c>
      <c r="V48">
        <v>4</v>
      </c>
      <c r="W48" s="9" t="s">
        <v>1098</v>
      </c>
      <c r="X48" s="10">
        <v>7.68</v>
      </c>
      <c r="Y48">
        <f t="shared" si="8"/>
        <v>0.72</v>
      </c>
      <c r="Z48">
        <v>1.44</v>
      </c>
      <c r="AA48">
        <v>4</v>
      </c>
      <c r="AB48">
        <f t="shared" si="0"/>
        <v>0.19016473425498051</v>
      </c>
      <c r="AE48">
        <v>46</v>
      </c>
      <c r="AF48" s="9" t="s">
        <v>760</v>
      </c>
      <c r="AG48" s="9">
        <v>40</v>
      </c>
    </row>
    <row r="49" spans="1:33" ht="16.8" x14ac:dyDescent="0.25">
      <c r="A49">
        <v>46</v>
      </c>
      <c r="B49" t="s">
        <v>100</v>
      </c>
      <c r="C49" s="9" t="s">
        <v>1088</v>
      </c>
      <c r="D49" s="9" t="s">
        <v>1089</v>
      </c>
      <c r="E49" t="s">
        <v>1090</v>
      </c>
      <c r="F49" t="s">
        <v>1091</v>
      </c>
      <c r="G49" s="9" t="s">
        <v>1092</v>
      </c>
      <c r="I49" t="s">
        <v>1056</v>
      </c>
      <c r="K49" s="9" t="s">
        <v>1162</v>
      </c>
      <c r="L49" s="9" t="s">
        <v>1093</v>
      </c>
      <c r="M49" s="9" t="s">
        <v>1094</v>
      </c>
      <c r="N49" t="s">
        <v>687</v>
      </c>
      <c r="O49" s="9" t="s">
        <v>1241</v>
      </c>
      <c r="P49" s="9" t="s">
        <v>1166</v>
      </c>
      <c r="Q49" t="s">
        <v>1165</v>
      </c>
      <c r="R49" s="9" t="s">
        <v>699</v>
      </c>
      <c r="S49" s="10">
        <v>4.5599999999999996</v>
      </c>
      <c r="T49">
        <f t="shared" si="7"/>
        <v>0.255</v>
      </c>
      <c r="U49">
        <v>0.51</v>
      </c>
      <c r="V49">
        <v>4</v>
      </c>
      <c r="W49" s="9" t="s">
        <v>1098</v>
      </c>
      <c r="X49" s="10">
        <v>5.5</v>
      </c>
      <c r="Y49">
        <f t="shared" si="8"/>
        <v>0.63</v>
      </c>
      <c r="Z49">
        <v>1.26</v>
      </c>
      <c r="AA49">
        <v>4</v>
      </c>
      <c r="AB49">
        <f t="shared" si="0"/>
        <v>0.18742546871213059</v>
      </c>
      <c r="AE49">
        <v>46</v>
      </c>
      <c r="AF49" s="9" t="s">
        <v>760</v>
      </c>
      <c r="AG49" s="9">
        <v>40</v>
      </c>
    </row>
    <row r="50" spans="1:33" ht="16.8" x14ac:dyDescent="0.25">
      <c r="A50">
        <v>46</v>
      </c>
      <c r="B50" t="s">
        <v>100</v>
      </c>
      <c r="C50" s="9" t="s">
        <v>1088</v>
      </c>
      <c r="D50" s="9" t="s">
        <v>1089</v>
      </c>
      <c r="E50" t="s">
        <v>1090</v>
      </c>
      <c r="F50" t="s">
        <v>1091</v>
      </c>
      <c r="G50" s="9" t="s">
        <v>1092</v>
      </c>
      <c r="I50" t="s">
        <v>1056</v>
      </c>
      <c r="K50" s="9" t="s">
        <v>1162</v>
      </c>
      <c r="L50" s="9" t="s">
        <v>1093</v>
      </c>
      <c r="M50" s="9" t="s">
        <v>1094</v>
      </c>
      <c r="N50" t="s">
        <v>687</v>
      </c>
      <c r="O50" s="9" t="s">
        <v>1241</v>
      </c>
      <c r="P50" s="9" t="s">
        <v>1167</v>
      </c>
      <c r="Q50" t="s">
        <v>1165</v>
      </c>
      <c r="R50" s="9" t="s">
        <v>699</v>
      </c>
      <c r="S50" s="10">
        <v>2.74</v>
      </c>
      <c r="T50">
        <f t="shared" si="7"/>
        <v>0.28999999999999998</v>
      </c>
      <c r="U50">
        <v>0.57999999999999996</v>
      </c>
      <c r="V50">
        <v>4</v>
      </c>
      <c r="W50" s="9" t="s">
        <v>1098</v>
      </c>
      <c r="X50" s="10">
        <v>3.6</v>
      </c>
      <c r="Y50">
        <f t="shared" si="8"/>
        <v>0.6</v>
      </c>
      <c r="Z50">
        <v>1.2</v>
      </c>
      <c r="AA50">
        <v>4</v>
      </c>
      <c r="AB50">
        <f t="shared" si="0"/>
        <v>0.2729759250620854</v>
      </c>
      <c r="AE50">
        <v>46</v>
      </c>
      <c r="AF50" s="9" t="s">
        <v>760</v>
      </c>
      <c r="AG50" s="9">
        <v>40</v>
      </c>
    </row>
    <row r="51" spans="1:33" ht="16.8" x14ac:dyDescent="0.25">
      <c r="A51">
        <v>47</v>
      </c>
      <c r="B51" t="s">
        <v>173</v>
      </c>
      <c r="C51" t="s">
        <v>1102</v>
      </c>
      <c r="D51" t="s">
        <v>1103</v>
      </c>
      <c r="E51" t="s">
        <v>1104</v>
      </c>
      <c r="F51">
        <v>-5.2</v>
      </c>
      <c r="G51" t="s">
        <v>1054</v>
      </c>
      <c r="H51" t="s">
        <v>1105</v>
      </c>
      <c r="I51" t="s">
        <v>95</v>
      </c>
      <c r="L51" t="s">
        <v>430</v>
      </c>
      <c r="M51" t="s">
        <v>1106</v>
      </c>
      <c r="N51" t="s">
        <v>687</v>
      </c>
      <c r="O51" s="9" t="s">
        <v>1241</v>
      </c>
      <c r="P51" s="9" t="s">
        <v>1164</v>
      </c>
      <c r="Q51" s="9" t="s">
        <v>1168</v>
      </c>
      <c r="R51" s="9" t="s">
        <v>699</v>
      </c>
      <c r="S51" s="10">
        <v>1.92</v>
      </c>
      <c r="T51">
        <f t="shared" si="7"/>
        <v>7.4999999999999997E-2</v>
      </c>
      <c r="U51">
        <v>0.15</v>
      </c>
      <c r="V51">
        <v>4</v>
      </c>
      <c r="W51" s="9" t="s">
        <v>1098</v>
      </c>
      <c r="X51" s="10">
        <v>1.91</v>
      </c>
      <c r="Y51">
        <f t="shared" si="8"/>
        <v>0.06</v>
      </c>
      <c r="Z51">
        <v>0.12</v>
      </c>
      <c r="AA51">
        <v>4</v>
      </c>
      <c r="AB51">
        <f t="shared" si="0"/>
        <v>-5.2219439811517126E-3</v>
      </c>
      <c r="AE51">
        <v>47</v>
      </c>
      <c r="AF51" s="9" t="s">
        <v>760</v>
      </c>
      <c r="AG51" s="9">
        <v>40</v>
      </c>
    </row>
    <row r="52" spans="1:33" ht="16.8" x14ac:dyDescent="0.25">
      <c r="A52">
        <v>47</v>
      </c>
      <c r="B52" t="s">
        <v>173</v>
      </c>
      <c r="C52" t="s">
        <v>1102</v>
      </c>
      <c r="D52" t="s">
        <v>1103</v>
      </c>
      <c r="E52" t="s">
        <v>1104</v>
      </c>
      <c r="F52">
        <v>-5.2</v>
      </c>
      <c r="G52" t="s">
        <v>1054</v>
      </c>
      <c r="H52" t="s">
        <v>1105</v>
      </c>
      <c r="I52" t="s">
        <v>95</v>
      </c>
      <c r="L52" t="s">
        <v>430</v>
      </c>
      <c r="M52" t="s">
        <v>1106</v>
      </c>
      <c r="N52" t="s">
        <v>687</v>
      </c>
      <c r="O52" s="9" t="s">
        <v>1241</v>
      </c>
      <c r="P52" s="9" t="s">
        <v>1166</v>
      </c>
      <c r="Q52" s="9" t="s">
        <v>1168</v>
      </c>
      <c r="R52" s="9" t="s">
        <v>699</v>
      </c>
      <c r="S52" s="10">
        <v>1.01</v>
      </c>
      <c r="T52">
        <f t="shared" si="7"/>
        <v>0.05</v>
      </c>
      <c r="U52">
        <v>0.1</v>
      </c>
      <c r="V52">
        <v>4</v>
      </c>
      <c r="W52" s="9" t="s">
        <v>1098</v>
      </c>
      <c r="X52" s="12">
        <v>1.05</v>
      </c>
      <c r="Y52">
        <f t="shared" si="8"/>
        <v>0.1</v>
      </c>
      <c r="Z52">
        <v>0.2</v>
      </c>
      <c r="AA52">
        <v>4</v>
      </c>
      <c r="AB52">
        <f t="shared" si="0"/>
        <v>3.8839833316263957E-2</v>
      </c>
      <c r="AE52">
        <v>47</v>
      </c>
      <c r="AF52" s="9" t="s">
        <v>760</v>
      </c>
      <c r="AG52" s="9">
        <v>40</v>
      </c>
    </row>
    <row r="53" spans="1:33" ht="16.8" x14ac:dyDescent="0.25">
      <c r="A53">
        <v>47</v>
      </c>
      <c r="B53" t="s">
        <v>173</v>
      </c>
      <c r="C53" t="s">
        <v>1102</v>
      </c>
      <c r="D53" t="s">
        <v>1103</v>
      </c>
      <c r="E53" t="s">
        <v>1104</v>
      </c>
      <c r="F53">
        <v>-5.2</v>
      </c>
      <c r="G53" t="s">
        <v>1054</v>
      </c>
      <c r="H53" t="s">
        <v>1105</v>
      </c>
      <c r="I53" t="s">
        <v>95</v>
      </c>
      <c r="L53" t="s">
        <v>430</v>
      </c>
      <c r="M53" t="s">
        <v>1106</v>
      </c>
      <c r="N53" t="s">
        <v>687</v>
      </c>
      <c r="O53" s="9" t="s">
        <v>1241</v>
      </c>
      <c r="P53" s="9" t="s">
        <v>1167</v>
      </c>
      <c r="Q53" s="9" t="s">
        <v>1168</v>
      </c>
      <c r="R53" s="9" t="s">
        <v>699</v>
      </c>
      <c r="S53" s="10">
        <v>0.37</v>
      </c>
      <c r="T53">
        <f t="shared" si="7"/>
        <v>0.02</v>
      </c>
      <c r="U53">
        <v>0.04</v>
      </c>
      <c r="V53">
        <v>4</v>
      </c>
      <c r="W53" s="9" t="s">
        <v>1098</v>
      </c>
      <c r="X53" s="12">
        <v>0.46</v>
      </c>
      <c r="Y53">
        <f t="shared" si="8"/>
        <v>0.08</v>
      </c>
      <c r="Z53" s="9">
        <v>0.16</v>
      </c>
      <c r="AA53">
        <v>4</v>
      </c>
      <c r="AB53">
        <f t="shared" si="0"/>
        <v>0.21772348384487053</v>
      </c>
      <c r="AE53">
        <v>47</v>
      </c>
      <c r="AF53" s="9" t="s">
        <v>760</v>
      </c>
      <c r="AG53" s="9">
        <v>40</v>
      </c>
    </row>
    <row r="54" spans="1:33" ht="16.8" x14ac:dyDescent="0.25">
      <c r="A54">
        <v>53</v>
      </c>
      <c r="B54" t="s">
        <v>173</v>
      </c>
      <c r="C54" t="s">
        <v>913</v>
      </c>
      <c r="D54" t="s">
        <v>914</v>
      </c>
      <c r="F54" t="s">
        <v>915</v>
      </c>
      <c r="G54" t="s">
        <v>916</v>
      </c>
      <c r="H54" t="s">
        <v>917</v>
      </c>
      <c r="I54" t="s">
        <v>918</v>
      </c>
      <c r="L54" t="s">
        <v>919</v>
      </c>
      <c r="M54" t="s">
        <v>276</v>
      </c>
      <c r="N54" s="9" t="s">
        <v>682</v>
      </c>
      <c r="O54" s="9" t="s">
        <v>632</v>
      </c>
      <c r="Q54" t="s">
        <v>919</v>
      </c>
      <c r="R54" t="s">
        <v>920</v>
      </c>
      <c r="S54" s="10">
        <v>1718.44</v>
      </c>
      <c r="T54">
        <v>172.36</v>
      </c>
      <c r="U54">
        <f t="shared" ref="U54:U61" si="9">T54*SQRT(V54)</f>
        <v>344.72</v>
      </c>
      <c r="V54">
        <v>4</v>
      </c>
      <c r="W54" s="9" t="s">
        <v>921</v>
      </c>
      <c r="X54" s="10">
        <v>1575.31</v>
      </c>
      <c r="Y54">
        <v>64.48</v>
      </c>
      <c r="Z54">
        <f t="shared" ref="Z54:Z61" si="10">Y54*SQRT(AA54)</f>
        <v>128.96</v>
      </c>
      <c r="AA54">
        <v>4</v>
      </c>
      <c r="AB54">
        <f t="shared" si="0"/>
        <v>-8.6964824222059339E-2</v>
      </c>
      <c r="AE54">
        <v>53</v>
      </c>
      <c r="AF54" s="9" t="s">
        <v>922</v>
      </c>
      <c r="AG54" s="9">
        <v>50</v>
      </c>
    </row>
    <row r="55" spans="1:33" ht="16.8" x14ac:dyDescent="0.25">
      <c r="A55">
        <v>53</v>
      </c>
      <c r="B55" t="s">
        <v>173</v>
      </c>
      <c r="C55" t="s">
        <v>913</v>
      </c>
      <c r="D55" t="s">
        <v>914</v>
      </c>
      <c r="F55" t="s">
        <v>915</v>
      </c>
      <c r="G55" t="s">
        <v>916</v>
      </c>
      <c r="H55" t="s">
        <v>917</v>
      </c>
      <c r="I55" t="s">
        <v>918</v>
      </c>
      <c r="L55" t="s">
        <v>919</v>
      </c>
      <c r="M55" t="s">
        <v>276</v>
      </c>
      <c r="N55" s="9" t="s">
        <v>682</v>
      </c>
      <c r="O55" s="9" t="s">
        <v>632</v>
      </c>
      <c r="Q55" t="s">
        <v>919</v>
      </c>
      <c r="R55" t="s">
        <v>920</v>
      </c>
      <c r="S55" s="10">
        <v>1718.44</v>
      </c>
      <c r="T55">
        <v>172.36</v>
      </c>
      <c r="U55">
        <f t="shared" si="9"/>
        <v>344.72</v>
      </c>
      <c r="V55">
        <v>4</v>
      </c>
      <c r="W55" s="9" t="s">
        <v>923</v>
      </c>
      <c r="X55" s="10">
        <v>1941.26</v>
      </c>
      <c r="Y55">
        <v>226.12</v>
      </c>
      <c r="Z55">
        <f t="shared" si="10"/>
        <v>452.24</v>
      </c>
      <c r="AA55">
        <v>4</v>
      </c>
      <c r="AB55">
        <f t="shared" si="0"/>
        <v>0.12192034425861357</v>
      </c>
      <c r="AE55">
        <v>53</v>
      </c>
      <c r="AF55" s="9" t="s">
        <v>922</v>
      </c>
      <c r="AG55" s="9">
        <v>100</v>
      </c>
    </row>
    <row r="56" spans="1:33" ht="16.8" x14ac:dyDescent="0.25">
      <c r="A56">
        <v>53</v>
      </c>
      <c r="B56" t="s">
        <v>173</v>
      </c>
      <c r="C56" t="s">
        <v>913</v>
      </c>
      <c r="D56" t="s">
        <v>914</v>
      </c>
      <c r="F56" t="s">
        <v>915</v>
      </c>
      <c r="G56" t="s">
        <v>916</v>
      </c>
      <c r="H56" t="s">
        <v>917</v>
      </c>
      <c r="I56" t="s">
        <v>918</v>
      </c>
      <c r="L56" t="s">
        <v>919</v>
      </c>
      <c r="M56" t="s">
        <v>276</v>
      </c>
      <c r="N56" s="9" t="s">
        <v>682</v>
      </c>
      <c r="O56" s="9" t="s">
        <v>632</v>
      </c>
      <c r="Q56" t="s">
        <v>919</v>
      </c>
      <c r="R56" t="s">
        <v>920</v>
      </c>
      <c r="S56" s="10">
        <v>1718.44</v>
      </c>
      <c r="T56">
        <v>172.36</v>
      </c>
      <c r="U56">
        <f t="shared" si="9"/>
        <v>344.72</v>
      </c>
      <c r="V56">
        <v>4</v>
      </c>
      <c r="W56" s="9" t="s">
        <v>924</v>
      </c>
      <c r="X56" s="10">
        <v>2320.85</v>
      </c>
      <c r="Y56">
        <v>99.68</v>
      </c>
      <c r="Z56">
        <f t="shared" si="10"/>
        <v>199.36</v>
      </c>
      <c r="AA56">
        <v>4</v>
      </c>
      <c r="AB56">
        <f t="shared" si="0"/>
        <v>0.30051659535914876</v>
      </c>
      <c r="AE56">
        <v>53</v>
      </c>
      <c r="AF56" s="9" t="s">
        <v>922</v>
      </c>
      <c r="AG56" s="9">
        <v>200</v>
      </c>
    </row>
    <row r="57" spans="1:33" ht="16.8" x14ac:dyDescent="0.25">
      <c r="A57">
        <v>53</v>
      </c>
      <c r="B57" t="s">
        <v>173</v>
      </c>
      <c r="C57" t="s">
        <v>913</v>
      </c>
      <c r="D57" t="s">
        <v>914</v>
      </c>
      <c r="F57" t="s">
        <v>915</v>
      </c>
      <c r="G57" t="s">
        <v>916</v>
      </c>
      <c r="H57" t="s">
        <v>917</v>
      </c>
      <c r="I57" t="s">
        <v>918</v>
      </c>
      <c r="L57" t="s">
        <v>919</v>
      </c>
      <c r="M57" t="s">
        <v>276</v>
      </c>
      <c r="N57" s="9" t="s">
        <v>682</v>
      </c>
      <c r="O57" s="9" t="s">
        <v>632</v>
      </c>
      <c r="Q57" t="s">
        <v>919</v>
      </c>
      <c r="R57" t="s">
        <v>920</v>
      </c>
      <c r="S57" s="10">
        <v>1718.44</v>
      </c>
      <c r="T57">
        <v>172.36</v>
      </c>
      <c r="U57">
        <f t="shared" si="9"/>
        <v>344.72</v>
      </c>
      <c r="V57">
        <v>4</v>
      </c>
      <c r="W57" s="9" t="s">
        <v>925</v>
      </c>
      <c r="X57" s="10">
        <v>1915.27</v>
      </c>
      <c r="Y57">
        <v>74.55</v>
      </c>
      <c r="Z57">
        <f t="shared" si="10"/>
        <v>149.1</v>
      </c>
      <c r="AA57">
        <v>4</v>
      </c>
      <c r="AB57">
        <f t="shared" si="0"/>
        <v>0.10844170233234557</v>
      </c>
      <c r="AE57">
        <v>53</v>
      </c>
      <c r="AF57" s="9" t="s">
        <v>922</v>
      </c>
      <c r="AG57" s="9">
        <v>500</v>
      </c>
    </row>
    <row r="58" spans="1:33" ht="16.8" x14ac:dyDescent="0.25">
      <c r="A58">
        <v>53</v>
      </c>
      <c r="B58" t="s">
        <v>173</v>
      </c>
      <c r="C58" t="s">
        <v>913</v>
      </c>
      <c r="D58" t="s">
        <v>914</v>
      </c>
      <c r="F58" t="s">
        <v>915</v>
      </c>
      <c r="G58" t="s">
        <v>916</v>
      </c>
      <c r="H58" t="s">
        <v>917</v>
      </c>
      <c r="I58" t="s">
        <v>918</v>
      </c>
      <c r="L58" t="s">
        <v>919</v>
      </c>
      <c r="M58" t="s">
        <v>276</v>
      </c>
      <c r="N58" s="9" t="s">
        <v>682</v>
      </c>
      <c r="O58" s="9" t="s">
        <v>632</v>
      </c>
      <c r="Q58" t="s">
        <v>919</v>
      </c>
      <c r="R58" t="s">
        <v>926</v>
      </c>
      <c r="S58" s="10">
        <v>1718.44</v>
      </c>
      <c r="T58">
        <v>172.36</v>
      </c>
      <c r="U58">
        <f t="shared" si="9"/>
        <v>344.72</v>
      </c>
      <c r="V58">
        <v>4</v>
      </c>
      <c r="W58" s="9" t="s">
        <v>921</v>
      </c>
      <c r="X58" s="10">
        <v>1632.48</v>
      </c>
      <c r="Y58">
        <v>67.81</v>
      </c>
      <c r="Z58">
        <f t="shared" si="10"/>
        <v>135.62</v>
      </c>
      <c r="AA58">
        <v>4</v>
      </c>
      <c r="AB58">
        <f t="shared" si="0"/>
        <v>-5.1316571584046039E-2</v>
      </c>
      <c r="AE58">
        <v>53</v>
      </c>
      <c r="AF58" s="9" t="s">
        <v>922</v>
      </c>
      <c r="AG58" s="9">
        <v>50</v>
      </c>
    </row>
    <row r="59" spans="1:33" ht="16.8" x14ac:dyDescent="0.25">
      <c r="A59">
        <v>53</v>
      </c>
      <c r="B59" t="s">
        <v>173</v>
      </c>
      <c r="C59" t="s">
        <v>913</v>
      </c>
      <c r="D59" t="s">
        <v>914</v>
      </c>
      <c r="F59" t="s">
        <v>915</v>
      </c>
      <c r="G59" t="s">
        <v>916</v>
      </c>
      <c r="H59" t="s">
        <v>917</v>
      </c>
      <c r="I59" t="s">
        <v>918</v>
      </c>
      <c r="L59" t="s">
        <v>919</v>
      </c>
      <c r="M59" t="s">
        <v>276</v>
      </c>
      <c r="N59" s="9" t="s">
        <v>682</v>
      </c>
      <c r="O59" s="9" t="s">
        <v>632</v>
      </c>
      <c r="Q59" t="s">
        <v>919</v>
      </c>
      <c r="R59" t="s">
        <v>926</v>
      </c>
      <c r="S59" s="10">
        <v>1718.44</v>
      </c>
      <c r="T59">
        <v>172.36</v>
      </c>
      <c r="U59">
        <f t="shared" si="9"/>
        <v>344.72</v>
      </c>
      <c r="V59">
        <v>4</v>
      </c>
      <c r="W59" s="9" t="s">
        <v>923</v>
      </c>
      <c r="X59" s="10">
        <v>2127.48</v>
      </c>
      <c r="Y59">
        <v>111.51</v>
      </c>
      <c r="Z59">
        <f t="shared" si="10"/>
        <v>223.02</v>
      </c>
      <c r="AA59">
        <v>4</v>
      </c>
      <c r="AB59">
        <f t="shared" si="0"/>
        <v>0.21352127818724825</v>
      </c>
      <c r="AE59">
        <v>53</v>
      </c>
      <c r="AF59" s="9" t="s">
        <v>922</v>
      </c>
      <c r="AG59" s="9">
        <v>100</v>
      </c>
    </row>
    <row r="60" spans="1:33" ht="16.8" x14ac:dyDescent="0.25">
      <c r="A60">
        <v>53</v>
      </c>
      <c r="B60" t="s">
        <v>173</v>
      </c>
      <c r="C60" t="s">
        <v>913</v>
      </c>
      <c r="D60" t="s">
        <v>914</v>
      </c>
      <c r="F60" t="s">
        <v>915</v>
      </c>
      <c r="G60" t="s">
        <v>916</v>
      </c>
      <c r="H60" t="s">
        <v>917</v>
      </c>
      <c r="I60" t="s">
        <v>918</v>
      </c>
      <c r="L60" t="s">
        <v>919</v>
      </c>
      <c r="M60" t="s">
        <v>276</v>
      </c>
      <c r="N60" s="9" t="s">
        <v>682</v>
      </c>
      <c r="O60" s="9" t="s">
        <v>632</v>
      </c>
      <c r="Q60" t="s">
        <v>919</v>
      </c>
      <c r="R60" t="s">
        <v>926</v>
      </c>
      <c r="S60" s="10">
        <v>1718.44</v>
      </c>
      <c r="T60">
        <v>172.36</v>
      </c>
      <c r="U60">
        <f t="shared" si="9"/>
        <v>344.72</v>
      </c>
      <c r="V60">
        <v>4</v>
      </c>
      <c r="W60" s="9" t="s">
        <v>924</v>
      </c>
      <c r="X60" s="10">
        <v>1942.56</v>
      </c>
      <c r="Y60">
        <v>123.4</v>
      </c>
      <c r="Z60">
        <f t="shared" si="10"/>
        <v>246.8</v>
      </c>
      <c r="AA60">
        <v>4</v>
      </c>
      <c r="AB60">
        <f t="shared" si="0"/>
        <v>0.122589788284624</v>
      </c>
      <c r="AE60">
        <v>53</v>
      </c>
      <c r="AF60" s="9" t="s">
        <v>922</v>
      </c>
      <c r="AG60" s="9">
        <v>200</v>
      </c>
    </row>
    <row r="61" spans="1:33" ht="16.8" x14ac:dyDescent="0.25">
      <c r="A61">
        <v>53</v>
      </c>
      <c r="B61" t="s">
        <v>173</v>
      </c>
      <c r="C61" t="s">
        <v>913</v>
      </c>
      <c r="D61" t="s">
        <v>914</v>
      </c>
      <c r="F61" t="s">
        <v>915</v>
      </c>
      <c r="G61" t="s">
        <v>916</v>
      </c>
      <c r="H61" t="s">
        <v>917</v>
      </c>
      <c r="I61" t="s">
        <v>918</v>
      </c>
      <c r="L61" t="s">
        <v>919</v>
      </c>
      <c r="M61" t="s">
        <v>276</v>
      </c>
      <c r="N61" s="9" t="s">
        <v>682</v>
      </c>
      <c r="O61" s="9" t="s">
        <v>632</v>
      </c>
      <c r="Q61" t="s">
        <v>919</v>
      </c>
      <c r="R61" t="s">
        <v>926</v>
      </c>
      <c r="S61" s="10">
        <v>1718.44</v>
      </c>
      <c r="T61">
        <v>172.36</v>
      </c>
      <c r="U61">
        <f t="shared" si="9"/>
        <v>344.72</v>
      </c>
      <c r="V61">
        <v>4</v>
      </c>
      <c r="W61" s="9" t="s">
        <v>925</v>
      </c>
      <c r="X61" s="10">
        <v>1750.71</v>
      </c>
      <c r="Y61">
        <v>105.22</v>
      </c>
      <c r="Z61">
        <f t="shared" si="10"/>
        <v>210.44</v>
      </c>
      <c r="AA61">
        <v>4</v>
      </c>
      <c r="AB61">
        <f t="shared" si="0"/>
        <v>1.860451741244612E-2</v>
      </c>
      <c r="AE61">
        <v>53</v>
      </c>
      <c r="AF61" s="9" t="s">
        <v>922</v>
      </c>
      <c r="AG61" s="9">
        <v>500</v>
      </c>
    </row>
    <row r="62" spans="1:33" x14ac:dyDescent="0.25">
      <c r="AB62">
        <f>AVERAGE(AB2:AB61)</f>
        <v>0.12521946497759259</v>
      </c>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387"/>
  <sheetViews>
    <sheetView topLeftCell="A368" workbookViewId="0">
      <selection activeCell="A2" sqref="A2:XFD386"/>
    </sheetView>
  </sheetViews>
  <sheetFormatPr defaultColWidth="9" defaultRowHeight="14.4" x14ac:dyDescent="0.25"/>
  <cols>
    <col min="1" max="1" width="8.21875" bestFit="1" customWidth="1"/>
    <col min="2" max="2" width="8.77734375" bestFit="1" customWidth="1"/>
    <col min="3" max="3" width="15.109375" customWidth="1"/>
    <col min="4" max="4" width="13.77734375" customWidth="1"/>
    <col min="5" max="5" width="11.21875" bestFit="1" customWidth="1"/>
    <col min="6" max="6" width="10.109375" bestFit="1" customWidth="1"/>
    <col min="7" max="7" width="9.44140625" customWidth="1"/>
    <col min="8" max="8" width="12.109375" customWidth="1"/>
    <col min="9" max="9" width="19.77734375" bestFit="1" customWidth="1"/>
    <col min="10" max="11" width="24.6640625" customWidth="1"/>
    <col min="12" max="12" width="15" bestFit="1" customWidth="1"/>
    <col min="13" max="13" width="16.109375" bestFit="1" customWidth="1"/>
    <col min="14" max="14" width="18.88671875" customWidth="1"/>
    <col min="15" max="15" width="35.88671875" bestFit="1" customWidth="1"/>
    <col min="16" max="16" width="12.77734375" style="10" bestFit="1" customWidth="1"/>
    <col min="17" max="18" width="13" customWidth="1"/>
    <col min="19" max="19" width="4.21875" customWidth="1"/>
    <col min="20" max="20" width="35.88671875" bestFit="1" customWidth="1"/>
    <col min="21" max="21" width="12.77734375" bestFit="1" customWidth="1"/>
    <col min="22" max="23" width="10.88671875" customWidth="1"/>
    <col min="24" max="24" width="6.109375" customWidth="1"/>
  </cols>
  <sheetData>
    <row r="1" spans="1:26" ht="16.8" x14ac:dyDescent="0.25">
      <c r="A1" s="3" t="s">
        <v>0</v>
      </c>
      <c r="B1" s="3" t="s">
        <v>1</v>
      </c>
      <c r="C1" s="3" t="s">
        <v>2</v>
      </c>
      <c r="D1" s="3" t="s">
        <v>3</v>
      </c>
      <c r="E1" s="3" t="s">
        <v>4</v>
      </c>
      <c r="F1" s="3" t="s">
        <v>329</v>
      </c>
      <c r="G1" s="3" t="s">
        <v>6</v>
      </c>
      <c r="H1" s="21" t="s">
        <v>330</v>
      </c>
      <c r="I1" s="21" t="s">
        <v>331</v>
      </c>
      <c r="J1" s="22" t="s">
        <v>332</v>
      </c>
      <c r="K1" s="22" t="s">
        <v>333</v>
      </c>
      <c r="L1" s="21" t="s">
        <v>334</v>
      </c>
      <c r="M1" s="21" t="s">
        <v>335</v>
      </c>
      <c r="N1" s="3" t="s">
        <v>13</v>
      </c>
      <c r="O1" s="23" t="s">
        <v>336</v>
      </c>
      <c r="P1" s="24" t="s">
        <v>15</v>
      </c>
      <c r="Q1" s="3" t="s">
        <v>16</v>
      </c>
      <c r="R1" s="3" t="s">
        <v>17</v>
      </c>
      <c r="S1" s="3" t="s">
        <v>18</v>
      </c>
      <c r="T1" s="3" t="s">
        <v>337</v>
      </c>
      <c r="U1" s="3" t="s">
        <v>20</v>
      </c>
      <c r="V1" s="3" t="s">
        <v>21</v>
      </c>
      <c r="W1" s="3" t="s">
        <v>22</v>
      </c>
      <c r="X1" s="3" t="s">
        <v>23</v>
      </c>
      <c r="Y1" s="1" t="s">
        <v>24</v>
      </c>
    </row>
    <row r="2" spans="1:26" x14ac:dyDescent="0.25">
      <c r="A2">
        <v>1</v>
      </c>
      <c r="B2" t="s">
        <v>338</v>
      </c>
      <c r="C2" s="9" t="s">
        <v>339</v>
      </c>
      <c r="D2" s="25" t="s">
        <v>340</v>
      </c>
      <c r="E2" s="9"/>
      <c r="F2" t="s">
        <v>341</v>
      </c>
      <c r="G2" t="s">
        <v>342</v>
      </c>
      <c r="H2" s="26" t="s">
        <v>343</v>
      </c>
      <c r="J2" t="s">
        <v>344</v>
      </c>
      <c r="K2" s="9" t="s">
        <v>28</v>
      </c>
      <c r="L2" s="9" t="s">
        <v>345</v>
      </c>
      <c r="M2" s="9" t="s">
        <v>346</v>
      </c>
      <c r="N2" s="9" t="s">
        <v>347</v>
      </c>
      <c r="O2" s="9" t="s">
        <v>348</v>
      </c>
      <c r="P2">
        <v>11.6273326169249</v>
      </c>
      <c r="Q2">
        <v>1.6751908863575</v>
      </c>
      <c r="R2">
        <v>4.1033628933365565</v>
      </c>
      <c r="S2">
        <v>6</v>
      </c>
      <c r="T2" s="25" t="s">
        <v>349</v>
      </c>
      <c r="U2" s="10">
        <v>8.4058116816221897</v>
      </c>
      <c r="V2">
        <v>2.190634236005911</v>
      </c>
      <c r="W2">
        <v>5.3659360912861427</v>
      </c>
      <c r="X2">
        <v>6</v>
      </c>
      <c r="Y2">
        <f>LN(U2/P2)</f>
        <v>-0.32443525308468663</v>
      </c>
    </row>
    <row r="3" spans="1:26" x14ac:dyDescent="0.25">
      <c r="A3">
        <v>1</v>
      </c>
      <c r="B3" t="s">
        <v>338</v>
      </c>
      <c r="C3" s="9" t="s">
        <v>339</v>
      </c>
      <c r="D3" s="25" t="s">
        <v>340</v>
      </c>
      <c r="E3" s="9"/>
      <c r="F3" t="s">
        <v>341</v>
      </c>
      <c r="G3" t="s">
        <v>342</v>
      </c>
      <c r="H3" s="26" t="s">
        <v>343</v>
      </c>
      <c r="J3" t="s">
        <v>344</v>
      </c>
      <c r="K3" s="9" t="s">
        <v>28</v>
      </c>
      <c r="L3" s="9" t="s">
        <v>345</v>
      </c>
      <c r="M3" s="9" t="s">
        <v>346</v>
      </c>
      <c r="N3" s="9" t="s">
        <v>347</v>
      </c>
      <c r="O3" s="9" t="s">
        <v>348</v>
      </c>
      <c r="P3">
        <v>11.6273326169249</v>
      </c>
      <c r="Q3">
        <v>1.6751908863575</v>
      </c>
      <c r="R3">
        <v>4.1033628933365565</v>
      </c>
      <c r="S3">
        <v>6</v>
      </c>
      <c r="T3" s="9" t="s">
        <v>350</v>
      </c>
      <c r="U3">
        <v>8.2769508442101003</v>
      </c>
      <c r="V3">
        <v>1.7009630538398905</v>
      </c>
      <c r="W3">
        <v>4.1664915532339624</v>
      </c>
      <c r="X3" s="25">
        <v>6</v>
      </c>
      <c r="Y3">
        <f t="shared" ref="Y3:Y66" si="0">LN(U3/P3)</f>
        <v>-0.33988394151993206</v>
      </c>
    </row>
    <row r="4" spans="1:26" x14ac:dyDescent="0.25">
      <c r="A4">
        <v>1</v>
      </c>
      <c r="B4" t="s">
        <v>338</v>
      </c>
      <c r="C4" s="9" t="s">
        <v>339</v>
      </c>
      <c r="D4" s="25" t="s">
        <v>340</v>
      </c>
      <c r="E4" s="9"/>
      <c r="F4" t="s">
        <v>341</v>
      </c>
      <c r="G4" t="s">
        <v>342</v>
      </c>
      <c r="H4" s="26" t="s">
        <v>343</v>
      </c>
      <c r="J4" t="s">
        <v>344</v>
      </c>
      <c r="K4" s="9" t="s">
        <v>28</v>
      </c>
      <c r="L4" s="9" t="s">
        <v>345</v>
      </c>
      <c r="M4" s="9" t="s">
        <v>346</v>
      </c>
      <c r="N4" s="25" t="s">
        <v>351</v>
      </c>
      <c r="O4" s="9" t="s">
        <v>352</v>
      </c>
      <c r="P4">
        <v>98.582625702617406</v>
      </c>
      <c r="Q4">
        <v>10.205778323038601</v>
      </c>
      <c r="R4">
        <v>24.998949319401955</v>
      </c>
      <c r="S4">
        <v>6</v>
      </c>
      <c r="T4" s="25" t="s">
        <v>353</v>
      </c>
      <c r="U4" s="10">
        <v>64.099465611136495</v>
      </c>
      <c r="V4">
        <v>7.8862832496213002</v>
      </c>
      <c r="W4">
        <v>19.317369928630164</v>
      </c>
      <c r="X4">
        <v>6</v>
      </c>
      <c r="Y4">
        <f t="shared" si="0"/>
        <v>-0.4304590090770663</v>
      </c>
      <c r="Z4" s="10"/>
    </row>
    <row r="5" spans="1:26" x14ac:dyDescent="0.25">
      <c r="A5">
        <v>1</v>
      </c>
      <c r="B5" t="s">
        <v>338</v>
      </c>
      <c r="C5" s="9" t="s">
        <v>339</v>
      </c>
      <c r="D5" s="25" t="s">
        <v>340</v>
      </c>
      <c r="E5" s="9"/>
      <c r="F5" t="s">
        <v>341</v>
      </c>
      <c r="G5" t="s">
        <v>342</v>
      </c>
      <c r="H5" s="26" t="s">
        <v>343</v>
      </c>
      <c r="J5" t="s">
        <v>344</v>
      </c>
      <c r="K5" s="9" t="s">
        <v>28</v>
      </c>
      <c r="L5" s="9" t="s">
        <v>345</v>
      </c>
      <c r="M5" s="9" t="s">
        <v>346</v>
      </c>
      <c r="N5" s="25" t="s">
        <v>351</v>
      </c>
      <c r="O5" s="9" t="s">
        <v>352</v>
      </c>
      <c r="P5">
        <v>98.582625702617406</v>
      </c>
      <c r="Q5">
        <v>10.205778323038601</v>
      </c>
      <c r="R5">
        <v>24.998949319401955</v>
      </c>
      <c r="S5">
        <v>6</v>
      </c>
      <c r="T5" t="s">
        <v>354</v>
      </c>
      <c r="U5">
        <v>73.686711914597595</v>
      </c>
      <c r="V5">
        <v>8.1955492594102992</v>
      </c>
      <c r="W5">
        <v>20.074913847399799</v>
      </c>
      <c r="X5" s="25">
        <v>6</v>
      </c>
      <c r="Y5">
        <f t="shared" si="0"/>
        <v>-0.29107255289609157</v>
      </c>
    </row>
    <row r="6" spans="1:26" x14ac:dyDescent="0.25">
      <c r="A6">
        <v>1</v>
      </c>
      <c r="B6" t="s">
        <v>338</v>
      </c>
      <c r="C6" s="9" t="s">
        <v>339</v>
      </c>
      <c r="D6" s="25" t="s">
        <v>340</v>
      </c>
      <c r="E6" s="9"/>
      <c r="F6" t="s">
        <v>341</v>
      </c>
      <c r="G6" t="s">
        <v>342</v>
      </c>
      <c r="H6" s="26" t="s">
        <v>343</v>
      </c>
      <c r="J6" t="s">
        <v>344</v>
      </c>
      <c r="K6" s="9" t="s">
        <v>28</v>
      </c>
      <c r="L6" s="9" t="s">
        <v>345</v>
      </c>
      <c r="M6" s="9" t="s">
        <v>346</v>
      </c>
      <c r="N6" t="s">
        <v>355</v>
      </c>
      <c r="O6" s="9" t="s">
        <v>352</v>
      </c>
      <c r="P6">
        <v>178.842103499036</v>
      </c>
      <c r="Q6">
        <v>14.429114952719004</v>
      </c>
      <c r="R6">
        <v>35.34396907412458</v>
      </c>
      <c r="S6">
        <v>6</v>
      </c>
      <c r="T6" s="25" t="s">
        <v>353</v>
      </c>
      <c r="U6" s="10">
        <v>166.817841038437</v>
      </c>
      <c r="V6">
        <v>14.429114952719004</v>
      </c>
      <c r="W6">
        <v>35.34396907412458</v>
      </c>
      <c r="X6" s="25">
        <v>6</v>
      </c>
      <c r="Y6">
        <f t="shared" si="0"/>
        <v>-6.9600868334451255E-2</v>
      </c>
    </row>
    <row r="7" spans="1:26" x14ac:dyDescent="0.25">
      <c r="A7">
        <v>1</v>
      </c>
      <c r="B7" t="s">
        <v>338</v>
      </c>
      <c r="C7" s="9" t="s">
        <v>339</v>
      </c>
      <c r="D7" s="25" t="s">
        <v>340</v>
      </c>
      <c r="E7" s="9"/>
      <c r="F7" t="s">
        <v>341</v>
      </c>
      <c r="G7" t="s">
        <v>342</v>
      </c>
      <c r="H7" s="26" t="s">
        <v>343</v>
      </c>
      <c r="J7" t="s">
        <v>344</v>
      </c>
      <c r="K7" s="9" t="s">
        <v>28</v>
      </c>
      <c r="L7" s="9" t="s">
        <v>345</v>
      </c>
      <c r="M7" s="9" t="s">
        <v>346</v>
      </c>
      <c r="N7" t="s">
        <v>355</v>
      </c>
      <c r="O7" s="9" t="s">
        <v>352</v>
      </c>
      <c r="P7">
        <v>178.842103499036</v>
      </c>
      <c r="Q7">
        <v>14.429114952719004</v>
      </c>
      <c r="R7">
        <v>35.34396907412458</v>
      </c>
      <c r="S7">
        <v>6</v>
      </c>
      <c r="T7" t="s">
        <v>354</v>
      </c>
      <c r="U7">
        <v>177.77328016920501</v>
      </c>
      <c r="V7">
        <v>13.093085790429996</v>
      </c>
      <c r="W7">
        <v>32.071379345038451</v>
      </c>
      <c r="X7" s="25">
        <v>6</v>
      </c>
      <c r="Y7">
        <f t="shared" si="0"/>
        <v>-5.9942816779010354E-3</v>
      </c>
    </row>
    <row r="8" spans="1:26" x14ac:dyDescent="0.25">
      <c r="A8">
        <v>1</v>
      </c>
      <c r="B8" t="s">
        <v>338</v>
      </c>
      <c r="C8" s="9" t="s">
        <v>339</v>
      </c>
      <c r="D8" s="25" t="s">
        <v>340</v>
      </c>
      <c r="E8" s="9"/>
      <c r="F8" t="s">
        <v>341</v>
      </c>
      <c r="G8" t="s">
        <v>342</v>
      </c>
      <c r="H8" s="26" t="s">
        <v>343</v>
      </c>
      <c r="J8" t="s">
        <v>344</v>
      </c>
      <c r="K8" s="9" t="s">
        <v>28</v>
      </c>
      <c r="L8" s="9" t="s">
        <v>345</v>
      </c>
      <c r="M8" s="9" t="s">
        <v>346</v>
      </c>
      <c r="N8" t="s">
        <v>356</v>
      </c>
      <c r="O8" s="9" t="s">
        <v>352</v>
      </c>
      <c r="P8">
        <v>68.753300526442501</v>
      </c>
      <c r="Q8">
        <v>7.4817633088169941</v>
      </c>
      <c r="R8">
        <v>18.326502482878755</v>
      </c>
      <c r="S8">
        <v>6</v>
      </c>
      <c r="T8" s="25" t="s">
        <v>353</v>
      </c>
      <c r="U8" s="10">
        <v>47.376833929822197</v>
      </c>
      <c r="V8">
        <v>5.3441166491550049</v>
      </c>
      <c r="W8">
        <v>13.090358916341991</v>
      </c>
      <c r="X8">
        <v>6</v>
      </c>
      <c r="Y8">
        <f t="shared" si="0"/>
        <v>-0.37239136947862356</v>
      </c>
    </row>
    <row r="9" spans="1:26" x14ac:dyDescent="0.25">
      <c r="A9">
        <v>1</v>
      </c>
      <c r="B9" t="s">
        <v>338</v>
      </c>
      <c r="C9" s="9" t="s">
        <v>339</v>
      </c>
      <c r="D9" s="25" t="s">
        <v>340</v>
      </c>
      <c r="E9" s="9"/>
      <c r="F9" t="s">
        <v>341</v>
      </c>
      <c r="G9" t="s">
        <v>342</v>
      </c>
      <c r="H9" s="26" t="s">
        <v>343</v>
      </c>
      <c r="J9" t="s">
        <v>344</v>
      </c>
      <c r="K9" s="9" t="s">
        <v>28</v>
      </c>
      <c r="L9" s="9" t="s">
        <v>345</v>
      </c>
      <c r="M9" s="9" t="s">
        <v>346</v>
      </c>
      <c r="N9" t="s">
        <v>356</v>
      </c>
      <c r="O9" s="9" t="s">
        <v>352</v>
      </c>
      <c r="P9">
        <v>68.753300526442501</v>
      </c>
      <c r="Q9">
        <v>7.4817633088169941</v>
      </c>
      <c r="R9">
        <v>18.326502482878755</v>
      </c>
      <c r="S9">
        <v>6</v>
      </c>
      <c r="T9" t="s">
        <v>354</v>
      </c>
      <c r="U9">
        <v>66.615653866780406</v>
      </c>
      <c r="V9">
        <v>7.7489691412748982</v>
      </c>
      <c r="W9">
        <v>18.981020428696233</v>
      </c>
      <c r="X9" s="25">
        <v>6</v>
      </c>
      <c r="Y9">
        <f t="shared" si="0"/>
        <v>-3.158515007889004E-2</v>
      </c>
    </row>
    <row r="10" spans="1:26" ht="16.8" x14ac:dyDescent="0.25">
      <c r="A10">
        <v>2</v>
      </c>
      <c r="B10" s="9" t="s">
        <v>357</v>
      </c>
      <c r="C10" s="9" t="s">
        <v>358</v>
      </c>
      <c r="D10" s="9" t="s">
        <v>359</v>
      </c>
      <c r="E10" s="9" t="s">
        <v>360</v>
      </c>
      <c r="F10" t="s">
        <v>361</v>
      </c>
      <c r="G10" s="9" t="s">
        <v>362</v>
      </c>
      <c r="H10" s="9"/>
      <c r="I10" s="9" t="s">
        <v>363</v>
      </c>
      <c r="J10" s="9"/>
      <c r="K10" s="9" t="s">
        <v>28</v>
      </c>
      <c r="L10" s="9" t="s">
        <v>364</v>
      </c>
      <c r="M10" s="9" t="s">
        <v>365</v>
      </c>
      <c r="O10" s="9" t="s">
        <v>32</v>
      </c>
      <c r="P10" s="10">
        <v>200.671140939597</v>
      </c>
      <c r="Q10">
        <v>2.6845637583890039</v>
      </c>
      <c r="R10">
        <v>10.397270728072604</v>
      </c>
      <c r="S10" s="25">
        <v>15</v>
      </c>
      <c r="T10" s="9" t="s">
        <v>366</v>
      </c>
      <c r="U10" s="10">
        <v>281.20805369127498</v>
      </c>
      <c r="V10">
        <v>3.3557046979860274</v>
      </c>
      <c r="W10">
        <v>12.996588410089874</v>
      </c>
      <c r="X10" s="25">
        <v>15</v>
      </c>
      <c r="Y10">
        <f t="shared" si="0"/>
        <v>0.33742734653145223</v>
      </c>
    </row>
    <row r="11" spans="1:26" ht="16.8" x14ac:dyDescent="0.25">
      <c r="A11">
        <v>5</v>
      </c>
      <c r="B11" t="s">
        <v>25</v>
      </c>
      <c r="C11" s="38" t="s">
        <v>26</v>
      </c>
      <c r="D11" s="39"/>
      <c r="J11" t="s">
        <v>27</v>
      </c>
      <c r="K11" s="9" t="s">
        <v>28</v>
      </c>
      <c r="L11" s="26" t="s">
        <v>367</v>
      </c>
      <c r="M11" s="9" t="s">
        <v>30</v>
      </c>
      <c r="N11" s="9" t="s">
        <v>368</v>
      </c>
      <c r="O11" s="9" t="s">
        <v>32</v>
      </c>
      <c r="P11" s="10">
        <v>0.87066246056782404</v>
      </c>
      <c r="Q11">
        <v>7.5709779179809922E-2</v>
      </c>
      <c r="R11">
        <v>0.21413959304071875</v>
      </c>
      <c r="S11">
        <v>8</v>
      </c>
      <c r="T11" s="9" t="s">
        <v>33</v>
      </c>
      <c r="U11" s="10">
        <v>0.33123028391167098</v>
      </c>
      <c r="V11">
        <v>2.8391167192430011E-2</v>
      </c>
      <c r="W11">
        <v>8.0302347390273185E-2</v>
      </c>
      <c r="X11" s="9">
        <v>8</v>
      </c>
      <c r="Y11">
        <f t="shared" si="0"/>
        <v>-0.9664405155596304</v>
      </c>
    </row>
    <row r="12" spans="1:26" ht="16.8" x14ac:dyDescent="0.25">
      <c r="A12">
        <v>5</v>
      </c>
      <c r="B12" t="s">
        <v>25</v>
      </c>
      <c r="C12" t="s">
        <v>34</v>
      </c>
      <c r="L12" s="26" t="s">
        <v>369</v>
      </c>
      <c r="M12" s="9" t="s">
        <v>30</v>
      </c>
      <c r="N12" s="9" t="s">
        <v>368</v>
      </c>
      <c r="O12" s="9" t="s">
        <v>32</v>
      </c>
      <c r="P12" s="10">
        <v>0.90851735015772805</v>
      </c>
      <c r="Q12">
        <v>6.6246056782334972E-2</v>
      </c>
      <c r="R12">
        <v>0.18737214391063256</v>
      </c>
      <c r="S12">
        <v>8</v>
      </c>
      <c r="T12" s="9" t="s">
        <v>33</v>
      </c>
      <c r="U12" s="10">
        <v>0.33123028391167098</v>
      </c>
      <c r="V12">
        <v>2.8391167192430011E-2</v>
      </c>
      <c r="W12">
        <v>8.0302347390273185E-2</v>
      </c>
      <c r="X12" s="9">
        <v>8</v>
      </c>
      <c r="Y12">
        <f t="shared" si="0"/>
        <v>-1.0090001299784248</v>
      </c>
    </row>
    <row r="13" spans="1:26" ht="16.8" x14ac:dyDescent="0.25">
      <c r="A13">
        <v>7</v>
      </c>
      <c r="B13" t="s">
        <v>38</v>
      </c>
      <c r="C13" s="9" t="s">
        <v>39</v>
      </c>
      <c r="D13" s="9" t="s">
        <v>40</v>
      </c>
      <c r="E13" s="9"/>
      <c r="F13" t="s">
        <v>41</v>
      </c>
      <c r="G13" s="9" t="s">
        <v>42</v>
      </c>
      <c r="H13" s="9" t="s">
        <v>43</v>
      </c>
      <c r="I13" s="9" t="s">
        <v>44</v>
      </c>
      <c r="J13" t="s">
        <v>45</v>
      </c>
      <c r="K13" t="s">
        <v>46</v>
      </c>
      <c r="L13" s="9" t="s">
        <v>370</v>
      </c>
      <c r="M13" s="13" t="s">
        <v>72</v>
      </c>
      <c r="N13" t="s">
        <v>51</v>
      </c>
      <c r="O13" t="s">
        <v>371</v>
      </c>
      <c r="P13" s="10">
        <v>2.4634146341463401</v>
      </c>
      <c r="Q13">
        <v>0.21906005829767899</v>
      </c>
      <c r="R13">
        <v>0.53658536585364969</v>
      </c>
      <c r="S13" s="13">
        <v>6</v>
      </c>
      <c r="T13" t="s">
        <v>55</v>
      </c>
      <c r="U13" s="10">
        <v>2.9024390243902398</v>
      </c>
      <c r="V13">
        <v>0.13940185528034496</v>
      </c>
      <c r="W13">
        <v>0.34146341463414998</v>
      </c>
      <c r="X13" s="13">
        <v>6</v>
      </c>
      <c r="Y13">
        <f t="shared" si="0"/>
        <v>0.16400297627026914</v>
      </c>
    </row>
    <row r="14" spans="1:26" ht="16.8" x14ac:dyDescent="0.25">
      <c r="A14">
        <v>7</v>
      </c>
      <c r="B14" t="s">
        <v>38</v>
      </c>
      <c r="C14" s="9" t="s">
        <v>39</v>
      </c>
      <c r="D14" s="9" t="s">
        <v>40</v>
      </c>
      <c r="E14" s="9"/>
      <c r="F14" t="s">
        <v>41</v>
      </c>
      <c r="G14" s="9" t="s">
        <v>42</v>
      </c>
      <c r="H14" s="9" t="s">
        <v>43</v>
      </c>
      <c r="I14" s="9" t="s">
        <v>44</v>
      </c>
      <c r="J14" t="s">
        <v>45</v>
      </c>
      <c r="K14" t="s">
        <v>46</v>
      </c>
      <c r="L14" s="9" t="s">
        <v>370</v>
      </c>
      <c r="M14" s="13" t="s">
        <v>72</v>
      </c>
      <c r="N14" t="s">
        <v>51</v>
      </c>
      <c r="O14" t="s">
        <v>371</v>
      </c>
      <c r="P14" s="10">
        <v>2.4634146341463401</v>
      </c>
      <c r="Q14">
        <v>0.21906005829767899</v>
      </c>
      <c r="R14">
        <v>0.53658536585364969</v>
      </c>
      <c r="S14" s="13">
        <v>6</v>
      </c>
      <c r="T14" t="s">
        <v>56</v>
      </c>
      <c r="U14" s="10">
        <v>1.8780487804878001</v>
      </c>
      <c r="V14">
        <v>6.970092764017044E-2</v>
      </c>
      <c r="W14">
        <v>0.17073170731706999</v>
      </c>
      <c r="X14" s="13">
        <v>6</v>
      </c>
      <c r="Y14">
        <f t="shared" si="0"/>
        <v>-0.27131509498757761</v>
      </c>
    </row>
    <row r="15" spans="1:26" ht="16.8" x14ac:dyDescent="0.25">
      <c r="A15">
        <v>7</v>
      </c>
      <c r="B15" t="s">
        <v>38</v>
      </c>
      <c r="C15" s="9" t="s">
        <v>39</v>
      </c>
      <c r="D15" s="9" t="s">
        <v>40</v>
      </c>
      <c r="E15" s="9"/>
      <c r="F15" t="s">
        <v>41</v>
      </c>
      <c r="G15" s="9" t="s">
        <v>42</v>
      </c>
      <c r="H15" s="9" t="s">
        <v>43</v>
      </c>
      <c r="I15" s="9" t="s">
        <v>44</v>
      </c>
      <c r="J15" t="s">
        <v>45</v>
      </c>
      <c r="K15" t="s">
        <v>46</v>
      </c>
      <c r="L15" s="9" t="s">
        <v>370</v>
      </c>
      <c r="M15" s="13" t="s">
        <v>72</v>
      </c>
      <c r="N15" t="s">
        <v>51</v>
      </c>
      <c r="O15" t="s">
        <v>371</v>
      </c>
      <c r="P15" s="10">
        <v>2.4634146341463401</v>
      </c>
      <c r="Q15">
        <v>0.21906005829767899</v>
      </c>
      <c r="R15">
        <v>0.53658536585364969</v>
      </c>
      <c r="S15" s="13">
        <v>6</v>
      </c>
      <c r="T15" t="s">
        <v>58</v>
      </c>
      <c r="U15" s="10">
        <v>1.48780487804877</v>
      </c>
      <c r="V15">
        <v>4.9786376885838902E-2</v>
      </c>
      <c r="W15">
        <v>0.12195121951219989</v>
      </c>
      <c r="X15" s="13">
        <v>6</v>
      </c>
      <c r="Y15">
        <f t="shared" si="0"/>
        <v>-0.50424665266795465</v>
      </c>
    </row>
    <row r="16" spans="1:26" ht="16.8" x14ac:dyDescent="0.25">
      <c r="A16">
        <v>7</v>
      </c>
      <c r="B16" t="s">
        <v>38</v>
      </c>
      <c r="C16" s="9" t="s">
        <v>39</v>
      </c>
      <c r="D16" s="9" t="s">
        <v>40</v>
      </c>
      <c r="E16" s="9"/>
      <c r="F16" t="s">
        <v>41</v>
      </c>
      <c r="G16" s="9" t="s">
        <v>42</v>
      </c>
      <c r="H16" s="9" t="s">
        <v>43</v>
      </c>
      <c r="I16" s="9" t="s">
        <v>44</v>
      </c>
      <c r="J16" t="s">
        <v>45</v>
      </c>
      <c r="K16" t="s">
        <v>46</v>
      </c>
      <c r="L16" s="9" t="s">
        <v>370</v>
      </c>
      <c r="M16" s="13" t="s">
        <v>72</v>
      </c>
      <c r="N16" t="s">
        <v>54</v>
      </c>
      <c r="O16" t="s">
        <v>371</v>
      </c>
      <c r="P16" s="10">
        <v>1.8048780487804801</v>
      </c>
      <c r="Q16">
        <v>4.9786376885838902E-2</v>
      </c>
      <c r="R16">
        <v>0.12195121951219989</v>
      </c>
      <c r="S16" s="13">
        <v>6</v>
      </c>
      <c r="T16" t="s">
        <v>55</v>
      </c>
      <c r="U16" s="10">
        <v>1.48780487804877</v>
      </c>
      <c r="V16">
        <v>9.9572753771673822E-2</v>
      </c>
      <c r="W16">
        <v>0.24390243902439002</v>
      </c>
      <c r="X16" s="13">
        <v>6</v>
      </c>
      <c r="Y16">
        <f t="shared" si="0"/>
        <v>-0.19319122903086131</v>
      </c>
    </row>
    <row r="17" spans="1:25" ht="16.8" x14ac:dyDescent="0.25">
      <c r="A17">
        <v>7</v>
      </c>
      <c r="B17" t="s">
        <v>38</v>
      </c>
      <c r="C17" s="9" t="s">
        <v>39</v>
      </c>
      <c r="D17" s="9" t="s">
        <v>40</v>
      </c>
      <c r="E17" s="9"/>
      <c r="F17" t="s">
        <v>41</v>
      </c>
      <c r="G17" s="9" t="s">
        <v>42</v>
      </c>
      <c r="H17" s="9" t="s">
        <v>43</v>
      </c>
      <c r="I17" s="9" t="s">
        <v>44</v>
      </c>
      <c r="J17" t="s">
        <v>45</v>
      </c>
      <c r="K17" t="s">
        <v>46</v>
      </c>
      <c r="L17" s="9" t="s">
        <v>370</v>
      </c>
      <c r="M17" s="13" t="s">
        <v>72</v>
      </c>
      <c r="N17" t="s">
        <v>54</v>
      </c>
      <c r="O17" t="s">
        <v>371</v>
      </c>
      <c r="P17" s="10">
        <v>1.8048780487804801</v>
      </c>
      <c r="Q17">
        <v>4.9786376885838902E-2</v>
      </c>
      <c r="R17">
        <v>0.12195121951219989</v>
      </c>
      <c r="S17" s="13">
        <v>6</v>
      </c>
      <c r="T17" t="s">
        <v>56</v>
      </c>
      <c r="U17" s="10">
        <v>1.58536585365853</v>
      </c>
      <c r="V17">
        <v>1.9914550754335618E-2</v>
      </c>
      <c r="W17">
        <v>4.8780487804880097E-2</v>
      </c>
      <c r="X17" s="13">
        <v>6</v>
      </c>
      <c r="Y17">
        <f t="shared" si="0"/>
        <v>-0.1296778233085325</v>
      </c>
    </row>
    <row r="18" spans="1:25" ht="16.8" x14ac:dyDescent="0.25">
      <c r="A18">
        <v>7</v>
      </c>
      <c r="B18" t="s">
        <v>38</v>
      </c>
      <c r="C18" s="9" t="s">
        <v>39</v>
      </c>
      <c r="D18" s="9" t="s">
        <v>40</v>
      </c>
      <c r="E18" s="9"/>
      <c r="F18" t="s">
        <v>41</v>
      </c>
      <c r="G18" s="9" t="s">
        <v>42</v>
      </c>
      <c r="H18" s="9" t="s">
        <v>43</v>
      </c>
      <c r="I18" s="9" t="s">
        <v>44</v>
      </c>
      <c r="J18" t="s">
        <v>45</v>
      </c>
      <c r="K18" t="s">
        <v>46</v>
      </c>
      <c r="L18" s="9" t="s">
        <v>370</v>
      </c>
      <c r="M18" s="13" t="s">
        <v>72</v>
      </c>
      <c r="N18" t="s">
        <v>57</v>
      </c>
      <c r="O18" t="s">
        <v>371</v>
      </c>
      <c r="P18" s="10">
        <v>1.8048780487804801</v>
      </c>
      <c r="Q18">
        <v>4.9786376885838902E-2</v>
      </c>
      <c r="R18">
        <v>0.12195121951219989</v>
      </c>
      <c r="S18" s="13">
        <v>6</v>
      </c>
      <c r="T18" t="s">
        <v>58</v>
      </c>
      <c r="U18" s="10">
        <v>1.4634146341463401</v>
      </c>
      <c r="V18">
        <v>6.970092764017044E-2</v>
      </c>
      <c r="W18">
        <v>0.17073170731706999</v>
      </c>
      <c r="X18" s="13">
        <v>6</v>
      </c>
      <c r="Y18">
        <f t="shared" si="0"/>
        <v>-0.20972053098206572</v>
      </c>
    </row>
    <row r="19" spans="1:25" ht="16.8" x14ac:dyDescent="0.25">
      <c r="A19">
        <v>7</v>
      </c>
      <c r="B19" t="s">
        <v>38</v>
      </c>
      <c r="C19" s="9" t="s">
        <v>39</v>
      </c>
      <c r="D19" s="9" t="s">
        <v>40</v>
      </c>
      <c r="E19" s="9"/>
      <c r="F19" t="s">
        <v>41</v>
      </c>
      <c r="G19" s="9" t="s">
        <v>42</v>
      </c>
      <c r="H19" s="9" t="s">
        <v>43</v>
      </c>
      <c r="I19" s="9" t="s">
        <v>44</v>
      </c>
      <c r="J19" t="s">
        <v>45</v>
      </c>
      <c r="K19" t="s">
        <v>46</v>
      </c>
      <c r="L19" s="9" t="s">
        <v>370</v>
      </c>
      <c r="M19" s="13" t="s">
        <v>72</v>
      </c>
      <c r="N19" t="s">
        <v>372</v>
      </c>
      <c r="O19" t="s">
        <v>371</v>
      </c>
      <c r="P19" s="10">
        <v>2.4390243902439002</v>
      </c>
      <c r="Q19">
        <v>0.11948730452600935</v>
      </c>
      <c r="R19">
        <v>0.29268292682926988</v>
      </c>
      <c r="S19" s="13">
        <v>6</v>
      </c>
      <c r="T19" t="s">
        <v>55</v>
      </c>
      <c r="U19" s="10">
        <v>1.8048780487804801</v>
      </c>
      <c r="V19">
        <v>6.970092764017044E-2</v>
      </c>
      <c r="W19">
        <v>0.17073170731706999</v>
      </c>
      <c r="X19" s="13">
        <v>6</v>
      </c>
      <c r="Y19">
        <f t="shared" si="0"/>
        <v>-0.30110509278392494</v>
      </c>
    </row>
    <row r="20" spans="1:25" ht="16.8" x14ac:dyDescent="0.25">
      <c r="A20">
        <v>7</v>
      </c>
      <c r="B20" t="s">
        <v>38</v>
      </c>
      <c r="C20" s="9" t="s">
        <v>39</v>
      </c>
      <c r="D20" s="9" t="s">
        <v>40</v>
      </c>
      <c r="E20" s="9"/>
      <c r="F20" t="s">
        <v>41</v>
      </c>
      <c r="G20" s="9" t="s">
        <v>42</v>
      </c>
      <c r="H20" s="9" t="s">
        <v>43</v>
      </c>
      <c r="I20" s="9" t="s">
        <v>44</v>
      </c>
      <c r="J20" t="s">
        <v>45</v>
      </c>
      <c r="K20" t="s">
        <v>46</v>
      </c>
      <c r="L20" s="9" t="s">
        <v>370</v>
      </c>
      <c r="M20" s="13" t="s">
        <v>72</v>
      </c>
      <c r="N20" t="s">
        <v>372</v>
      </c>
      <c r="O20" t="s">
        <v>371</v>
      </c>
      <c r="P20" s="10">
        <v>2.4390243902439002</v>
      </c>
      <c r="Q20">
        <v>0.11948730452600935</v>
      </c>
      <c r="R20">
        <v>0.29268292682926988</v>
      </c>
      <c r="S20" s="13">
        <v>6</v>
      </c>
      <c r="T20" t="s">
        <v>56</v>
      </c>
      <c r="U20" s="10">
        <v>1.4390243902438999</v>
      </c>
      <c r="V20">
        <v>0.19914550754334764</v>
      </c>
      <c r="W20">
        <v>0.48780487804878003</v>
      </c>
      <c r="X20" s="13">
        <v>6</v>
      </c>
      <c r="Y20">
        <f t="shared" si="0"/>
        <v>-0.52763274208237276</v>
      </c>
    </row>
    <row r="21" spans="1:25" ht="16.8" x14ac:dyDescent="0.25">
      <c r="A21">
        <v>7</v>
      </c>
      <c r="B21" t="s">
        <v>38</v>
      </c>
      <c r="C21" s="9" t="s">
        <v>39</v>
      </c>
      <c r="D21" s="9" t="s">
        <v>40</v>
      </c>
      <c r="E21" s="9"/>
      <c r="F21" t="s">
        <v>41</v>
      </c>
      <c r="G21" s="9" t="s">
        <v>42</v>
      </c>
      <c r="H21" s="9" t="s">
        <v>43</v>
      </c>
      <c r="I21" s="9" t="s">
        <v>44</v>
      </c>
      <c r="J21" t="s">
        <v>45</v>
      </c>
      <c r="K21" t="s">
        <v>46</v>
      </c>
      <c r="L21" s="9" t="s">
        <v>370</v>
      </c>
      <c r="M21" s="13" t="s">
        <v>72</v>
      </c>
      <c r="N21" t="s">
        <v>372</v>
      </c>
      <c r="O21" t="s">
        <v>371</v>
      </c>
      <c r="P21" s="10">
        <v>2.4390243902439002</v>
      </c>
      <c r="Q21">
        <v>0.11948730452600935</v>
      </c>
      <c r="R21">
        <v>0.29268292682926988</v>
      </c>
      <c r="S21" s="13">
        <v>6</v>
      </c>
      <c r="T21" t="s">
        <v>58</v>
      </c>
      <c r="U21" s="10">
        <v>1.51219512195121</v>
      </c>
      <c r="V21">
        <v>6.970092764017452E-2</v>
      </c>
      <c r="W21">
        <v>0.17073170731707998</v>
      </c>
      <c r="X21" s="13">
        <v>6</v>
      </c>
      <c r="Y21">
        <f t="shared" si="0"/>
        <v>-0.47803580094300518</v>
      </c>
    </row>
    <row r="22" spans="1:25" ht="16.8" x14ac:dyDescent="0.25">
      <c r="A22">
        <v>7</v>
      </c>
      <c r="B22" t="s">
        <v>38</v>
      </c>
      <c r="C22" s="9" t="s">
        <v>39</v>
      </c>
      <c r="D22" s="9" t="s">
        <v>40</v>
      </c>
      <c r="E22" s="9"/>
      <c r="F22" t="s">
        <v>41</v>
      </c>
      <c r="G22" s="9" t="s">
        <v>42</v>
      </c>
      <c r="H22" s="9" t="s">
        <v>43</v>
      </c>
      <c r="I22" s="9" t="s">
        <v>44</v>
      </c>
      <c r="J22" t="s">
        <v>45</v>
      </c>
      <c r="K22" t="s">
        <v>46</v>
      </c>
      <c r="L22" s="9" t="s">
        <v>370</v>
      </c>
      <c r="M22" s="13" t="s">
        <v>72</v>
      </c>
      <c r="N22" t="s">
        <v>373</v>
      </c>
      <c r="O22" t="s">
        <v>371</v>
      </c>
      <c r="P22" s="10">
        <v>1.4390243902438999</v>
      </c>
      <c r="Q22">
        <v>7.9658203017338294E-2</v>
      </c>
      <c r="R22">
        <v>0.19512195121951015</v>
      </c>
      <c r="S22" s="13">
        <v>6</v>
      </c>
      <c r="T22" t="s">
        <v>55</v>
      </c>
      <c r="U22" s="10">
        <v>1.41463414634146</v>
      </c>
      <c r="V22">
        <v>5.9743652263002676E-2</v>
      </c>
      <c r="W22">
        <v>0.14634146341463006</v>
      </c>
      <c r="X22" s="13">
        <v>6</v>
      </c>
      <c r="Y22">
        <f t="shared" si="0"/>
        <v>-1.7094433359300745E-2</v>
      </c>
    </row>
    <row r="23" spans="1:25" ht="16.8" x14ac:dyDescent="0.25">
      <c r="A23">
        <v>7</v>
      </c>
      <c r="B23" t="s">
        <v>38</v>
      </c>
      <c r="C23" s="9" t="s">
        <v>39</v>
      </c>
      <c r="D23" s="9" t="s">
        <v>40</v>
      </c>
      <c r="E23" s="9"/>
      <c r="F23" t="s">
        <v>41</v>
      </c>
      <c r="G23" s="9" t="s">
        <v>42</v>
      </c>
      <c r="H23" s="9" t="s">
        <v>43</v>
      </c>
      <c r="I23" s="9" t="s">
        <v>44</v>
      </c>
      <c r="J23" t="s">
        <v>45</v>
      </c>
      <c r="K23" t="s">
        <v>46</v>
      </c>
      <c r="L23" s="9" t="s">
        <v>370</v>
      </c>
      <c r="M23" s="13" t="s">
        <v>72</v>
      </c>
      <c r="N23" t="s">
        <v>373</v>
      </c>
      <c r="O23" t="s">
        <v>371</v>
      </c>
      <c r="P23" s="10">
        <v>1.4390243902438999</v>
      </c>
      <c r="Q23">
        <v>7.9658203017338294E-2</v>
      </c>
      <c r="R23">
        <v>0.19512195121951015</v>
      </c>
      <c r="S23" s="13">
        <v>6</v>
      </c>
      <c r="T23" t="s">
        <v>56</v>
      </c>
      <c r="U23" s="10">
        <v>0.87804878048780299</v>
      </c>
      <c r="V23">
        <v>2.9871826131502157E-2</v>
      </c>
      <c r="W23">
        <v>7.3170731707317027E-2</v>
      </c>
      <c r="X23" s="13">
        <v>6</v>
      </c>
      <c r="Y23">
        <f t="shared" si="0"/>
        <v>-0.49401850544960996</v>
      </c>
    </row>
    <row r="24" spans="1:25" ht="16.8" x14ac:dyDescent="0.25">
      <c r="A24">
        <v>7</v>
      </c>
      <c r="B24" t="s">
        <v>38</v>
      </c>
      <c r="C24" s="9" t="s">
        <v>39</v>
      </c>
      <c r="D24" s="9" t="s">
        <v>40</v>
      </c>
      <c r="E24" s="9"/>
      <c r="F24" t="s">
        <v>41</v>
      </c>
      <c r="G24" s="9" t="s">
        <v>42</v>
      </c>
      <c r="H24" s="9" t="s">
        <v>43</v>
      </c>
      <c r="I24" s="9" t="s">
        <v>44</v>
      </c>
      <c r="J24" t="s">
        <v>45</v>
      </c>
      <c r="K24" t="s">
        <v>46</v>
      </c>
      <c r="L24" s="9" t="s">
        <v>370</v>
      </c>
      <c r="M24" s="13" t="s">
        <v>72</v>
      </c>
      <c r="N24" t="s">
        <v>373</v>
      </c>
      <c r="O24" t="s">
        <v>371</v>
      </c>
      <c r="P24" s="10">
        <v>1.4390243902438999</v>
      </c>
      <c r="Q24">
        <v>7.9658203017338294E-2</v>
      </c>
      <c r="R24">
        <v>0.19512195121951015</v>
      </c>
      <c r="S24" s="13">
        <v>6</v>
      </c>
      <c r="T24" t="s">
        <v>58</v>
      </c>
      <c r="U24" s="10">
        <v>0.60975609756097504</v>
      </c>
      <c r="V24">
        <v>5.9743652263003856E-2</v>
      </c>
      <c r="W24">
        <v>0.14634146341463294</v>
      </c>
      <c r="X24" s="13">
        <v>6</v>
      </c>
      <c r="Y24">
        <f t="shared" si="0"/>
        <v>-0.85866161903751792</v>
      </c>
    </row>
    <row r="25" spans="1:25" ht="16.8" x14ac:dyDescent="0.25">
      <c r="A25">
        <v>7</v>
      </c>
      <c r="B25" t="s">
        <v>38</v>
      </c>
      <c r="C25" s="9" t="s">
        <v>39</v>
      </c>
      <c r="D25" s="9" t="s">
        <v>40</v>
      </c>
      <c r="E25" s="9"/>
      <c r="F25" t="s">
        <v>41</v>
      </c>
      <c r="G25" s="9" t="s">
        <v>42</v>
      </c>
      <c r="H25" s="9" t="s">
        <v>43</v>
      </c>
      <c r="I25" s="9" t="s">
        <v>44</v>
      </c>
      <c r="J25" t="s">
        <v>45</v>
      </c>
      <c r="K25" t="s">
        <v>46</v>
      </c>
      <c r="L25" s="9" t="s">
        <v>370</v>
      </c>
      <c r="M25" s="13" t="s">
        <v>72</v>
      </c>
      <c r="N25" t="s">
        <v>374</v>
      </c>
      <c r="O25" t="s">
        <v>371</v>
      </c>
      <c r="P25" s="10">
        <v>3.8780487804877999</v>
      </c>
      <c r="Q25">
        <v>0.11948730452600935</v>
      </c>
      <c r="R25">
        <v>0.29268292682926988</v>
      </c>
      <c r="S25" s="13">
        <v>6</v>
      </c>
      <c r="T25" t="s">
        <v>55</v>
      </c>
      <c r="U25" s="10">
        <v>2.85365853658536</v>
      </c>
      <c r="V25">
        <v>9.9572753771673822E-2</v>
      </c>
      <c r="W25">
        <v>0.24390243902439002</v>
      </c>
      <c r="X25" s="13">
        <v>6</v>
      </c>
      <c r="Y25">
        <f t="shared" si="0"/>
        <v>-0.30673026742247622</v>
      </c>
    </row>
    <row r="26" spans="1:25" ht="16.8" x14ac:dyDescent="0.25">
      <c r="A26">
        <v>7</v>
      </c>
      <c r="B26" t="s">
        <v>38</v>
      </c>
      <c r="C26" s="9" t="s">
        <v>39</v>
      </c>
      <c r="D26" s="9" t="s">
        <v>40</v>
      </c>
      <c r="E26" s="9"/>
      <c r="F26" t="s">
        <v>41</v>
      </c>
      <c r="G26" s="9" t="s">
        <v>42</v>
      </c>
      <c r="H26" s="9" t="s">
        <v>43</v>
      </c>
      <c r="I26" s="9" t="s">
        <v>44</v>
      </c>
      <c r="J26" t="s">
        <v>45</v>
      </c>
      <c r="K26" t="s">
        <v>46</v>
      </c>
      <c r="L26" s="9" t="s">
        <v>370</v>
      </c>
      <c r="M26" s="13" t="s">
        <v>72</v>
      </c>
      <c r="N26" t="s">
        <v>374</v>
      </c>
      <c r="O26" t="s">
        <v>371</v>
      </c>
      <c r="P26" s="10">
        <v>3.8780487804877999</v>
      </c>
      <c r="Q26">
        <v>0.11948730452600935</v>
      </c>
      <c r="R26">
        <v>0.29268292682926988</v>
      </c>
      <c r="S26" s="13">
        <v>6</v>
      </c>
      <c r="T26" t="s">
        <v>56</v>
      </c>
      <c r="U26" s="10">
        <v>2.5121951219512102</v>
      </c>
      <c r="V26">
        <v>2.9871826131503288E-2</v>
      </c>
      <c r="W26">
        <v>7.3170731707319803E-2</v>
      </c>
      <c r="X26" s="13">
        <v>6</v>
      </c>
      <c r="Y26">
        <f t="shared" si="0"/>
        <v>-0.43417521399059822</v>
      </c>
    </row>
    <row r="27" spans="1:25" ht="16.8" x14ac:dyDescent="0.25">
      <c r="A27">
        <v>7</v>
      </c>
      <c r="B27" t="s">
        <v>38</v>
      </c>
      <c r="C27" s="9" t="s">
        <v>39</v>
      </c>
      <c r="D27" s="9" t="s">
        <v>40</v>
      </c>
      <c r="E27" s="9"/>
      <c r="F27" t="s">
        <v>41</v>
      </c>
      <c r="G27" s="9" t="s">
        <v>42</v>
      </c>
      <c r="H27" s="9" t="s">
        <v>43</v>
      </c>
      <c r="I27" s="9" t="s">
        <v>44</v>
      </c>
      <c r="J27" t="s">
        <v>45</v>
      </c>
      <c r="K27" t="s">
        <v>46</v>
      </c>
      <c r="L27" s="9" t="s">
        <v>370</v>
      </c>
      <c r="M27" s="13" t="s">
        <v>72</v>
      </c>
      <c r="N27" t="s">
        <v>374</v>
      </c>
      <c r="O27" t="s">
        <v>371</v>
      </c>
      <c r="P27" s="10">
        <v>3.8780487804877999</v>
      </c>
      <c r="Q27">
        <v>0.11948730452600935</v>
      </c>
      <c r="R27">
        <v>0.29268292682926988</v>
      </c>
      <c r="S27" s="13">
        <v>6</v>
      </c>
      <c r="T27" t="s">
        <v>58</v>
      </c>
      <c r="U27" s="10">
        <v>2.5365853658536501</v>
      </c>
      <c r="V27">
        <v>6.970092764017452E-2</v>
      </c>
      <c r="W27">
        <v>0.17073170731707998</v>
      </c>
      <c r="X27" s="13">
        <v>6</v>
      </c>
      <c r="Y27">
        <f t="shared" si="0"/>
        <v>-0.42451330307886093</v>
      </c>
    </row>
    <row r="28" spans="1:25" ht="16.8" x14ac:dyDescent="0.25">
      <c r="A28">
        <v>7</v>
      </c>
      <c r="B28" t="s">
        <v>38</v>
      </c>
      <c r="C28" s="9" t="s">
        <v>39</v>
      </c>
      <c r="D28" s="9" t="s">
        <v>40</v>
      </c>
      <c r="E28" s="9"/>
      <c r="F28" t="s">
        <v>41</v>
      </c>
      <c r="G28" s="9" t="s">
        <v>42</v>
      </c>
      <c r="H28" s="9" t="s">
        <v>43</v>
      </c>
      <c r="I28" s="9" t="s">
        <v>44</v>
      </c>
      <c r="J28" t="s">
        <v>45</v>
      </c>
      <c r="K28" t="s">
        <v>46</v>
      </c>
      <c r="L28" s="9" t="s">
        <v>370</v>
      </c>
      <c r="M28" s="13" t="s">
        <v>72</v>
      </c>
      <c r="N28" t="s">
        <v>375</v>
      </c>
      <c r="O28" t="s">
        <v>371</v>
      </c>
      <c r="P28" s="10">
        <v>6.5121951219512102</v>
      </c>
      <c r="Q28">
        <v>0.21906005829768316</v>
      </c>
      <c r="R28">
        <v>0.5365853658536599</v>
      </c>
      <c r="S28" s="13">
        <v>6</v>
      </c>
      <c r="T28" t="s">
        <v>55</v>
      </c>
      <c r="U28" s="10">
        <v>4.9512195121951201</v>
      </c>
      <c r="V28">
        <v>0.11948730452600917</v>
      </c>
      <c r="W28">
        <v>0.29268292682926944</v>
      </c>
      <c r="X28" s="13">
        <v>6</v>
      </c>
      <c r="Y28">
        <f t="shared" si="0"/>
        <v>-0.27404267935846105</v>
      </c>
    </row>
    <row r="29" spans="1:25" ht="16.8" x14ac:dyDescent="0.25">
      <c r="A29">
        <v>7</v>
      </c>
      <c r="B29" t="s">
        <v>38</v>
      </c>
      <c r="C29" s="9" t="s">
        <v>39</v>
      </c>
      <c r="D29" s="9" t="s">
        <v>40</v>
      </c>
      <c r="E29" s="9"/>
      <c r="F29" t="s">
        <v>41</v>
      </c>
      <c r="G29" s="9" t="s">
        <v>42</v>
      </c>
      <c r="H29" s="9" t="s">
        <v>43</v>
      </c>
      <c r="I29" s="9" t="s">
        <v>44</v>
      </c>
      <c r="J29" t="s">
        <v>45</v>
      </c>
      <c r="K29" t="s">
        <v>46</v>
      </c>
      <c r="L29" s="9" t="s">
        <v>370</v>
      </c>
      <c r="M29" s="13" t="s">
        <v>72</v>
      </c>
      <c r="N29" t="s">
        <v>375</v>
      </c>
      <c r="O29" t="s">
        <v>371</v>
      </c>
      <c r="P29" s="10">
        <v>6.5121951219512102</v>
      </c>
      <c r="Q29">
        <v>0.21906005829768316</v>
      </c>
      <c r="R29">
        <v>0.5365853658536599</v>
      </c>
      <c r="S29" s="13">
        <v>6</v>
      </c>
      <c r="T29" t="s">
        <v>56</v>
      </c>
      <c r="U29" s="10">
        <v>3.1463414634146298</v>
      </c>
      <c r="V29">
        <v>0.12944457990317729</v>
      </c>
      <c r="W29">
        <v>0.31707317073171026</v>
      </c>
      <c r="X29" s="13">
        <v>6</v>
      </c>
      <c r="Y29">
        <f t="shared" si="0"/>
        <v>-0.72743625403857737</v>
      </c>
    </row>
    <row r="30" spans="1:25" ht="16.8" x14ac:dyDescent="0.25">
      <c r="A30">
        <v>7</v>
      </c>
      <c r="B30" t="s">
        <v>38</v>
      </c>
      <c r="C30" s="9" t="s">
        <v>39</v>
      </c>
      <c r="D30" s="9" t="s">
        <v>40</v>
      </c>
      <c r="E30" s="9"/>
      <c r="F30" t="s">
        <v>41</v>
      </c>
      <c r="G30" s="9" t="s">
        <v>42</v>
      </c>
      <c r="H30" s="9" t="s">
        <v>43</v>
      </c>
      <c r="I30" s="9" t="s">
        <v>44</v>
      </c>
      <c r="J30" t="s">
        <v>45</v>
      </c>
      <c r="K30" t="s">
        <v>46</v>
      </c>
      <c r="L30" s="9" t="s">
        <v>370</v>
      </c>
      <c r="M30" s="13" t="s">
        <v>72</v>
      </c>
      <c r="N30" t="s">
        <v>375</v>
      </c>
      <c r="O30" t="s">
        <v>371</v>
      </c>
      <c r="P30" s="10">
        <v>6.5121951219512102</v>
      </c>
      <c r="Q30">
        <v>0.21906005829768316</v>
      </c>
      <c r="R30">
        <v>0.5365853658536599</v>
      </c>
      <c r="S30" s="13">
        <v>6</v>
      </c>
      <c r="T30" t="s">
        <v>58</v>
      </c>
      <c r="U30" s="10">
        <v>3.1707317073170702</v>
      </c>
      <c r="V30">
        <v>0.12944457990317293</v>
      </c>
      <c r="W30">
        <v>0.31707317073169961</v>
      </c>
      <c r="X30" s="13">
        <v>6</v>
      </c>
      <c r="Y30">
        <f t="shared" si="0"/>
        <v>-0.71971420794466656</v>
      </c>
    </row>
    <row r="31" spans="1:25" ht="16.8" x14ac:dyDescent="0.25">
      <c r="A31">
        <v>7</v>
      </c>
      <c r="B31" t="s">
        <v>38</v>
      </c>
      <c r="C31" s="9" t="s">
        <v>39</v>
      </c>
      <c r="D31" s="9" t="s">
        <v>40</v>
      </c>
      <c r="E31" s="9"/>
      <c r="F31" t="s">
        <v>41</v>
      </c>
      <c r="G31" s="9" t="s">
        <v>42</v>
      </c>
      <c r="H31" s="9" t="s">
        <v>43</v>
      </c>
      <c r="I31" s="9" t="s">
        <v>44</v>
      </c>
      <c r="J31" t="s">
        <v>45</v>
      </c>
      <c r="K31" t="s">
        <v>46</v>
      </c>
      <c r="L31" s="9" t="s">
        <v>370</v>
      </c>
      <c r="M31" s="13" t="s">
        <v>72</v>
      </c>
      <c r="N31" t="s">
        <v>376</v>
      </c>
      <c r="O31" t="s">
        <v>371</v>
      </c>
      <c r="P31" s="10">
        <v>4.7804878048780397</v>
      </c>
      <c r="Q31">
        <v>0.2290173336748513</v>
      </c>
      <c r="R31">
        <v>0.56097560975610072</v>
      </c>
      <c r="S31" s="13">
        <v>6</v>
      </c>
      <c r="T31" t="s">
        <v>55</v>
      </c>
      <c r="U31" s="10">
        <v>3.07317073170731</v>
      </c>
      <c r="V31">
        <v>9.9572753771673822E-2</v>
      </c>
      <c r="W31">
        <v>0.24390243902439002</v>
      </c>
      <c r="X31" s="13">
        <v>6</v>
      </c>
      <c r="Y31">
        <f t="shared" si="0"/>
        <v>-0.44183275227903968</v>
      </c>
    </row>
    <row r="32" spans="1:25" ht="16.8" x14ac:dyDescent="0.25">
      <c r="A32">
        <v>7</v>
      </c>
      <c r="B32" t="s">
        <v>38</v>
      </c>
      <c r="C32" s="9" t="s">
        <v>39</v>
      </c>
      <c r="D32" s="9" t="s">
        <v>40</v>
      </c>
      <c r="E32" s="9"/>
      <c r="F32" t="s">
        <v>41</v>
      </c>
      <c r="G32" s="9" t="s">
        <v>42</v>
      </c>
      <c r="H32" s="9" t="s">
        <v>43</v>
      </c>
      <c r="I32" s="9" t="s">
        <v>44</v>
      </c>
      <c r="J32" t="s">
        <v>45</v>
      </c>
      <c r="K32" t="s">
        <v>46</v>
      </c>
      <c r="L32" s="9" t="s">
        <v>370</v>
      </c>
      <c r="M32" s="13" t="s">
        <v>72</v>
      </c>
      <c r="N32" t="s">
        <v>376</v>
      </c>
      <c r="O32" t="s">
        <v>371</v>
      </c>
      <c r="P32" s="10">
        <v>4.7804878048780397</v>
      </c>
      <c r="Q32">
        <v>0.2290173336748513</v>
      </c>
      <c r="R32">
        <v>0.56097560975610072</v>
      </c>
      <c r="S32" s="13">
        <v>6</v>
      </c>
      <c r="T32" t="s">
        <v>56</v>
      </c>
      <c r="U32" s="10">
        <v>2.8780487804877999</v>
      </c>
      <c r="V32">
        <v>0.19914550754334764</v>
      </c>
      <c r="W32">
        <v>0.48780487804878003</v>
      </c>
      <c r="X32" s="13">
        <v>6</v>
      </c>
      <c r="Y32">
        <f t="shared" si="0"/>
        <v>-0.50743003476485227</v>
      </c>
    </row>
    <row r="33" spans="1:25" ht="16.8" x14ac:dyDescent="0.25">
      <c r="A33">
        <v>7</v>
      </c>
      <c r="B33" t="s">
        <v>38</v>
      </c>
      <c r="C33" s="9" t="s">
        <v>39</v>
      </c>
      <c r="D33" s="9" t="s">
        <v>40</v>
      </c>
      <c r="E33" s="9"/>
      <c r="F33" t="s">
        <v>41</v>
      </c>
      <c r="G33" s="9" t="s">
        <v>42</v>
      </c>
      <c r="H33" s="9" t="s">
        <v>43</v>
      </c>
      <c r="I33" s="9" t="s">
        <v>44</v>
      </c>
      <c r="J33" t="s">
        <v>45</v>
      </c>
      <c r="K33" t="s">
        <v>46</v>
      </c>
      <c r="L33" s="9" t="s">
        <v>370</v>
      </c>
      <c r="M33" s="13" t="s">
        <v>72</v>
      </c>
      <c r="N33" t="s">
        <v>376</v>
      </c>
      <c r="O33" t="s">
        <v>371</v>
      </c>
      <c r="P33" s="10">
        <v>4.7804878048780397</v>
      </c>
      <c r="Q33">
        <v>0.2290173336748513</v>
      </c>
      <c r="R33">
        <v>0.56097560975610072</v>
      </c>
      <c r="S33" s="13">
        <v>6</v>
      </c>
      <c r="T33" t="s">
        <v>58</v>
      </c>
      <c r="U33" s="10">
        <v>1.7560975609756</v>
      </c>
      <c r="V33">
        <v>0.10953002914884161</v>
      </c>
      <c r="W33">
        <v>0.26829268292683001</v>
      </c>
      <c r="X33" s="13">
        <v>6</v>
      </c>
      <c r="Y33">
        <f t="shared" si="0"/>
        <v>-1.0014485402144657</v>
      </c>
    </row>
    <row r="34" spans="1:25" ht="16.8" x14ac:dyDescent="0.25">
      <c r="A34">
        <v>7</v>
      </c>
      <c r="B34" t="s">
        <v>38</v>
      </c>
      <c r="C34" s="9" t="s">
        <v>39</v>
      </c>
      <c r="D34" s="9" t="s">
        <v>40</v>
      </c>
      <c r="E34" s="9"/>
      <c r="F34" t="s">
        <v>41</v>
      </c>
      <c r="G34" s="9" t="s">
        <v>42</v>
      </c>
      <c r="H34" s="9" t="s">
        <v>43</v>
      </c>
      <c r="I34" s="9" t="s">
        <v>44</v>
      </c>
      <c r="J34" t="s">
        <v>45</v>
      </c>
      <c r="K34" t="s">
        <v>46</v>
      </c>
      <c r="L34" s="9" t="s">
        <v>370</v>
      </c>
      <c r="M34" s="13" t="s">
        <v>72</v>
      </c>
      <c r="N34" t="s">
        <v>377</v>
      </c>
      <c r="O34" t="s">
        <v>371</v>
      </c>
      <c r="P34" s="10">
        <v>2.6097560975609699</v>
      </c>
      <c r="Q34">
        <v>0.24893188442918665</v>
      </c>
      <c r="R34">
        <v>0.60975609756098015</v>
      </c>
      <c r="S34" s="13">
        <v>6</v>
      </c>
      <c r="T34" t="s">
        <v>55</v>
      </c>
      <c r="U34" s="10">
        <v>1.68292682926829</v>
      </c>
      <c r="V34">
        <v>3.9829101508667066E-2</v>
      </c>
      <c r="W34">
        <v>9.7560975609749967E-2</v>
      </c>
      <c r="X34" s="13">
        <v>6</v>
      </c>
      <c r="Y34">
        <f t="shared" si="0"/>
        <v>-0.43872232986464615</v>
      </c>
    </row>
    <row r="35" spans="1:25" ht="16.8" x14ac:dyDescent="0.25">
      <c r="A35">
        <v>7</v>
      </c>
      <c r="B35" t="s">
        <v>38</v>
      </c>
      <c r="C35" s="9" t="s">
        <v>39</v>
      </c>
      <c r="D35" s="9" t="s">
        <v>40</v>
      </c>
      <c r="E35" s="9"/>
      <c r="F35" t="s">
        <v>41</v>
      </c>
      <c r="G35" s="9" t="s">
        <v>42</v>
      </c>
      <c r="H35" s="9" t="s">
        <v>43</v>
      </c>
      <c r="I35" s="9" t="s">
        <v>44</v>
      </c>
      <c r="J35" t="s">
        <v>45</v>
      </c>
      <c r="K35" t="s">
        <v>46</v>
      </c>
      <c r="L35" s="9" t="s">
        <v>370</v>
      </c>
      <c r="M35" s="13" t="s">
        <v>72</v>
      </c>
      <c r="N35" t="s">
        <v>377</v>
      </c>
      <c r="O35" t="s">
        <v>371</v>
      </c>
      <c r="P35" s="10">
        <v>2.6097560975609699</v>
      </c>
      <c r="Q35">
        <v>0.24893188442918665</v>
      </c>
      <c r="R35">
        <v>0.60975609756098015</v>
      </c>
      <c r="S35" s="13">
        <v>6</v>
      </c>
      <c r="T35" t="s">
        <v>56</v>
      </c>
      <c r="U35" s="10">
        <v>1.5365853658536499</v>
      </c>
      <c r="V35">
        <v>0.10953002914884168</v>
      </c>
      <c r="W35">
        <v>0.26829268292683017</v>
      </c>
      <c r="X35" s="13">
        <v>6</v>
      </c>
      <c r="Y35">
        <f t="shared" si="0"/>
        <v>-0.52969410807037698</v>
      </c>
    </row>
    <row r="36" spans="1:25" ht="16.8" x14ac:dyDescent="0.25">
      <c r="A36">
        <v>7</v>
      </c>
      <c r="B36" t="s">
        <v>38</v>
      </c>
      <c r="C36" s="9" t="s">
        <v>39</v>
      </c>
      <c r="D36" s="9" t="s">
        <v>40</v>
      </c>
      <c r="E36" s="9"/>
      <c r="F36" t="s">
        <v>41</v>
      </c>
      <c r="G36" s="9" t="s">
        <v>42</v>
      </c>
      <c r="H36" s="9" t="s">
        <v>43</v>
      </c>
      <c r="I36" s="9" t="s">
        <v>44</v>
      </c>
      <c r="J36" t="s">
        <v>45</v>
      </c>
      <c r="K36" t="s">
        <v>46</v>
      </c>
      <c r="L36" s="9" t="s">
        <v>370</v>
      </c>
      <c r="M36" s="13" t="s">
        <v>72</v>
      </c>
      <c r="N36" t="s">
        <v>377</v>
      </c>
      <c r="O36" t="s">
        <v>371</v>
      </c>
      <c r="P36" s="10">
        <v>2.6097560975609699</v>
      </c>
      <c r="Q36">
        <v>0.24893188442918665</v>
      </c>
      <c r="R36">
        <v>0.60975609756098015</v>
      </c>
      <c r="S36" s="13">
        <v>6</v>
      </c>
      <c r="T36" t="s">
        <v>58</v>
      </c>
      <c r="U36" s="10">
        <v>1.5609756097560901</v>
      </c>
      <c r="V36">
        <v>8.9615478394505968E-2</v>
      </c>
      <c r="W36">
        <v>0.21951219512194986</v>
      </c>
      <c r="X36" s="13">
        <v>6</v>
      </c>
      <c r="Y36">
        <f t="shared" si="0"/>
        <v>-0.51394575110223695</v>
      </c>
    </row>
    <row r="37" spans="1:25" ht="16.8" x14ac:dyDescent="0.25">
      <c r="A37">
        <v>7</v>
      </c>
      <c r="B37" t="s">
        <v>38</v>
      </c>
      <c r="C37" s="9" t="s">
        <v>39</v>
      </c>
      <c r="D37" s="9" t="s">
        <v>40</v>
      </c>
      <c r="E37" s="9"/>
      <c r="F37" t="s">
        <v>41</v>
      </c>
      <c r="G37" s="9" t="s">
        <v>42</v>
      </c>
      <c r="H37" s="9" t="s">
        <v>43</v>
      </c>
      <c r="I37" s="9" t="s">
        <v>44</v>
      </c>
      <c r="J37" t="s">
        <v>45</v>
      </c>
      <c r="K37" t="s">
        <v>46</v>
      </c>
      <c r="L37" s="9" t="s">
        <v>370</v>
      </c>
      <c r="M37" s="13" t="s">
        <v>72</v>
      </c>
      <c r="N37" t="s">
        <v>378</v>
      </c>
      <c r="O37" t="s">
        <v>371</v>
      </c>
      <c r="P37" s="10">
        <v>0.85365853658536495</v>
      </c>
      <c r="Q37">
        <v>5.9743652263003905E-2</v>
      </c>
      <c r="R37">
        <v>0.14634146341463306</v>
      </c>
      <c r="S37" s="13">
        <v>6</v>
      </c>
      <c r="T37" t="s">
        <v>55</v>
      </c>
      <c r="U37" s="10">
        <v>0.65853658536585402</v>
      </c>
      <c r="V37">
        <v>3.9829101508668696E-2</v>
      </c>
      <c r="W37">
        <v>9.7560975609753964E-2</v>
      </c>
      <c r="X37" s="13">
        <v>6</v>
      </c>
      <c r="Y37">
        <f t="shared" si="0"/>
        <v>-0.259511195485083</v>
      </c>
    </row>
    <row r="38" spans="1:25" ht="16.8" x14ac:dyDescent="0.25">
      <c r="A38">
        <v>7</v>
      </c>
      <c r="B38" t="s">
        <v>38</v>
      </c>
      <c r="C38" s="9" t="s">
        <v>39</v>
      </c>
      <c r="D38" s="9" t="s">
        <v>40</v>
      </c>
      <c r="E38" s="9"/>
      <c r="F38" t="s">
        <v>41</v>
      </c>
      <c r="G38" s="9" t="s">
        <v>42</v>
      </c>
      <c r="H38" s="9" t="s">
        <v>43</v>
      </c>
      <c r="I38" s="9" t="s">
        <v>44</v>
      </c>
      <c r="J38" t="s">
        <v>45</v>
      </c>
      <c r="K38" t="s">
        <v>46</v>
      </c>
      <c r="L38" s="9" t="s">
        <v>370</v>
      </c>
      <c r="M38" s="13" t="s">
        <v>72</v>
      </c>
      <c r="N38" t="s">
        <v>378</v>
      </c>
      <c r="O38" t="s">
        <v>371</v>
      </c>
      <c r="P38" s="10">
        <v>0.85365853658536495</v>
      </c>
      <c r="Q38">
        <v>5.9743652263003905E-2</v>
      </c>
      <c r="R38">
        <v>0.14634146341463306</v>
      </c>
      <c r="S38" s="13">
        <v>6</v>
      </c>
      <c r="T38" t="s">
        <v>56</v>
      </c>
      <c r="U38" s="10">
        <v>0.51219512195121797</v>
      </c>
      <c r="V38">
        <v>6.9700927640172078E-2</v>
      </c>
      <c r="W38">
        <v>0.17073170731707399</v>
      </c>
      <c r="X38" s="13">
        <v>6</v>
      </c>
      <c r="Y38">
        <f t="shared" si="0"/>
        <v>-0.51082562376599261</v>
      </c>
    </row>
    <row r="39" spans="1:25" ht="16.8" x14ac:dyDescent="0.25">
      <c r="A39">
        <v>7</v>
      </c>
      <c r="B39" t="s">
        <v>38</v>
      </c>
      <c r="C39" s="9" t="s">
        <v>39</v>
      </c>
      <c r="D39" s="9" t="s">
        <v>40</v>
      </c>
      <c r="E39" s="9"/>
      <c r="F39" t="s">
        <v>41</v>
      </c>
      <c r="G39" s="9" t="s">
        <v>42</v>
      </c>
      <c r="H39" s="9" t="s">
        <v>43</v>
      </c>
      <c r="I39" s="9" t="s">
        <v>44</v>
      </c>
      <c r="J39" t="s">
        <v>45</v>
      </c>
      <c r="K39" t="s">
        <v>46</v>
      </c>
      <c r="L39" s="9" t="s">
        <v>370</v>
      </c>
      <c r="M39" s="13" t="s">
        <v>72</v>
      </c>
      <c r="N39" t="s">
        <v>378</v>
      </c>
      <c r="O39" t="s">
        <v>371</v>
      </c>
      <c r="P39" s="10">
        <v>0.85365853658536495</v>
      </c>
      <c r="Q39">
        <v>5.9743652263003905E-2</v>
      </c>
      <c r="R39">
        <v>0.14634146341463306</v>
      </c>
      <c r="S39" s="13">
        <v>6</v>
      </c>
      <c r="T39" t="s">
        <v>58</v>
      </c>
      <c r="U39" s="10">
        <v>0.56097560975609695</v>
      </c>
      <c r="V39">
        <v>9.9572753771665842E-3</v>
      </c>
      <c r="W39">
        <v>2.4390243902437048E-2</v>
      </c>
      <c r="X39" s="13">
        <v>6</v>
      </c>
      <c r="Y39">
        <f t="shared" si="0"/>
        <v>-0.41985384556026401</v>
      </c>
    </row>
    <row r="40" spans="1:25" ht="16.8" x14ac:dyDescent="0.25">
      <c r="A40">
        <v>7</v>
      </c>
      <c r="B40" t="s">
        <v>38</v>
      </c>
      <c r="C40" s="9" t="s">
        <v>39</v>
      </c>
      <c r="D40" s="9" t="s">
        <v>40</v>
      </c>
      <c r="E40" s="9"/>
      <c r="F40" t="s">
        <v>41</v>
      </c>
      <c r="G40" s="9" t="s">
        <v>42</v>
      </c>
      <c r="H40" s="9" t="s">
        <v>43</v>
      </c>
      <c r="I40" s="9" t="s">
        <v>44</v>
      </c>
      <c r="J40" t="s">
        <v>45</v>
      </c>
      <c r="K40" t="s">
        <v>46</v>
      </c>
      <c r="L40" s="9" t="s">
        <v>370</v>
      </c>
      <c r="M40" s="13" t="s">
        <v>72</v>
      </c>
      <c r="N40" t="s">
        <v>379</v>
      </c>
      <c r="O40" t="s">
        <v>371</v>
      </c>
      <c r="P40" s="10">
        <v>4.5609756097560901</v>
      </c>
      <c r="Q40">
        <v>6.970092764017434E-2</v>
      </c>
      <c r="R40">
        <v>0.17073170731707954</v>
      </c>
      <c r="S40" s="13">
        <v>6</v>
      </c>
      <c r="T40" t="s">
        <v>55</v>
      </c>
      <c r="U40" s="10">
        <v>3.9268292682926802</v>
      </c>
      <c r="V40">
        <v>0.16927368141184435</v>
      </c>
      <c r="W40">
        <v>0.41463414634146023</v>
      </c>
      <c r="X40" s="13">
        <v>6</v>
      </c>
      <c r="Y40">
        <f t="shared" si="0"/>
        <v>-0.14970425187012273</v>
      </c>
    </row>
    <row r="41" spans="1:25" ht="16.8" x14ac:dyDescent="0.25">
      <c r="A41">
        <v>7</v>
      </c>
      <c r="B41" t="s">
        <v>38</v>
      </c>
      <c r="C41" s="9" t="s">
        <v>39</v>
      </c>
      <c r="D41" s="9" t="s">
        <v>40</v>
      </c>
      <c r="E41" s="9"/>
      <c r="F41" t="s">
        <v>41</v>
      </c>
      <c r="G41" s="9" t="s">
        <v>42</v>
      </c>
      <c r="H41" s="9" t="s">
        <v>43</v>
      </c>
      <c r="I41" s="9" t="s">
        <v>44</v>
      </c>
      <c r="J41" t="s">
        <v>45</v>
      </c>
      <c r="K41" t="s">
        <v>46</v>
      </c>
      <c r="L41" s="9" t="s">
        <v>370</v>
      </c>
      <c r="M41" s="13" t="s">
        <v>72</v>
      </c>
      <c r="N41" t="s">
        <v>379</v>
      </c>
      <c r="O41" t="s">
        <v>371</v>
      </c>
      <c r="P41" s="10">
        <v>4.5609756097560901</v>
      </c>
      <c r="Q41">
        <v>6.970092764017434E-2</v>
      </c>
      <c r="R41">
        <v>0.17073170731707954</v>
      </c>
      <c r="S41" s="13">
        <v>6</v>
      </c>
      <c r="T41" t="s">
        <v>56</v>
      </c>
      <c r="U41" s="10">
        <v>3.2195121951219501</v>
      </c>
      <c r="V41">
        <v>1.9914550754331538E-2</v>
      </c>
      <c r="W41">
        <v>4.8780487804870099E-2</v>
      </c>
      <c r="X41" s="13">
        <v>6</v>
      </c>
      <c r="Y41">
        <f t="shared" si="0"/>
        <v>-0.34830669426821442</v>
      </c>
    </row>
    <row r="42" spans="1:25" ht="16.8" x14ac:dyDescent="0.25">
      <c r="A42">
        <v>7</v>
      </c>
      <c r="B42" t="s">
        <v>38</v>
      </c>
      <c r="C42" s="9" t="s">
        <v>39</v>
      </c>
      <c r="D42" s="9" t="s">
        <v>40</v>
      </c>
      <c r="E42" s="9"/>
      <c r="F42" t="s">
        <v>41</v>
      </c>
      <c r="G42" s="9" t="s">
        <v>42</v>
      </c>
      <c r="H42" s="9" t="s">
        <v>43</v>
      </c>
      <c r="I42" s="9" t="s">
        <v>44</v>
      </c>
      <c r="J42" t="s">
        <v>45</v>
      </c>
      <c r="K42" t="s">
        <v>46</v>
      </c>
      <c r="L42" s="9" t="s">
        <v>370</v>
      </c>
      <c r="M42" s="13" t="s">
        <v>72</v>
      </c>
      <c r="N42" t="s">
        <v>379</v>
      </c>
      <c r="O42" t="s">
        <v>371</v>
      </c>
      <c r="P42" s="10">
        <v>4.5609756097560901</v>
      </c>
      <c r="Q42">
        <v>6.970092764017434E-2</v>
      </c>
      <c r="R42">
        <v>0.17073170731707954</v>
      </c>
      <c r="S42" s="13">
        <v>6</v>
      </c>
      <c r="T42" t="s">
        <v>58</v>
      </c>
      <c r="U42" s="10">
        <v>3.1951219512195101</v>
      </c>
      <c r="V42">
        <v>0.15931640603467642</v>
      </c>
      <c r="W42">
        <v>0.39024390243901985</v>
      </c>
      <c r="X42" s="13">
        <v>6</v>
      </c>
      <c r="Y42">
        <f t="shared" si="0"/>
        <v>-0.3559112936534341</v>
      </c>
    </row>
    <row r="43" spans="1:25" ht="16.8" x14ac:dyDescent="0.25">
      <c r="A43">
        <v>7</v>
      </c>
      <c r="B43" t="s">
        <v>38</v>
      </c>
      <c r="C43" s="9" t="s">
        <v>39</v>
      </c>
      <c r="D43" s="9" t="s">
        <v>40</v>
      </c>
      <c r="E43" s="9"/>
      <c r="F43" t="s">
        <v>41</v>
      </c>
      <c r="G43" s="9" t="s">
        <v>42</v>
      </c>
      <c r="H43" s="9" t="s">
        <v>43</v>
      </c>
      <c r="I43" s="9" t="s">
        <v>44</v>
      </c>
      <c r="J43" t="s">
        <v>45</v>
      </c>
      <c r="K43" t="s">
        <v>46</v>
      </c>
      <c r="L43" s="9" t="s">
        <v>370</v>
      </c>
      <c r="M43" s="13" t="s">
        <v>72</v>
      </c>
      <c r="N43" t="s">
        <v>380</v>
      </c>
      <c r="O43" t="s">
        <v>371</v>
      </c>
      <c r="P43" s="10">
        <v>6.5121951219512102</v>
      </c>
      <c r="Q43">
        <v>0.21906005829768316</v>
      </c>
      <c r="R43">
        <v>0.5365853658536599</v>
      </c>
      <c r="S43" s="13">
        <v>6</v>
      </c>
      <c r="T43" t="s">
        <v>55</v>
      </c>
      <c r="U43" s="10">
        <v>3.9756097560975499</v>
      </c>
      <c r="V43">
        <v>0.17923095678901629</v>
      </c>
      <c r="W43">
        <v>0.43902439024391038</v>
      </c>
      <c r="X43" s="13">
        <v>6</v>
      </c>
      <c r="Y43">
        <f t="shared" si="0"/>
        <v>-0.49349845759348859</v>
      </c>
    </row>
    <row r="44" spans="1:25" ht="16.8" x14ac:dyDescent="0.25">
      <c r="A44">
        <v>7</v>
      </c>
      <c r="B44" t="s">
        <v>38</v>
      </c>
      <c r="C44" s="9" t="s">
        <v>39</v>
      </c>
      <c r="D44" s="9" t="s">
        <v>40</v>
      </c>
      <c r="E44" s="9"/>
      <c r="F44" t="s">
        <v>41</v>
      </c>
      <c r="G44" s="9" t="s">
        <v>42</v>
      </c>
      <c r="H44" s="9" t="s">
        <v>43</v>
      </c>
      <c r="I44" s="9" t="s">
        <v>44</v>
      </c>
      <c r="J44" t="s">
        <v>45</v>
      </c>
      <c r="K44" t="s">
        <v>46</v>
      </c>
      <c r="L44" s="9" t="s">
        <v>370</v>
      </c>
      <c r="M44" s="13" t="s">
        <v>72</v>
      </c>
      <c r="N44" t="s">
        <v>380</v>
      </c>
      <c r="O44" t="s">
        <v>371</v>
      </c>
      <c r="P44" s="10">
        <v>6.5121951219512102</v>
      </c>
      <c r="Q44">
        <v>0.21906005829768316</v>
      </c>
      <c r="R44">
        <v>0.5365853658536599</v>
      </c>
      <c r="S44" s="13">
        <v>6</v>
      </c>
      <c r="T44" t="s">
        <v>56</v>
      </c>
      <c r="U44" s="10">
        <v>3.9756097560975499</v>
      </c>
      <c r="V44">
        <v>5.9743652263006757E-2</v>
      </c>
      <c r="W44">
        <v>0.14634146341464005</v>
      </c>
      <c r="X44" s="13">
        <v>6</v>
      </c>
      <c r="Y44">
        <f t="shared" si="0"/>
        <v>-0.49349845759348859</v>
      </c>
    </row>
    <row r="45" spans="1:25" ht="16.8" x14ac:dyDescent="0.25">
      <c r="A45">
        <v>7</v>
      </c>
      <c r="B45" t="s">
        <v>38</v>
      </c>
      <c r="C45" s="9" t="s">
        <v>39</v>
      </c>
      <c r="D45" s="9" t="s">
        <v>40</v>
      </c>
      <c r="E45" s="9"/>
      <c r="F45" t="s">
        <v>41</v>
      </c>
      <c r="G45" s="9" t="s">
        <v>42</v>
      </c>
      <c r="H45" s="9" t="s">
        <v>43</v>
      </c>
      <c r="I45" s="9" t="s">
        <v>44</v>
      </c>
      <c r="J45" t="s">
        <v>45</v>
      </c>
      <c r="K45" t="s">
        <v>46</v>
      </c>
      <c r="L45" s="9" t="s">
        <v>370</v>
      </c>
      <c r="M45" s="13" t="s">
        <v>72</v>
      </c>
      <c r="N45" t="s">
        <v>380</v>
      </c>
      <c r="O45" t="s">
        <v>371</v>
      </c>
      <c r="P45" s="10">
        <v>6.5121951219512102</v>
      </c>
      <c r="Q45">
        <v>0.21906005829768316</v>
      </c>
      <c r="R45">
        <v>0.5365853658536599</v>
      </c>
      <c r="S45" s="13">
        <v>6</v>
      </c>
      <c r="T45" t="s">
        <v>58</v>
      </c>
      <c r="U45" s="10">
        <v>3.9512195121951201</v>
      </c>
      <c r="V45">
        <v>8.9615478394505885E-2</v>
      </c>
      <c r="W45">
        <v>0.21951219512194964</v>
      </c>
      <c r="X45" s="13">
        <v>6</v>
      </c>
      <c r="Y45">
        <f t="shared" si="0"/>
        <v>-0.49965232316786445</v>
      </c>
    </row>
    <row r="46" spans="1:25" ht="16.8" x14ac:dyDescent="0.25">
      <c r="A46">
        <v>7</v>
      </c>
      <c r="B46" t="s">
        <v>38</v>
      </c>
      <c r="C46" s="9" t="s">
        <v>39</v>
      </c>
      <c r="D46" s="9" t="s">
        <v>40</v>
      </c>
      <c r="E46" s="9"/>
      <c r="F46" t="s">
        <v>41</v>
      </c>
      <c r="G46" s="9" t="s">
        <v>42</v>
      </c>
      <c r="H46" s="9" t="s">
        <v>43</v>
      </c>
      <c r="I46" s="9" t="s">
        <v>44</v>
      </c>
      <c r="J46" t="s">
        <v>45</v>
      </c>
      <c r="K46" t="s">
        <v>46</v>
      </c>
      <c r="L46" s="9" t="s">
        <v>370</v>
      </c>
      <c r="M46" s="13" t="s">
        <v>72</v>
      </c>
      <c r="N46" t="s">
        <v>381</v>
      </c>
      <c r="O46" t="s">
        <v>371</v>
      </c>
      <c r="P46" s="10">
        <v>1.82926829268292</v>
      </c>
      <c r="Q46">
        <v>7.9658203017338294E-2</v>
      </c>
      <c r="R46">
        <v>0.19512195121951015</v>
      </c>
      <c r="S46" s="13">
        <v>6</v>
      </c>
      <c r="T46" t="s">
        <v>55</v>
      </c>
      <c r="U46" s="10">
        <v>1.8048780487804801</v>
      </c>
      <c r="V46">
        <v>9.9572753771673822E-2</v>
      </c>
      <c r="W46">
        <v>0.24390243902439002</v>
      </c>
      <c r="X46" s="13">
        <v>6</v>
      </c>
      <c r="Y46">
        <f t="shared" si="0"/>
        <v>-1.3423020332141223E-2</v>
      </c>
    </row>
    <row r="47" spans="1:25" ht="16.8" x14ac:dyDescent="0.25">
      <c r="A47">
        <v>7</v>
      </c>
      <c r="B47" t="s">
        <v>38</v>
      </c>
      <c r="C47" s="9" t="s">
        <v>39</v>
      </c>
      <c r="D47" s="9" t="s">
        <v>40</v>
      </c>
      <c r="E47" s="9"/>
      <c r="F47" t="s">
        <v>41</v>
      </c>
      <c r="G47" s="9" t="s">
        <v>42</v>
      </c>
      <c r="H47" s="9" t="s">
        <v>43</v>
      </c>
      <c r="I47" s="9" t="s">
        <v>44</v>
      </c>
      <c r="J47" t="s">
        <v>45</v>
      </c>
      <c r="K47" t="s">
        <v>46</v>
      </c>
      <c r="L47" s="9" t="s">
        <v>370</v>
      </c>
      <c r="M47" s="13" t="s">
        <v>72</v>
      </c>
      <c r="N47" t="s">
        <v>381</v>
      </c>
      <c r="O47" t="s">
        <v>371</v>
      </c>
      <c r="P47" s="10">
        <v>1.82926829268292</v>
      </c>
      <c r="Q47">
        <v>7.9658203017338294E-2</v>
      </c>
      <c r="R47">
        <v>0.19512195121951015</v>
      </c>
      <c r="S47" s="13">
        <v>6</v>
      </c>
      <c r="T47" t="s">
        <v>56</v>
      </c>
      <c r="U47" s="10">
        <v>1.24390243902438</v>
      </c>
      <c r="V47">
        <v>9.9572753771673822E-2</v>
      </c>
      <c r="W47">
        <v>0.24390243902439002</v>
      </c>
      <c r="X47" s="13">
        <v>6</v>
      </c>
      <c r="Y47">
        <f t="shared" si="0"/>
        <v>-0.38566248081198917</v>
      </c>
    </row>
    <row r="48" spans="1:25" ht="16.8" x14ac:dyDescent="0.25">
      <c r="A48">
        <v>7</v>
      </c>
      <c r="B48" t="s">
        <v>38</v>
      </c>
      <c r="C48" s="9" t="s">
        <v>39</v>
      </c>
      <c r="D48" s="9" t="s">
        <v>40</v>
      </c>
      <c r="E48" s="9"/>
      <c r="F48" t="s">
        <v>41</v>
      </c>
      <c r="G48" s="9" t="s">
        <v>42</v>
      </c>
      <c r="H48" s="9" t="s">
        <v>43</v>
      </c>
      <c r="I48" s="9" t="s">
        <v>44</v>
      </c>
      <c r="J48" t="s">
        <v>45</v>
      </c>
      <c r="K48" t="s">
        <v>46</v>
      </c>
      <c r="L48" s="9" t="s">
        <v>370</v>
      </c>
      <c r="M48" s="13" t="s">
        <v>72</v>
      </c>
      <c r="N48" t="s">
        <v>381</v>
      </c>
      <c r="O48" t="s">
        <v>371</v>
      </c>
      <c r="P48" s="10">
        <v>1.82926829268292</v>
      </c>
      <c r="Q48">
        <v>7.9658203017338294E-2</v>
      </c>
      <c r="R48">
        <v>0.19512195121951015</v>
      </c>
      <c r="S48" s="13">
        <v>6</v>
      </c>
      <c r="T48" t="s">
        <v>58</v>
      </c>
      <c r="U48" s="10">
        <v>1.4390243902438999</v>
      </c>
      <c r="V48">
        <v>2.9871826131499302E-2</v>
      </c>
      <c r="W48">
        <v>7.3170731707310033E-2</v>
      </c>
      <c r="X48" s="13">
        <v>6</v>
      </c>
      <c r="Y48">
        <f t="shared" si="0"/>
        <v>-0.23995066963058906</v>
      </c>
    </row>
    <row r="49" spans="1:25" ht="16.8" x14ac:dyDescent="0.25">
      <c r="A49">
        <v>7</v>
      </c>
      <c r="B49" t="s">
        <v>38</v>
      </c>
      <c r="C49" s="9" t="s">
        <v>39</v>
      </c>
      <c r="D49" s="9" t="s">
        <v>40</v>
      </c>
      <c r="E49" s="9"/>
      <c r="F49" t="s">
        <v>41</v>
      </c>
      <c r="G49" s="9" t="s">
        <v>42</v>
      </c>
      <c r="H49" s="9" t="s">
        <v>43</v>
      </c>
      <c r="I49" s="9" t="s">
        <v>44</v>
      </c>
      <c r="J49" t="s">
        <v>45</v>
      </c>
      <c r="K49" t="s">
        <v>46</v>
      </c>
      <c r="L49" s="9" t="s">
        <v>370</v>
      </c>
      <c r="M49" s="13" t="s">
        <v>72</v>
      </c>
      <c r="N49">
        <v>2011</v>
      </c>
      <c r="O49" t="s">
        <v>371</v>
      </c>
      <c r="P49" s="10">
        <v>2.0684410646387801</v>
      </c>
      <c r="Q49">
        <v>3.7254596848412952E-2</v>
      </c>
      <c r="R49">
        <v>9.125475285171003E-2</v>
      </c>
      <c r="S49" s="13">
        <v>6</v>
      </c>
      <c r="T49" t="s">
        <v>55</v>
      </c>
      <c r="U49" s="10">
        <v>1.88593155893536</v>
      </c>
      <c r="V49">
        <v>3.7254596848412952E-2</v>
      </c>
      <c r="W49">
        <v>9.125475285171003E-2</v>
      </c>
      <c r="X49" s="13">
        <v>6</v>
      </c>
      <c r="Y49">
        <f t="shared" si="0"/>
        <v>-9.2373320131014194E-2</v>
      </c>
    </row>
    <row r="50" spans="1:25" ht="16.8" x14ac:dyDescent="0.25">
      <c r="A50">
        <v>7</v>
      </c>
      <c r="B50" t="s">
        <v>38</v>
      </c>
      <c r="C50" s="9" t="s">
        <v>39</v>
      </c>
      <c r="D50" s="9" t="s">
        <v>40</v>
      </c>
      <c r="E50" s="9"/>
      <c r="F50" t="s">
        <v>41</v>
      </c>
      <c r="G50" s="9" t="s">
        <v>42</v>
      </c>
      <c r="H50" s="9" t="s">
        <v>43</v>
      </c>
      <c r="I50" s="9" t="s">
        <v>44</v>
      </c>
      <c r="J50" t="s">
        <v>45</v>
      </c>
      <c r="K50" t="s">
        <v>46</v>
      </c>
      <c r="L50" s="9" t="s">
        <v>370</v>
      </c>
      <c r="M50" s="13" t="s">
        <v>72</v>
      </c>
      <c r="N50">
        <v>2011</v>
      </c>
      <c r="O50" t="s">
        <v>371</v>
      </c>
      <c r="P50" s="10">
        <v>2.0684410646387801</v>
      </c>
      <c r="Q50">
        <v>3.7254596848412952E-2</v>
      </c>
      <c r="R50">
        <v>9.125475285171003E-2</v>
      </c>
      <c r="S50" s="13">
        <v>6</v>
      </c>
      <c r="T50" t="s">
        <v>56</v>
      </c>
      <c r="U50" s="10">
        <v>1.49049429657795</v>
      </c>
      <c r="V50">
        <v>3.7254596848412952E-2</v>
      </c>
      <c r="W50">
        <v>9.125475285171003E-2</v>
      </c>
      <c r="X50" s="13">
        <v>6</v>
      </c>
      <c r="Y50">
        <f t="shared" si="0"/>
        <v>-0.32768740706547639</v>
      </c>
    </row>
    <row r="51" spans="1:25" ht="16.8" x14ac:dyDescent="0.25">
      <c r="A51">
        <v>7</v>
      </c>
      <c r="B51" t="s">
        <v>38</v>
      </c>
      <c r="C51" s="9" t="s">
        <v>39</v>
      </c>
      <c r="D51" s="9" t="s">
        <v>40</v>
      </c>
      <c r="E51" s="9"/>
      <c r="F51" t="s">
        <v>41</v>
      </c>
      <c r="G51" s="9" t="s">
        <v>42</v>
      </c>
      <c r="H51" s="9" t="s">
        <v>43</v>
      </c>
      <c r="I51" s="9" t="s">
        <v>44</v>
      </c>
      <c r="J51" t="s">
        <v>45</v>
      </c>
      <c r="K51" t="s">
        <v>46</v>
      </c>
      <c r="L51" s="9" t="s">
        <v>370</v>
      </c>
      <c r="M51" s="13" t="s">
        <v>72</v>
      </c>
      <c r="N51">
        <v>2011</v>
      </c>
      <c r="O51" t="s">
        <v>371</v>
      </c>
      <c r="P51" s="10">
        <v>2.0684410646387801</v>
      </c>
      <c r="Q51">
        <v>3.7254596848412952E-2</v>
      </c>
      <c r="R51">
        <v>9.125475285171003E-2</v>
      </c>
      <c r="S51" s="13">
        <v>6</v>
      </c>
      <c r="T51" t="s">
        <v>58</v>
      </c>
      <c r="U51" s="10">
        <v>1.27756653992395</v>
      </c>
      <c r="V51">
        <v>3.7254596848412952E-2</v>
      </c>
      <c r="W51">
        <v>9.125475285171003E-2</v>
      </c>
      <c r="X51" s="13">
        <v>6</v>
      </c>
      <c r="Y51">
        <f t="shared" si="0"/>
        <v>-0.48183808689274032</v>
      </c>
    </row>
    <row r="52" spans="1:25" ht="16.8" x14ac:dyDescent="0.25">
      <c r="A52">
        <v>7</v>
      </c>
      <c r="B52" t="s">
        <v>38</v>
      </c>
      <c r="C52" s="9" t="s">
        <v>39</v>
      </c>
      <c r="D52" s="9" t="s">
        <v>40</v>
      </c>
      <c r="E52" s="9"/>
      <c r="F52" t="s">
        <v>41</v>
      </c>
      <c r="G52" s="9" t="s">
        <v>42</v>
      </c>
      <c r="H52" s="9" t="s">
        <v>43</v>
      </c>
      <c r="I52" s="9" t="s">
        <v>44</v>
      </c>
      <c r="J52" t="s">
        <v>45</v>
      </c>
      <c r="K52" t="s">
        <v>46</v>
      </c>
      <c r="L52" s="9" t="s">
        <v>370</v>
      </c>
      <c r="M52" s="13" t="s">
        <v>72</v>
      </c>
      <c r="N52">
        <v>2012</v>
      </c>
      <c r="O52" t="s">
        <v>371</v>
      </c>
      <c r="P52" s="10">
        <v>4.4714828897338403</v>
      </c>
      <c r="Q52">
        <v>0.14901838739365145</v>
      </c>
      <c r="R52">
        <v>0.36501901140683923</v>
      </c>
      <c r="S52" s="13">
        <v>6</v>
      </c>
      <c r="T52" t="s">
        <v>55</v>
      </c>
      <c r="U52" s="10">
        <v>3.1026615969581699</v>
      </c>
      <c r="V52">
        <v>4.9672795797883994E-2</v>
      </c>
      <c r="W52">
        <v>0.12167300380228019</v>
      </c>
      <c r="X52" s="13">
        <v>6</v>
      </c>
      <c r="Y52">
        <f t="shared" si="0"/>
        <v>-0.36545977349446684</v>
      </c>
    </row>
    <row r="53" spans="1:25" ht="16.8" x14ac:dyDescent="0.25">
      <c r="A53">
        <v>7</v>
      </c>
      <c r="B53" t="s">
        <v>38</v>
      </c>
      <c r="C53" s="9" t="s">
        <v>39</v>
      </c>
      <c r="D53" s="9" t="s">
        <v>40</v>
      </c>
      <c r="E53" s="9"/>
      <c r="F53" t="s">
        <v>41</v>
      </c>
      <c r="G53" s="9" t="s">
        <v>42</v>
      </c>
      <c r="H53" s="9" t="s">
        <v>43</v>
      </c>
      <c r="I53" s="9" t="s">
        <v>44</v>
      </c>
      <c r="J53" t="s">
        <v>45</v>
      </c>
      <c r="K53" t="s">
        <v>46</v>
      </c>
      <c r="L53" s="9" t="s">
        <v>370</v>
      </c>
      <c r="M53" s="13" t="s">
        <v>72</v>
      </c>
      <c r="N53">
        <v>2012</v>
      </c>
      <c r="O53" t="s">
        <v>371</v>
      </c>
      <c r="P53" s="10">
        <v>4.4714828897338403</v>
      </c>
      <c r="Q53">
        <v>0.14901838739365145</v>
      </c>
      <c r="R53">
        <v>0.36501901140683923</v>
      </c>
      <c r="S53" s="13">
        <v>6</v>
      </c>
      <c r="T53" t="s">
        <v>56</v>
      </c>
      <c r="U53" s="10">
        <v>2.43346007604563</v>
      </c>
      <c r="V53">
        <v>8.6927392646296953E-2</v>
      </c>
      <c r="W53">
        <v>0.21292775665399022</v>
      </c>
      <c r="X53" s="13">
        <v>6</v>
      </c>
      <c r="Y53">
        <f t="shared" si="0"/>
        <v>-0.6084059521048536</v>
      </c>
    </row>
    <row r="54" spans="1:25" ht="16.8" x14ac:dyDescent="0.25">
      <c r="A54">
        <v>7</v>
      </c>
      <c r="B54" t="s">
        <v>38</v>
      </c>
      <c r="C54" s="9" t="s">
        <v>39</v>
      </c>
      <c r="D54" s="9" t="s">
        <v>40</v>
      </c>
      <c r="E54" s="9"/>
      <c r="F54" t="s">
        <v>41</v>
      </c>
      <c r="G54" s="9" t="s">
        <v>42</v>
      </c>
      <c r="H54" s="9" t="s">
        <v>43</v>
      </c>
      <c r="I54" s="9" t="s">
        <v>44</v>
      </c>
      <c r="J54" t="s">
        <v>45</v>
      </c>
      <c r="K54" t="s">
        <v>46</v>
      </c>
      <c r="L54" s="9" t="s">
        <v>370</v>
      </c>
      <c r="M54" s="13" t="s">
        <v>72</v>
      </c>
      <c r="N54">
        <v>2012</v>
      </c>
      <c r="O54" t="s">
        <v>371</v>
      </c>
      <c r="P54" s="10">
        <v>4.4714828897338403</v>
      </c>
      <c r="Q54">
        <v>0.14901838739365145</v>
      </c>
      <c r="R54">
        <v>0.36501901140683923</v>
      </c>
      <c r="S54" s="13">
        <v>6</v>
      </c>
      <c r="T54" t="s">
        <v>58</v>
      </c>
      <c r="U54" s="10">
        <v>2.2509505703422001</v>
      </c>
      <c r="V54">
        <v>7.4509193696829887E-2</v>
      </c>
      <c r="W54">
        <v>0.18250950570342983</v>
      </c>
      <c r="X54" s="13">
        <v>6</v>
      </c>
      <c r="Y54">
        <f t="shared" si="0"/>
        <v>-0.68636749357456894</v>
      </c>
    </row>
    <row r="55" spans="1:25" ht="16.8" x14ac:dyDescent="0.25">
      <c r="A55">
        <v>7</v>
      </c>
      <c r="B55" t="s">
        <v>38</v>
      </c>
      <c r="C55" s="9" t="s">
        <v>39</v>
      </c>
      <c r="D55" s="9" t="s">
        <v>40</v>
      </c>
      <c r="E55" s="9"/>
      <c r="F55" t="s">
        <v>41</v>
      </c>
      <c r="G55" s="9" t="s">
        <v>42</v>
      </c>
      <c r="H55" s="9" t="s">
        <v>43</v>
      </c>
      <c r="I55" s="9" t="s">
        <v>44</v>
      </c>
      <c r="J55" t="s">
        <v>45</v>
      </c>
      <c r="K55" t="s">
        <v>46</v>
      </c>
      <c r="L55" s="9" t="s">
        <v>370</v>
      </c>
      <c r="M55" s="13" t="s">
        <v>72</v>
      </c>
      <c r="N55">
        <v>2013</v>
      </c>
      <c r="O55" t="s">
        <v>371</v>
      </c>
      <c r="P55" s="10">
        <v>3.4676806083650198</v>
      </c>
      <c r="Q55">
        <v>7.4509193696825904E-2</v>
      </c>
      <c r="R55">
        <v>0.18250950570342006</v>
      </c>
      <c r="S55" s="13">
        <v>6</v>
      </c>
      <c r="T55" t="s">
        <v>55</v>
      </c>
      <c r="U55" s="10">
        <v>2.61596958174905</v>
      </c>
      <c r="V55">
        <v>6.2090994747354862E-2</v>
      </c>
      <c r="W55">
        <v>0.1520912547528499</v>
      </c>
      <c r="X55" s="13">
        <v>6</v>
      </c>
      <c r="Y55">
        <f t="shared" si="0"/>
        <v>-0.28185115214098772</v>
      </c>
    </row>
    <row r="56" spans="1:25" ht="16.8" x14ac:dyDescent="0.25">
      <c r="A56">
        <v>7</v>
      </c>
      <c r="B56" t="s">
        <v>38</v>
      </c>
      <c r="C56" s="9" t="s">
        <v>39</v>
      </c>
      <c r="D56" s="9" t="s">
        <v>40</v>
      </c>
      <c r="E56" s="9"/>
      <c r="F56" t="s">
        <v>41</v>
      </c>
      <c r="G56" s="9" t="s">
        <v>42</v>
      </c>
      <c r="H56" s="9" t="s">
        <v>43</v>
      </c>
      <c r="I56" s="9" t="s">
        <v>44</v>
      </c>
      <c r="J56" t="s">
        <v>45</v>
      </c>
      <c r="K56" t="s">
        <v>46</v>
      </c>
      <c r="L56" s="9" t="s">
        <v>370</v>
      </c>
      <c r="M56" s="13" t="s">
        <v>72</v>
      </c>
      <c r="N56">
        <v>2013</v>
      </c>
      <c r="O56" t="s">
        <v>371</v>
      </c>
      <c r="P56" s="10">
        <v>3.4676806083650198</v>
      </c>
      <c r="Q56">
        <v>7.4509193696825904E-2</v>
      </c>
      <c r="R56">
        <v>0.18250950570342006</v>
      </c>
      <c r="S56" s="13">
        <v>6</v>
      </c>
      <c r="T56" t="s">
        <v>56</v>
      </c>
      <c r="U56" s="10">
        <v>2.2509505703422001</v>
      </c>
      <c r="V56">
        <v>6.2090994747358845E-2</v>
      </c>
      <c r="W56">
        <v>0.15209125475285967</v>
      </c>
      <c r="X56" s="13">
        <v>6</v>
      </c>
      <c r="Y56">
        <f t="shared" si="0"/>
        <v>-0.43213335519032825</v>
      </c>
    </row>
    <row r="57" spans="1:25" ht="16.8" x14ac:dyDescent="0.25">
      <c r="A57">
        <v>7</v>
      </c>
      <c r="B57" t="s">
        <v>38</v>
      </c>
      <c r="C57" s="9" t="s">
        <v>39</v>
      </c>
      <c r="D57" s="9" t="s">
        <v>40</v>
      </c>
      <c r="E57" s="9"/>
      <c r="F57" t="s">
        <v>41</v>
      </c>
      <c r="G57" s="9" t="s">
        <v>42</v>
      </c>
      <c r="H57" s="9" t="s">
        <v>43</v>
      </c>
      <c r="I57" s="9" t="s">
        <v>44</v>
      </c>
      <c r="J57" t="s">
        <v>45</v>
      </c>
      <c r="K57" t="s">
        <v>46</v>
      </c>
      <c r="L57" s="9" t="s">
        <v>370</v>
      </c>
      <c r="M57" s="13" t="s">
        <v>72</v>
      </c>
      <c r="N57">
        <v>2013</v>
      </c>
      <c r="O57" t="s">
        <v>371</v>
      </c>
      <c r="P57" s="10">
        <v>3.4676806083650198</v>
      </c>
      <c r="Q57">
        <v>7.4509193696825904E-2</v>
      </c>
      <c r="R57">
        <v>0.18250950570342006</v>
      </c>
      <c r="S57" s="13">
        <v>6</v>
      </c>
      <c r="T57" t="s">
        <v>58</v>
      </c>
      <c r="U57" s="10">
        <v>2.22053231939163</v>
      </c>
      <c r="V57">
        <v>7.4509193696829887E-2</v>
      </c>
      <c r="W57">
        <v>0.18250950570342983</v>
      </c>
      <c r="X57" s="13">
        <v>6</v>
      </c>
      <c r="Y57">
        <f t="shared" si="0"/>
        <v>-0.44573900724610677</v>
      </c>
    </row>
    <row r="58" spans="1:25" ht="16.8" x14ac:dyDescent="0.25">
      <c r="A58">
        <v>9</v>
      </c>
      <c r="B58" t="s">
        <v>38</v>
      </c>
      <c r="C58" s="9" t="s">
        <v>73</v>
      </c>
      <c r="D58" s="9" t="s">
        <v>74</v>
      </c>
      <c r="E58" s="9" t="s">
        <v>75</v>
      </c>
      <c r="F58" s="9" t="s">
        <v>76</v>
      </c>
      <c r="G58" t="s">
        <v>77</v>
      </c>
      <c r="I58" t="s">
        <v>78</v>
      </c>
      <c r="J58" s="9" t="s">
        <v>79</v>
      </c>
      <c r="K58" s="9" t="s">
        <v>80</v>
      </c>
      <c r="L58" t="s">
        <v>382</v>
      </c>
      <c r="M58" s="13" t="s">
        <v>72</v>
      </c>
      <c r="N58" s="9" t="s">
        <v>383</v>
      </c>
      <c r="O58" s="9" t="s">
        <v>32</v>
      </c>
      <c r="P58" s="10">
        <v>2.13420195439739</v>
      </c>
      <c r="Q58">
        <v>8.5993485342020115E-2</v>
      </c>
      <c r="R58">
        <v>0.14894508573230836</v>
      </c>
      <c r="S58" s="13">
        <v>3</v>
      </c>
      <c r="T58" t="s">
        <v>82</v>
      </c>
      <c r="U58" s="10">
        <v>2.1576547231270302</v>
      </c>
      <c r="V58">
        <v>0.10944625407165987</v>
      </c>
      <c r="W58">
        <v>0.18956647275020699</v>
      </c>
      <c r="X58" s="13">
        <v>3</v>
      </c>
      <c r="Y58">
        <f t="shared" si="0"/>
        <v>1.0929070532189571E-2</v>
      </c>
    </row>
    <row r="59" spans="1:25" x14ac:dyDescent="0.25">
      <c r="A59">
        <v>10</v>
      </c>
      <c r="B59" t="s">
        <v>38</v>
      </c>
      <c r="C59" s="9" t="s">
        <v>83</v>
      </c>
      <c r="D59" s="9" t="s">
        <v>84</v>
      </c>
      <c r="E59" t="s">
        <v>85</v>
      </c>
      <c r="F59" t="s">
        <v>86</v>
      </c>
      <c r="G59" t="s">
        <v>87</v>
      </c>
      <c r="I59" s="9" t="s">
        <v>88</v>
      </c>
      <c r="L59" t="s">
        <v>89</v>
      </c>
      <c r="M59" t="s">
        <v>90</v>
      </c>
      <c r="N59" s="15" t="s">
        <v>91</v>
      </c>
      <c r="O59" s="9" t="s">
        <v>32</v>
      </c>
      <c r="P59">
        <v>11.975206611570201</v>
      </c>
      <c r="Q59">
        <v>0.2045454545454497</v>
      </c>
      <c r="R59">
        <v>0.4090909090908994</v>
      </c>
      <c r="S59">
        <v>4</v>
      </c>
      <c r="T59" s="9" t="s">
        <v>384</v>
      </c>
      <c r="U59">
        <v>11.5289256198347</v>
      </c>
      <c r="V59">
        <v>0.69731404958675025</v>
      </c>
      <c r="W59">
        <v>1.3946280991735005</v>
      </c>
      <c r="X59" s="13">
        <v>4</v>
      </c>
      <c r="Y59">
        <f t="shared" si="0"/>
        <v>-3.7979248065213335E-2</v>
      </c>
    </row>
    <row r="60" spans="1:25" ht="16.8" x14ac:dyDescent="0.25">
      <c r="A60">
        <v>10</v>
      </c>
      <c r="B60" t="s">
        <v>38</v>
      </c>
      <c r="C60" s="9" t="s">
        <v>83</v>
      </c>
      <c r="D60" s="9" t="s">
        <v>84</v>
      </c>
      <c r="E60" t="s">
        <v>85</v>
      </c>
      <c r="F60" t="s">
        <v>86</v>
      </c>
      <c r="G60" t="s">
        <v>87</v>
      </c>
      <c r="I60" s="9" t="s">
        <v>88</v>
      </c>
      <c r="L60" s="9" t="s">
        <v>370</v>
      </c>
      <c r="M60" s="13" t="s">
        <v>72</v>
      </c>
      <c r="N60" t="s">
        <v>92</v>
      </c>
      <c r="O60" s="9" t="s">
        <v>32</v>
      </c>
      <c r="P60" s="10">
        <v>1.70873786407766</v>
      </c>
      <c r="Q60">
        <v>0.21359223300970998</v>
      </c>
      <c r="R60">
        <v>0.42718446601941995</v>
      </c>
      <c r="S60">
        <v>4</v>
      </c>
      <c r="T60" t="s">
        <v>385</v>
      </c>
      <c r="U60" s="10">
        <v>3.6310679611650398</v>
      </c>
      <c r="V60">
        <v>0.1553398058252502</v>
      </c>
      <c r="W60">
        <v>0.3106796116505004</v>
      </c>
      <c r="X60">
        <v>4</v>
      </c>
      <c r="Y60">
        <f t="shared" si="0"/>
        <v>0.75377180237638353</v>
      </c>
    </row>
    <row r="61" spans="1:25" ht="16.8" x14ac:dyDescent="0.25">
      <c r="A61">
        <v>10</v>
      </c>
      <c r="B61" t="s">
        <v>38</v>
      </c>
      <c r="C61" s="9" t="s">
        <v>83</v>
      </c>
      <c r="D61" s="9" t="s">
        <v>84</v>
      </c>
      <c r="E61" t="s">
        <v>85</v>
      </c>
      <c r="F61" t="s">
        <v>86</v>
      </c>
      <c r="G61" t="s">
        <v>87</v>
      </c>
      <c r="I61" s="9" t="s">
        <v>88</v>
      </c>
      <c r="L61" s="9" t="s">
        <v>370</v>
      </c>
      <c r="M61" s="13" t="s">
        <v>72</v>
      </c>
      <c r="N61" t="s">
        <v>92</v>
      </c>
      <c r="O61" s="9" t="s">
        <v>32</v>
      </c>
      <c r="P61" s="10">
        <v>3.1262135922329999</v>
      </c>
      <c r="Q61">
        <v>0.50485436893203994</v>
      </c>
      <c r="R61">
        <v>1.0097087378640799</v>
      </c>
      <c r="S61">
        <v>4</v>
      </c>
      <c r="T61" t="s">
        <v>385</v>
      </c>
      <c r="U61" s="10">
        <v>3.6310679611650398</v>
      </c>
      <c r="V61">
        <v>0.1553398058252502</v>
      </c>
      <c r="W61">
        <v>0.3106796116505004</v>
      </c>
      <c r="X61">
        <v>4</v>
      </c>
      <c r="Y61">
        <f t="shared" si="0"/>
        <v>0.14970425187012446</v>
      </c>
    </row>
    <row r="62" spans="1:25" ht="16.8" x14ac:dyDescent="0.25">
      <c r="A62">
        <v>10</v>
      </c>
      <c r="B62" t="s">
        <v>38</v>
      </c>
      <c r="C62" s="9" t="s">
        <v>83</v>
      </c>
      <c r="D62" s="9" t="s">
        <v>84</v>
      </c>
      <c r="E62" t="s">
        <v>85</v>
      </c>
      <c r="F62" t="s">
        <v>86</v>
      </c>
      <c r="G62" t="s">
        <v>87</v>
      </c>
      <c r="I62" s="9" t="s">
        <v>88</v>
      </c>
      <c r="L62" s="9" t="s">
        <v>370</v>
      </c>
      <c r="M62" s="13" t="s">
        <v>72</v>
      </c>
      <c r="N62" t="s">
        <v>96</v>
      </c>
      <c r="O62" s="9" t="s">
        <v>32</v>
      </c>
      <c r="P62" s="10">
        <v>5.5922330097087301</v>
      </c>
      <c r="Q62">
        <v>0.19417475728155953</v>
      </c>
      <c r="R62">
        <v>0.38834951456311906</v>
      </c>
      <c r="S62">
        <v>4</v>
      </c>
      <c r="T62" t="s">
        <v>385</v>
      </c>
      <c r="U62" s="10">
        <v>7.7864077669902896</v>
      </c>
      <c r="V62">
        <v>0.89320388349514079</v>
      </c>
      <c r="W62">
        <v>1.7864077669902816</v>
      </c>
      <c r="X62">
        <v>4</v>
      </c>
      <c r="Y62">
        <f t="shared" si="0"/>
        <v>0.33100094717062439</v>
      </c>
    </row>
    <row r="63" spans="1:25" ht="16.8" x14ac:dyDescent="0.25">
      <c r="A63">
        <v>10</v>
      </c>
      <c r="B63" t="s">
        <v>38</v>
      </c>
      <c r="C63" s="9" t="s">
        <v>83</v>
      </c>
      <c r="D63" s="9" t="s">
        <v>84</v>
      </c>
      <c r="E63" t="s">
        <v>85</v>
      </c>
      <c r="F63" t="s">
        <v>86</v>
      </c>
      <c r="G63" t="s">
        <v>87</v>
      </c>
      <c r="I63" s="9" t="s">
        <v>88</v>
      </c>
      <c r="L63" s="9" t="s">
        <v>370</v>
      </c>
      <c r="M63" s="13" t="s">
        <v>72</v>
      </c>
      <c r="N63" t="s">
        <v>96</v>
      </c>
      <c r="O63" s="9" t="s">
        <v>32</v>
      </c>
      <c r="P63" s="10">
        <v>6.2718446601941702</v>
      </c>
      <c r="Q63">
        <v>0.54368932038835016</v>
      </c>
      <c r="R63">
        <v>1.0873786407767003</v>
      </c>
      <c r="S63">
        <v>4</v>
      </c>
      <c r="T63" t="s">
        <v>385</v>
      </c>
      <c r="U63" s="10">
        <v>7.7864077669902896</v>
      </c>
      <c r="V63">
        <v>0.89320388349514079</v>
      </c>
      <c r="W63">
        <v>1.7864077669902816</v>
      </c>
      <c r="X63">
        <v>4</v>
      </c>
      <c r="Y63">
        <f t="shared" si="0"/>
        <v>0.2163091040839131</v>
      </c>
    </row>
    <row r="64" spans="1:25" ht="16.8" x14ac:dyDescent="0.25">
      <c r="A64">
        <v>10</v>
      </c>
      <c r="B64" t="s">
        <v>38</v>
      </c>
      <c r="C64" s="9" t="s">
        <v>83</v>
      </c>
      <c r="D64" s="9" t="s">
        <v>84</v>
      </c>
      <c r="E64" t="s">
        <v>85</v>
      </c>
      <c r="F64" t="s">
        <v>86</v>
      </c>
      <c r="G64" t="s">
        <v>87</v>
      </c>
      <c r="I64" s="9" t="s">
        <v>88</v>
      </c>
      <c r="L64" s="9" t="s">
        <v>370</v>
      </c>
      <c r="M64" s="13" t="s">
        <v>72</v>
      </c>
      <c r="N64" t="s">
        <v>97</v>
      </c>
      <c r="O64" s="9" t="s">
        <v>32</v>
      </c>
      <c r="P64" s="10">
        <v>6.8543689320388301</v>
      </c>
      <c r="Q64">
        <v>0.5242718446601895</v>
      </c>
      <c r="R64">
        <v>1.048543689320379</v>
      </c>
      <c r="S64">
        <v>4</v>
      </c>
      <c r="T64" t="s">
        <v>385</v>
      </c>
      <c r="U64" s="10">
        <v>7.9223300970873698</v>
      </c>
      <c r="V64">
        <v>0.13592233009708998</v>
      </c>
      <c r="W64">
        <v>0.27184466019417997</v>
      </c>
      <c r="X64">
        <v>4</v>
      </c>
      <c r="Y64">
        <f t="shared" si="0"/>
        <v>0.14479911747086452</v>
      </c>
    </row>
    <row r="65" spans="1:25" ht="16.8" x14ac:dyDescent="0.25">
      <c r="A65">
        <v>10</v>
      </c>
      <c r="B65" t="s">
        <v>38</v>
      </c>
      <c r="C65" s="9" t="s">
        <v>83</v>
      </c>
      <c r="D65" s="9" t="s">
        <v>84</v>
      </c>
      <c r="E65" t="s">
        <v>85</v>
      </c>
      <c r="F65" t="s">
        <v>86</v>
      </c>
      <c r="G65" t="s">
        <v>87</v>
      </c>
      <c r="I65" s="9" t="s">
        <v>88</v>
      </c>
      <c r="L65" s="9" t="s">
        <v>370</v>
      </c>
      <c r="M65" s="13" t="s">
        <v>72</v>
      </c>
      <c r="N65" t="s">
        <v>97</v>
      </c>
      <c r="O65" s="9" t="s">
        <v>32</v>
      </c>
      <c r="P65" s="10">
        <v>7.4563106796116498</v>
      </c>
      <c r="Q65">
        <v>0.8737864077669899</v>
      </c>
      <c r="R65">
        <v>1.7475728155339798</v>
      </c>
      <c r="S65">
        <v>4</v>
      </c>
      <c r="T65" t="s">
        <v>385</v>
      </c>
      <c r="U65" s="10">
        <v>7.9223300970873698</v>
      </c>
      <c r="V65">
        <v>0.13592233009708998</v>
      </c>
      <c r="W65">
        <v>0.27184466019417997</v>
      </c>
      <c r="X65">
        <v>4</v>
      </c>
      <c r="Y65">
        <f t="shared" si="0"/>
        <v>6.0624621816433799E-2</v>
      </c>
    </row>
    <row r="66" spans="1:25" ht="16.8" x14ac:dyDescent="0.25">
      <c r="A66">
        <v>10</v>
      </c>
      <c r="B66" t="s">
        <v>38</v>
      </c>
      <c r="C66" s="9" t="s">
        <v>83</v>
      </c>
      <c r="D66" s="9" t="s">
        <v>84</v>
      </c>
      <c r="E66" t="s">
        <v>85</v>
      </c>
      <c r="F66" t="s">
        <v>86</v>
      </c>
      <c r="G66" t="s">
        <v>87</v>
      </c>
      <c r="I66" s="9" t="s">
        <v>88</v>
      </c>
      <c r="L66" s="9" t="s">
        <v>370</v>
      </c>
      <c r="M66" s="13" t="s">
        <v>72</v>
      </c>
      <c r="N66" t="s">
        <v>98</v>
      </c>
      <c r="O66" s="9" t="s">
        <v>32</v>
      </c>
      <c r="P66" s="10">
        <v>5.1456310679611601</v>
      </c>
      <c r="Q66">
        <v>0.13592233009708998</v>
      </c>
      <c r="R66">
        <v>0.27184466019417997</v>
      </c>
      <c r="S66">
        <v>4</v>
      </c>
      <c r="T66" t="s">
        <v>385</v>
      </c>
      <c r="U66" s="10">
        <v>7.8252427184466002</v>
      </c>
      <c r="V66">
        <v>1.0679611650485397</v>
      </c>
      <c r="W66">
        <v>2.1359223300970793</v>
      </c>
      <c r="X66">
        <v>4</v>
      </c>
      <c r="Y66">
        <f t="shared" si="0"/>
        <v>0.4192067359604616</v>
      </c>
    </row>
    <row r="67" spans="1:25" ht="16.8" x14ac:dyDescent="0.25">
      <c r="A67">
        <v>10</v>
      </c>
      <c r="B67" t="s">
        <v>38</v>
      </c>
      <c r="C67" s="9" t="s">
        <v>83</v>
      </c>
      <c r="D67" s="9" t="s">
        <v>84</v>
      </c>
      <c r="E67" t="s">
        <v>85</v>
      </c>
      <c r="F67" t="s">
        <v>86</v>
      </c>
      <c r="G67" t="s">
        <v>87</v>
      </c>
      <c r="I67" s="9" t="s">
        <v>88</v>
      </c>
      <c r="L67" s="9" t="s">
        <v>370</v>
      </c>
      <c r="M67" s="13" t="s">
        <v>72</v>
      </c>
      <c r="N67" t="s">
        <v>98</v>
      </c>
      <c r="O67" s="9" t="s">
        <v>32</v>
      </c>
      <c r="P67" s="10">
        <v>7.2815533980582501</v>
      </c>
      <c r="Q67">
        <v>0.38834951456309952</v>
      </c>
      <c r="R67">
        <v>0.77669902912619904</v>
      </c>
      <c r="S67">
        <v>4</v>
      </c>
      <c r="T67" t="s">
        <v>385</v>
      </c>
      <c r="U67" s="10">
        <v>7.8252427184466002</v>
      </c>
      <c r="V67">
        <v>1.0679611650485397</v>
      </c>
      <c r="W67">
        <v>2.1359223300970793</v>
      </c>
      <c r="X67">
        <v>4</v>
      </c>
      <c r="Y67">
        <f t="shared" ref="Y67:Y130" si="1">LN(U67/P67)</f>
        <v>7.2010535976272369E-2</v>
      </c>
    </row>
    <row r="68" spans="1:25" ht="16.8" x14ac:dyDescent="0.25">
      <c r="A68">
        <v>10</v>
      </c>
      <c r="B68" t="s">
        <v>38</v>
      </c>
      <c r="C68" s="9" t="s">
        <v>83</v>
      </c>
      <c r="D68" s="9" t="s">
        <v>84</v>
      </c>
      <c r="E68" t="s">
        <v>85</v>
      </c>
      <c r="F68" t="s">
        <v>86</v>
      </c>
      <c r="G68" t="s">
        <v>87</v>
      </c>
      <c r="I68" s="9" t="s">
        <v>88</v>
      </c>
      <c r="L68" s="9" t="s">
        <v>370</v>
      </c>
      <c r="M68" s="13" t="s">
        <v>72</v>
      </c>
      <c r="N68" t="s">
        <v>99</v>
      </c>
      <c r="O68" s="9" t="s">
        <v>32</v>
      </c>
      <c r="P68" s="10">
        <v>2.7766990291262101</v>
      </c>
      <c r="Q68">
        <v>0.40776699029125973</v>
      </c>
      <c r="R68">
        <v>0.81553398058251947</v>
      </c>
      <c r="S68">
        <v>4</v>
      </c>
      <c r="T68" t="s">
        <v>385</v>
      </c>
      <c r="U68" s="10">
        <v>2.17475728155339</v>
      </c>
      <c r="V68">
        <v>0.11650485436893021</v>
      </c>
      <c r="W68">
        <v>0.23300970873786042</v>
      </c>
      <c r="X68">
        <v>4</v>
      </c>
      <c r="Y68">
        <f t="shared" si="1"/>
        <v>-0.24434575896481528</v>
      </c>
    </row>
    <row r="69" spans="1:25" ht="16.8" x14ac:dyDescent="0.25">
      <c r="A69">
        <v>10</v>
      </c>
      <c r="B69" t="s">
        <v>38</v>
      </c>
      <c r="C69" s="9" t="s">
        <v>83</v>
      </c>
      <c r="D69" s="9" t="s">
        <v>84</v>
      </c>
      <c r="E69" t="s">
        <v>85</v>
      </c>
      <c r="F69" t="s">
        <v>86</v>
      </c>
      <c r="G69" t="s">
        <v>87</v>
      </c>
      <c r="I69" s="9" t="s">
        <v>88</v>
      </c>
      <c r="L69" s="9" t="s">
        <v>370</v>
      </c>
      <c r="M69" s="13" t="s">
        <v>72</v>
      </c>
      <c r="N69" t="s">
        <v>99</v>
      </c>
      <c r="O69" s="9" t="s">
        <v>32</v>
      </c>
      <c r="P69" s="10">
        <v>4.6990291262135901</v>
      </c>
      <c r="Q69">
        <v>0.17475728155339976</v>
      </c>
      <c r="R69">
        <v>0.34951456310679951</v>
      </c>
      <c r="S69">
        <v>4</v>
      </c>
      <c r="T69" t="s">
        <v>385</v>
      </c>
      <c r="U69" s="10">
        <v>2.17475728155339</v>
      </c>
      <c r="V69">
        <v>0.11650485436893021</v>
      </c>
      <c r="W69">
        <v>0.23300970873786042</v>
      </c>
      <c r="X69">
        <v>4</v>
      </c>
      <c r="Y69">
        <f t="shared" si="1"/>
        <v>-0.77043885486159502</v>
      </c>
    </row>
    <row r="70" spans="1:25" x14ac:dyDescent="0.25">
      <c r="A70">
        <v>13</v>
      </c>
      <c r="B70" t="s">
        <v>100</v>
      </c>
      <c r="C70" s="9" t="s">
        <v>101</v>
      </c>
      <c r="D70" s="9" t="s">
        <v>102</v>
      </c>
      <c r="E70" t="s">
        <v>103</v>
      </c>
      <c r="F70" t="s">
        <v>104</v>
      </c>
      <c r="G70" t="s">
        <v>105</v>
      </c>
      <c r="H70" s="9" t="s">
        <v>106</v>
      </c>
      <c r="I70" s="9" t="s">
        <v>107</v>
      </c>
      <c r="J70" s="16">
        <v>42156</v>
      </c>
      <c r="K70" s="9" t="s">
        <v>108</v>
      </c>
      <c r="L70" t="s">
        <v>382</v>
      </c>
      <c r="M70" t="s">
        <v>47</v>
      </c>
      <c r="N70" t="s">
        <v>116</v>
      </c>
      <c r="O70" s="9" t="s">
        <v>32</v>
      </c>
      <c r="P70" s="10">
        <v>3.3749999999999898</v>
      </c>
      <c r="Q70">
        <v>0.10500000000000043</v>
      </c>
      <c r="R70">
        <v>0.18186533479473285</v>
      </c>
      <c r="S70">
        <v>3</v>
      </c>
      <c r="T70" t="s">
        <v>386</v>
      </c>
      <c r="U70" s="10">
        <v>4.4399999999999897</v>
      </c>
      <c r="V70">
        <v>0.67500000000000071</v>
      </c>
      <c r="W70">
        <v>1.1691342951089934</v>
      </c>
      <c r="X70">
        <v>3</v>
      </c>
      <c r="Y70">
        <f t="shared" si="1"/>
        <v>0.27425905211964097</v>
      </c>
    </row>
    <row r="71" spans="1:25" x14ac:dyDescent="0.25">
      <c r="A71">
        <v>13</v>
      </c>
      <c r="B71" t="s">
        <v>100</v>
      </c>
      <c r="C71" s="9" t="s">
        <v>101</v>
      </c>
      <c r="D71" s="9" t="s">
        <v>102</v>
      </c>
      <c r="E71" t="s">
        <v>103</v>
      </c>
      <c r="F71" t="s">
        <v>104</v>
      </c>
      <c r="G71" t="s">
        <v>105</v>
      </c>
      <c r="H71" s="9" t="s">
        <v>106</v>
      </c>
      <c r="I71" s="9" t="s">
        <v>107</v>
      </c>
      <c r="J71" s="16">
        <v>42156</v>
      </c>
      <c r="K71" s="9" t="s">
        <v>108</v>
      </c>
      <c r="L71" t="s">
        <v>382</v>
      </c>
      <c r="M71" t="s">
        <v>47</v>
      </c>
      <c r="N71" t="s">
        <v>116</v>
      </c>
      <c r="O71" s="9" t="s">
        <v>32</v>
      </c>
      <c r="P71" s="10">
        <v>2.7749999999999999</v>
      </c>
      <c r="Q71">
        <v>0.10499999999999998</v>
      </c>
      <c r="R71">
        <v>0.18186533479473208</v>
      </c>
      <c r="S71">
        <v>3</v>
      </c>
      <c r="T71" t="s">
        <v>387</v>
      </c>
      <c r="U71" s="10">
        <v>3.9449999999999998</v>
      </c>
      <c r="V71">
        <v>0.51000000000000023</v>
      </c>
      <c r="W71">
        <v>0.88334591186012779</v>
      </c>
      <c r="X71">
        <v>3</v>
      </c>
      <c r="Y71">
        <f t="shared" si="1"/>
        <v>0.35179820709943965</v>
      </c>
    </row>
    <row r="72" spans="1:25" x14ac:dyDescent="0.25">
      <c r="A72">
        <v>13</v>
      </c>
      <c r="B72" t="s">
        <v>100</v>
      </c>
      <c r="C72" s="9" t="s">
        <v>101</v>
      </c>
      <c r="D72" s="9" t="s">
        <v>102</v>
      </c>
      <c r="E72" t="s">
        <v>103</v>
      </c>
      <c r="F72" t="s">
        <v>104</v>
      </c>
      <c r="G72" t="s">
        <v>105</v>
      </c>
      <c r="H72" s="9" t="s">
        <v>106</v>
      </c>
      <c r="I72" s="9" t="s">
        <v>107</v>
      </c>
      <c r="J72" s="16">
        <v>42156</v>
      </c>
      <c r="K72" s="9" t="s">
        <v>108</v>
      </c>
      <c r="L72" t="s">
        <v>382</v>
      </c>
      <c r="M72" t="s">
        <v>47</v>
      </c>
      <c r="N72" t="s">
        <v>116</v>
      </c>
      <c r="O72" s="9" t="s">
        <v>32</v>
      </c>
      <c r="P72" s="10">
        <v>3.84</v>
      </c>
      <c r="Q72">
        <v>0.73499999999999055</v>
      </c>
      <c r="R72">
        <v>1.2730573435631083</v>
      </c>
      <c r="S72">
        <v>3</v>
      </c>
      <c r="T72" t="s">
        <v>388</v>
      </c>
      <c r="U72" s="10">
        <v>5.52</v>
      </c>
      <c r="V72">
        <v>0.36000000000000032</v>
      </c>
      <c r="W72">
        <v>0.62353829072479638</v>
      </c>
      <c r="X72">
        <v>3</v>
      </c>
      <c r="Y72">
        <f t="shared" si="1"/>
        <v>0.36290549368936847</v>
      </c>
    </row>
    <row r="73" spans="1:25" ht="16.8" x14ac:dyDescent="0.25">
      <c r="A73">
        <v>18</v>
      </c>
      <c r="B73" t="s">
        <v>138</v>
      </c>
      <c r="C73" s="9" t="s">
        <v>139</v>
      </c>
      <c r="D73" s="9" t="s">
        <v>140</v>
      </c>
      <c r="E73" s="9" t="s">
        <v>141</v>
      </c>
      <c r="F73" t="s">
        <v>142</v>
      </c>
      <c r="G73" s="9" t="s">
        <v>143</v>
      </c>
      <c r="I73" s="9" t="s">
        <v>144</v>
      </c>
      <c r="J73" s="17" t="s">
        <v>145</v>
      </c>
      <c r="K73" s="9" t="s">
        <v>146</v>
      </c>
      <c r="L73" s="9" t="s">
        <v>370</v>
      </c>
      <c r="M73" s="13" t="s">
        <v>72</v>
      </c>
      <c r="N73" s="18" t="s">
        <v>147</v>
      </c>
      <c r="O73" s="9" t="s">
        <v>32</v>
      </c>
      <c r="P73">
        <v>9.2812920592193802</v>
      </c>
      <c r="Q73">
        <v>1.7227456258411191</v>
      </c>
      <c r="R73">
        <v>2.983882952473861</v>
      </c>
      <c r="S73">
        <v>3</v>
      </c>
      <c r="T73" t="s">
        <v>155</v>
      </c>
      <c r="U73">
        <v>7.6016150740242203</v>
      </c>
      <c r="V73">
        <v>0.94751009421264953</v>
      </c>
      <c r="W73">
        <v>1.6411356238606825</v>
      </c>
      <c r="X73">
        <v>3</v>
      </c>
      <c r="Y73">
        <f t="shared" si="1"/>
        <v>-0.19964003317045165</v>
      </c>
    </row>
    <row r="74" spans="1:25" ht="16.8" x14ac:dyDescent="0.25">
      <c r="A74">
        <v>18</v>
      </c>
      <c r="B74" t="s">
        <v>138</v>
      </c>
      <c r="C74" s="9" t="s">
        <v>139</v>
      </c>
      <c r="D74" s="9" t="s">
        <v>140</v>
      </c>
      <c r="E74" s="9" t="s">
        <v>141</v>
      </c>
      <c r="F74" t="s">
        <v>142</v>
      </c>
      <c r="G74" s="9" t="s">
        <v>143</v>
      </c>
      <c r="I74" s="9" t="s">
        <v>144</v>
      </c>
      <c r="J74" s="17" t="s">
        <v>145</v>
      </c>
      <c r="K74" s="9" t="s">
        <v>146</v>
      </c>
      <c r="L74" s="9" t="s">
        <v>370</v>
      </c>
      <c r="M74" s="13" t="s">
        <v>72</v>
      </c>
      <c r="N74" s="18" t="s">
        <v>389</v>
      </c>
      <c r="O74" s="9" t="s">
        <v>32</v>
      </c>
      <c r="P74">
        <v>5.1036339165545002</v>
      </c>
      <c r="Q74">
        <v>1.4212651413189796</v>
      </c>
      <c r="R74">
        <v>2.461703435791033</v>
      </c>
      <c r="S74">
        <v>3</v>
      </c>
      <c r="T74" t="s">
        <v>155</v>
      </c>
      <c r="U74">
        <v>7.6016150740242203</v>
      </c>
      <c r="V74">
        <v>0.94751009421264953</v>
      </c>
      <c r="W74">
        <v>1.6411356238606825</v>
      </c>
      <c r="X74">
        <v>3</v>
      </c>
      <c r="Y74">
        <f t="shared" si="1"/>
        <v>0.39840791579816648</v>
      </c>
    </row>
    <row r="75" spans="1:25" ht="16.8" x14ac:dyDescent="0.25">
      <c r="A75">
        <v>23</v>
      </c>
      <c r="B75" t="s">
        <v>156</v>
      </c>
      <c r="C75" s="9" t="s">
        <v>157</v>
      </c>
      <c r="D75" s="9" t="s">
        <v>158</v>
      </c>
      <c r="E75" t="s">
        <v>159</v>
      </c>
      <c r="F75" t="s">
        <v>160</v>
      </c>
      <c r="G75" t="s">
        <v>161</v>
      </c>
      <c r="H75" t="s">
        <v>162</v>
      </c>
      <c r="J75" s="19" t="s">
        <v>163</v>
      </c>
      <c r="K75" t="s">
        <v>164</v>
      </c>
      <c r="L75" s="9" t="s">
        <v>370</v>
      </c>
      <c r="M75" s="13" t="s">
        <v>72</v>
      </c>
      <c r="N75" t="s">
        <v>166</v>
      </c>
      <c r="O75" s="9" t="s">
        <v>390</v>
      </c>
      <c r="P75" s="10">
        <v>9.4464534075104307</v>
      </c>
      <c r="Q75">
        <v>0.40055632823365883</v>
      </c>
      <c r="R75">
        <v>0.69378391179393306</v>
      </c>
      <c r="S75">
        <v>3</v>
      </c>
      <c r="T75" s="9" t="s">
        <v>391</v>
      </c>
      <c r="U75" s="10">
        <v>5.6244784422809397</v>
      </c>
      <c r="V75">
        <v>0.51738525730181006</v>
      </c>
      <c r="W75">
        <v>0.89613755273383144</v>
      </c>
      <c r="X75">
        <v>3</v>
      </c>
      <c r="Y75">
        <f t="shared" si="1"/>
        <v>-0.51851114785082231</v>
      </c>
    </row>
    <row r="76" spans="1:25" ht="16.8" x14ac:dyDescent="0.25">
      <c r="A76">
        <v>23</v>
      </c>
      <c r="B76" t="s">
        <v>156</v>
      </c>
      <c r="C76" s="9" t="s">
        <v>157</v>
      </c>
      <c r="D76" s="9" t="s">
        <v>158</v>
      </c>
      <c r="E76" t="s">
        <v>159</v>
      </c>
      <c r="F76" t="s">
        <v>160</v>
      </c>
      <c r="G76" t="s">
        <v>161</v>
      </c>
      <c r="H76" t="s">
        <v>162</v>
      </c>
      <c r="J76" s="19" t="s">
        <v>163</v>
      </c>
      <c r="K76" t="s">
        <v>164</v>
      </c>
      <c r="L76" s="9" t="s">
        <v>370</v>
      </c>
      <c r="M76" s="13" t="s">
        <v>72</v>
      </c>
      <c r="N76" t="s">
        <v>166</v>
      </c>
      <c r="O76" s="9" t="s">
        <v>390</v>
      </c>
      <c r="P76" s="10">
        <v>9.4464534075104307</v>
      </c>
      <c r="Q76">
        <v>0.40055632823365883</v>
      </c>
      <c r="R76">
        <v>0.69378391179393306</v>
      </c>
      <c r="S76">
        <v>3</v>
      </c>
      <c r="T76" s="9" t="s">
        <v>392</v>
      </c>
      <c r="U76" s="10">
        <v>6.6759388038942902</v>
      </c>
      <c r="V76">
        <v>0.30041724617524945</v>
      </c>
      <c r="W76">
        <v>0.52033793384545901</v>
      </c>
      <c r="X76">
        <v>3</v>
      </c>
      <c r="Y76">
        <f t="shared" si="1"/>
        <v>-0.347129531095202</v>
      </c>
    </row>
    <row r="77" spans="1:25" ht="16.8" x14ac:dyDescent="0.25">
      <c r="A77">
        <v>23</v>
      </c>
      <c r="B77" t="s">
        <v>156</v>
      </c>
      <c r="C77" s="9" t="s">
        <v>157</v>
      </c>
      <c r="D77" s="9" t="s">
        <v>158</v>
      </c>
      <c r="E77" t="s">
        <v>159</v>
      </c>
      <c r="F77" t="s">
        <v>160</v>
      </c>
      <c r="G77" t="s">
        <v>161</v>
      </c>
      <c r="H77" t="s">
        <v>162</v>
      </c>
      <c r="J77" s="19" t="s">
        <v>163</v>
      </c>
      <c r="K77" t="s">
        <v>164</v>
      </c>
      <c r="L77" s="9" t="s">
        <v>370</v>
      </c>
      <c r="M77" s="13" t="s">
        <v>72</v>
      </c>
      <c r="N77" t="s">
        <v>166</v>
      </c>
      <c r="O77" s="9" t="s">
        <v>390</v>
      </c>
      <c r="P77" s="10">
        <v>9.4464534075104307</v>
      </c>
      <c r="Q77">
        <v>0.40055632823365883</v>
      </c>
      <c r="R77">
        <v>0.69378391179393306</v>
      </c>
      <c r="S77">
        <v>3</v>
      </c>
      <c r="T77" s="9" t="s">
        <v>172</v>
      </c>
      <c r="U77" s="10">
        <v>5.4742698191933199</v>
      </c>
      <c r="V77">
        <v>0.36717663421419022</v>
      </c>
      <c r="W77">
        <v>0.63596858581111038</v>
      </c>
      <c r="X77">
        <v>3</v>
      </c>
      <c r="Y77">
        <f t="shared" si="1"/>
        <v>-0.54558046981903996</v>
      </c>
    </row>
    <row r="78" spans="1:25" ht="16.8" x14ac:dyDescent="0.25">
      <c r="A78">
        <v>29</v>
      </c>
      <c r="B78" t="s">
        <v>173</v>
      </c>
      <c r="C78" s="9" t="s">
        <v>174</v>
      </c>
      <c r="D78" s="9" t="s">
        <v>175</v>
      </c>
      <c r="E78" s="9" t="s">
        <v>176</v>
      </c>
      <c r="F78" s="9" t="s">
        <v>177</v>
      </c>
      <c r="G78" s="9" t="s">
        <v>178</v>
      </c>
      <c r="H78" s="9" t="s">
        <v>179</v>
      </c>
      <c r="I78" s="9" t="s">
        <v>180</v>
      </c>
      <c r="J78" s="9" t="s">
        <v>181</v>
      </c>
      <c r="K78" s="9" t="s">
        <v>182</v>
      </c>
      <c r="L78" t="s">
        <v>382</v>
      </c>
      <c r="M78" s="9" t="s">
        <v>50</v>
      </c>
      <c r="N78" t="s">
        <v>393</v>
      </c>
      <c r="O78" s="9" t="s">
        <v>32</v>
      </c>
      <c r="P78">
        <v>1.1796875</v>
      </c>
      <c r="Q78">
        <v>7.0312499999990008E-2</v>
      </c>
      <c r="R78">
        <v>0.12178482240716937</v>
      </c>
      <c r="S78">
        <v>3</v>
      </c>
      <c r="T78" t="s">
        <v>82</v>
      </c>
      <c r="U78">
        <v>1.83593749999999</v>
      </c>
      <c r="V78">
        <v>9.375E-2</v>
      </c>
      <c r="W78">
        <v>0.16237976320958225</v>
      </c>
      <c r="X78">
        <v>3</v>
      </c>
      <c r="Y78">
        <f t="shared" si="1"/>
        <v>0.44230567732922921</v>
      </c>
    </row>
    <row r="79" spans="1:25" ht="16.8" x14ac:dyDescent="0.25">
      <c r="A79" s="9">
        <v>31</v>
      </c>
      <c r="B79" t="s">
        <v>173</v>
      </c>
      <c r="C79" s="9" t="s">
        <v>183</v>
      </c>
      <c r="D79" s="9" t="s">
        <v>184</v>
      </c>
      <c r="E79" s="9" t="s">
        <v>185</v>
      </c>
      <c r="F79" s="9" t="s">
        <v>186</v>
      </c>
      <c r="G79" s="9" t="s">
        <v>187</v>
      </c>
      <c r="H79" s="9" t="s">
        <v>188</v>
      </c>
      <c r="I79" s="9" t="s">
        <v>189</v>
      </c>
      <c r="J79" s="9" t="s">
        <v>190</v>
      </c>
      <c r="K79" s="9" t="s">
        <v>182</v>
      </c>
      <c r="L79" s="9" t="s">
        <v>370</v>
      </c>
      <c r="M79" s="9" t="s">
        <v>394</v>
      </c>
      <c r="N79">
        <v>2012</v>
      </c>
      <c r="O79" s="9" t="s">
        <v>32</v>
      </c>
      <c r="P79" s="10">
        <v>348.20143884892002</v>
      </c>
      <c r="Q79">
        <v>36.690647482014981</v>
      </c>
      <c r="R79">
        <v>63.550065601449042</v>
      </c>
      <c r="S79">
        <v>3</v>
      </c>
      <c r="T79" t="s">
        <v>194</v>
      </c>
      <c r="U79" s="10">
        <v>276.97841726618702</v>
      </c>
      <c r="V79">
        <v>36.690647482013958</v>
      </c>
      <c r="W79">
        <v>63.550065601447265</v>
      </c>
      <c r="X79">
        <v>3</v>
      </c>
      <c r="Y79">
        <f t="shared" si="1"/>
        <v>-0.22884157242884517</v>
      </c>
    </row>
    <row r="80" spans="1:25" ht="16.8" x14ac:dyDescent="0.25">
      <c r="A80" s="9">
        <v>31</v>
      </c>
      <c r="B80" t="s">
        <v>173</v>
      </c>
      <c r="C80" s="9" t="s">
        <v>183</v>
      </c>
      <c r="D80" s="9" t="s">
        <v>184</v>
      </c>
      <c r="E80" s="9" t="s">
        <v>185</v>
      </c>
      <c r="F80" s="9" t="s">
        <v>186</v>
      </c>
      <c r="G80" s="9" t="s">
        <v>187</v>
      </c>
      <c r="H80" s="9" t="s">
        <v>188</v>
      </c>
      <c r="I80" s="9" t="s">
        <v>189</v>
      </c>
      <c r="J80" s="9" t="s">
        <v>190</v>
      </c>
      <c r="K80" s="9" t="s">
        <v>182</v>
      </c>
      <c r="L80" s="9" t="s">
        <v>370</v>
      </c>
      <c r="M80" s="9" t="s">
        <v>394</v>
      </c>
      <c r="N80">
        <v>2013</v>
      </c>
      <c r="O80" s="9" t="s">
        <v>32</v>
      </c>
      <c r="P80" s="10">
        <v>346.04316546762499</v>
      </c>
      <c r="Q80">
        <v>43.165467625900021</v>
      </c>
      <c r="R80">
        <v>74.764783060528359</v>
      </c>
      <c r="S80">
        <v>3</v>
      </c>
      <c r="T80" t="s">
        <v>194</v>
      </c>
      <c r="U80" s="10">
        <v>201.43884892086299</v>
      </c>
      <c r="V80">
        <v>32.374100719424007</v>
      </c>
      <c r="W80">
        <v>56.073587295394518</v>
      </c>
      <c r="X80">
        <v>3</v>
      </c>
      <c r="Y80">
        <f t="shared" si="1"/>
        <v>-0.5410776669365106</v>
      </c>
    </row>
    <row r="81" spans="1:25" ht="16.8" x14ac:dyDescent="0.25">
      <c r="A81" s="9">
        <v>31</v>
      </c>
      <c r="B81" t="s">
        <v>173</v>
      </c>
      <c r="C81" s="9" t="s">
        <v>183</v>
      </c>
      <c r="D81" s="9" t="s">
        <v>184</v>
      </c>
      <c r="E81" s="9" t="s">
        <v>185</v>
      </c>
      <c r="F81" s="9" t="s">
        <v>186</v>
      </c>
      <c r="G81" s="9" t="s">
        <v>187</v>
      </c>
      <c r="H81" s="9" t="s">
        <v>188</v>
      </c>
      <c r="I81" s="9" t="s">
        <v>189</v>
      </c>
      <c r="J81" s="9" t="s">
        <v>190</v>
      </c>
      <c r="K81" s="9" t="s">
        <v>182</v>
      </c>
      <c r="L81" s="9" t="s">
        <v>370</v>
      </c>
      <c r="M81" s="9" t="s">
        <v>394</v>
      </c>
      <c r="N81">
        <v>2014</v>
      </c>
      <c r="O81" s="9" t="s">
        <v>32</v>
      </c>
      <c r="P81" s="10">
        <v>203.597122302158</v>
      </c>
      <c r="Q81">
        <v>34.532374100719011</v>
      </c>
      <c r="R81">
        <v>59.811826448420945</v>
      </c>
      <c r="S81">
        <v>3</v>
      </c>
      <c r="T81" t="s">
        <v>194</v>
      </c>
      <c r="U81" s="10">
        <v>194.96402877697801</v>
      </c>
      <c r="V81">
        <v>36.690647482013986</v>
      </c>
      <c r="W81">
        <v>63.550065601447315</v>
      </c>
      <c r="X81">
        <v>3</v>
      </c>
      <c r="Y81">
        <f t="shared" si="1"/>
        <v>-4.3328076763537504E-2</v>
      </c>
    </row>
    <row r="82" spans="1:25" ht="16.8" x14ac:dyDescent="0.25">
      <c r="A82" s="9">
        <v>31</v>
      </c>
      <c r="B82" t="s">
        <v>173</v>
      </c>
      <c r="C82" s="9" t="s">
        <v>183</v>
      </c>
      <c r="D82" s="9" t="s">
        <v>184</v>
      </c>
      <c r="E82" s="9" t="s">
        <v>185</v>
      </c>
      <c r="F82" s="9" t="s">
        <v>186</v>
      </c>
      <c r="G82" s="9" t="s">
        <v>187</v>
      </c>
      <c r="H82" s="9" t="s">
        <v>188</v>
      </c>
      <c r="I82" s="9" t="s">
        <v>189</v>
      </c>
      <c r="J82" s="9" t="s">
        <v>190</v>
      </c>
      <c r="K82" s="9" t="s">
        <v>182</v>
      </c>
      <c r="L82" s="9" t="s">
        <v>370</v>
      </c>
      <c r="M82" s="9" t="s">
        <v>394</v>
      </c>
      <c r="N82" s="9" t="s">
        <v>190</v>
      </c>
      <c r="O82" s="9" t="s">
        <v>32</v>
      </c>
      <c r="P82" s="10">
        <v>298.56115107913598</v>
      </c>
      <c r="Q82">
        <v>49.640287769784038</v>
      </c>
      <c r="R82">
        <v>85.979500519605907</v>
      </c>
      <c r="S82">
        <v>3</v>
      </c>
      <c r="T82" t="s">
        <v>194</v>
      </c>
      <c r="U82" s="10">
        <v>223.02158273381201</v>
      </c>
      <c r="V82">
        <v>25.89928057553999</v>
      </c>
      <c r="W82">
        <v>44.858869836316977</v>
      </c>
      <c r="X82">
        <v>3</v>
      </c>
      <c r="Y82">
        <f t="shared" si="1"/>
        <v>-0.2917062227515082</v>
      </c>
    </row>
    <row r="83" spans="1:25" ht="16.8" x14ac:dyDescent="0.25">
      <c r="A83" s="9">
        <v>31</v>
      </c>
      <c r="B83" t="s">
        <v>173</v>
      </c>
      <c r="C83" s="9" t="s">
        <v>195</v>
      </c>
      <c r="D83" s="9" t="s">
        <v>196</v>
      </c>
      <c r="E83" s="9" t="s">
        <v>197</v>
      </c>
      <c r="F83" t="s">
        <v>198</v>
      </c>
      <c r="G83" s="9" t="s">
        <v>199</v>
      </c>
      <c r="H83" s="9" t="s">
        <v>188</v>
      </c>
      <c r="I83" s="9" t="s">
        <v>200</v>
      </c>
      <c r="J83" s="9" t="s">
        <v>190</v>
      </c>
      <c r="K83" s="9" t="s">
        <v>182</v>
      </c>
      <c r="L83" s="9" t="s">
        <v>370</v>
      </c>
      <c r="M83" s="9" t="s">
        <v>394</v>
      </c>
      <c r="N83">
        <v>2012</v>
      </c>
      <c r="O83" s="9" t="s">
        <v>32</v>
      </c>
      <c r="P83" s="10">
        <v>186.330935251798</v>
      </c>
      <c r="Q83">
        <v>17.266187050360003</v>
      </c>
      <c r="R83">
        <v>29.905913224211332</v>
      </c>
      <c r="S83">
        <v>3</v>
      </c>
      <c r="T83" t="s">
        <v>194</v>
      </c>
      <c r="U83" s="10">
        <v>220.86330935251701</v>
      </c>
      <c r="V83">
        <v>17.266187050360003</v>
      </c>
      <c r="W83">
        <v>29.905913224211332</v>
      </c>
      <c r="X83">
        <v>3</v>
      </c>
      <c r="Y83">
        <f t="shared" si="1"/>
        <v>0.17001968588765798</v>
      </c>
    </row>
    <row r="84" spans="1:25" ht="16.8" x14ac:dyDescent="0.25">
      <c r="A84" s="9">
        <v>31</v>
      </c>
      <c r="B84" t="s">
        <v>173</v>
      </c>
      <c r="C84" s="9" t="s">
        <v>195</v>
      </c>
      <c r="D84" s="9" t="s">
        <v>196</v>
      </c>
      <c r="E84" s="9" t="s">
        <v>197</v>
      </c>
      <c r="F84" t="s">
        <v>198</v>
      </c>
      <c r="G84" s="9" t="s">
        <v>199</v>
      </c>
      <c r="H84" s="9" t="s">
        <v>188</v>
      </c>
      <c r="I84" s="9" t="s">
        <v>200</v>
      </c>
      <c r="J84" s="9" t="s">
        <v>190</v>
      </c>
      <c r="K84" s="9" t="s">
        <v>182</v>
      </c>
      <c r="L84" s="9" t="s">
        <v>370</v>
      </c>
      <c r="M84" s="9" t="s">
        <v>394</v>
      </c>
      <c r="N84">
        <v>2013</v>
      </c>
      <c r="O84" s="9" t="s">
        <v>32</v>
      </c>
      <c r="P84" s="10">
        <v>229.49640287769699</v>
      </c>
      <c r="Q84">
        <v>49.640287769785004</v>
      </c>
      <c r="R84">
        <v>85.979500519607569</v>
      </c>
      <c r="S84">
        <v>3</v>
      </c>
      <c r="T84" t="s">
        <v>194</v>
      </c>
      <c r="U84" s="10">
        <v>192.80575539568301</v>
      </c>
      <c r="V84">
        <v>19.424460431654978</v>
      </c>
      <c r="W84">
        <v>33.644152377237702</v>
      </c>
      <c r="X84">
        <v>3</v>
      </c>
      <c r="Y84">
        <f t="shared" si="1"/>
        <v>-0.17420412227398652</v>
      </c>
    </row>
    <row r="85" spans="1:25" ht="16.8" x14ac:dyDescent="0.25">
      <c r="A85" s="9">
        <v>31</v>
      </c>
      <c r="B85" t="s">
        <v>173</v>
      </c>
      <c r="C85" s="9" t="s">
        <v>195</v>
      </c>
      <c r="D85" s="9" t="s">
        <v>196</v>
      </c>
      <c r="E85" s="9" t="s">
        <v>197</v>
      </c>
      <c r="F85" t="s">
        <v>198</v>
      </c>
      <c r="G85" s="9" t="s">
        <v>199</v>
      </c>
      <c r="H85" s="9" t="s">
        <v>188</v>
      </c>
      <c r="I85" s="9" t="s">
        <v>200</v>
      </c>
      <c r="J85" s="9" t="s">
        <v>190</v>
      </c>
      <c r="K85" s="9" t="s">
        <v>182</v>
      </c>
      <c r="L85" s="9" t="s">
        <v>370</v>
      </c>
      <c r="M85" s="9" t="s">
        <v>394</v>
      </c>
      <c r="N85">
        <v>2014</v>
      </c>
      <c r="O85" s="9" t="s">
        <v>32</v>
      </c>
      <c r="P85" s="10">
        <v>179.85611510791301</v>
      </c>
      <c r="Q85">
        <v>43.165467625898998</v>
      </c>
      <c r="R85">
        <v>74.764783060526582</v>
      </c>
      <c r="S85">
        <v>3</v>
      </c>
      <c r="T85" t="s">
        <v>194</v>
      </c>
      <c r="U85" s="10">
        <v>173.381294964028</v>
      </c>
      <c r="V85">
        <v>34.532374100720006</v>
      </c>
      <c r="W85">
        <v>59.811826448422664</v>
      </c>
      <c r="X85">
        <v>3</v>
      </c>
      <c r="Y85">
        <f t="shared" si="1"/>
        <v>-3.6663984371592274E-2</v>
      </c>
    </row>
    <row r="86" spans="1:25" ht="16.8" x14ac:dyDescent="0.25">
      <c r="A86" s="9">
        <v>31</v>
      </c>
      <c r="B86" t="s">
        <v>173</v>
      </c>
      <c r="C86" s="9" t="s">
        <v>195</v>
      </c>
      <c r="D86" s="9" t="s">
        <v>196</v>
      </c>
      <c r="E86" s="9" t="s">
        <v>197</v>
      </c>
      <c r="F86" t="s">
        <v>198</v>
      </c>
      <c r="G86" s="9" t="s">
        <v>199</v>
      </c>
      <c r="H86" s="9" t="s">
        <v>188</v>
      </c>
      <c r="I86" s="9" t="s">
        <v>200</v>
      </c>
      <c r="J86" s="9" t="s">
        <v>190</v>
      </c>
      <c r="K86" s="9" t="s">
        <v>182</v>
      </c>
      <c r="L86" s="9" t="s">
        <v>370</v>
      </c>
      <c r="M86" s="9" t="s">
        <v>394</v>
      </c>
      <c r="N86" s="9" t="s">
        <v>190</v>
      </c>
      <c r="O86" s="9" t="s">
        <v>32</v>
      </c>
      <c r="P86" s="10">
        <v>199.28057553956799</v>
      </c>
      <c r="Q86">
        <v>15.107913669064999</v>
      </c>
      <c r="R86">
        <v>26.167674071184909</v>
      </c>
      <c r="S86">
        <v>3</v>
      </c>
      <c r="T86" t="s">
        <v>194</v>
      </c>
      <c r="U86" s="10">
        <v>194.96402877697801</v>
      </c>
      <c r="V86">
        <v>15.107913669064999</v>
      </c>
      <c r="W86">
        <v>26.167674071184909</v>
      </c>
      <c r="X86">
        <v>3</v>
      </c>
      <c r="Y86">
        <f t="shared" si="1"/>
        <v>-2.1898685307637913E-2</v>
      </c>
    </row>
    <row r="87" spans="1:25" ht="16.8" x14ac:dyDescent="0.25">
      <c r="A87" s="9">
        <v>31</v>
      </c>
      <c r="B87" t="s">
        <v>173</v>
      </c>
      <c r="C87" s="9" t="s">
        <v>201</v>
      </c>
      <c r="D87" s="9" t="s">
        <v>202</v>
      </c>
      <c r="E87" s="9" t="s">
        <v>203</v>
      </c>
      <c r="F87" t="s">
        <v>204</v>
      </c>
      <c r="G87" t="s">
        <v>205</v>
      </c>
      <c r="H87" s="9" t="s">
        <v>188</v>
      </c>
      <c r="I87" t="s">
        <v>206</v>
      </c>
      <c r="J87" s="9" t="s">
        <v>190</v>
      </c>
      <c r="K87" s="9" t="s">
        <v>182</v>
      </c>
      <c r="L87" s="9" t="s">
        <v>370</v>
      </c>
      <c r="M87" s="9" t="s">
        <v>394</v>
      </c>
      <c r="N87">
        <v>2012</v>
      </c>
      <c r="O87" s="9" t="s">
        <v>32</v>
      </c>
      <c r="P87" s="10">
        <v>212.23021582733799</v>
      </c>
      <c r="Q87">
        <v>28.057553956834028</v>
      </c>
      <c r="R87">
        <v>48.59710898934172</v>
      </c>
      <c r="S87">
        <v>3</v>
      </c>
      <c r="T87" t="s">
        <v>194</v>
      </c>
      <c r="U87" s="10">
        <v>216.54676258992799</v>
      </c>
      <c r="V87">
        <v>30.215827338129003</v>
      </c>
      <c r="W87">
        <v>52.335348142368098</v>
      </c>
      <c r="X87">
        <v>3</v>
      </c>
      <c r="Y87">
        <f t="shared" si="1"/>
        <v>2.013490840905624E-2</v>
      </c>
    </row>
    <row r="88" spans="1:25" ht="16.8" x14ac:dyDescent="0.25">
      <c r="A88" s="9">
        <v>31</v>
      </c>
      <c r="B88" t="s">
        <v>173</v>
      </c>
      <c r="C88" s="9" t="s">
        <v>201</v>
      </c>
      <c r="D88" s="9" t="s">
        <v>202</v>
      </c>
      <c r="E88" s="9" t="s">
        <v>203</v>
      </c>
      <c r="F88" t="s">
        <v>204</v>
      </c>
      <c r="G88" t="s">
        <v>205</v>
      </c>
      <c r="H88" s="9" t="s">
        <v>188</v>
      </c>
      <c r="I88" t="s">
        <v>206</v>
      </c>
      <c r="J88" s="9" t="s">
        <v>190</v>
      </c>
      <c r="K88" s="9" t="s">
        <v>182</v>
      </c>
      <c r="L88" s="9" t="s">
        <v>370</v>
      </c>
      <c r="M88" s="9" t="s">
        <v>394</v>
      </c>
      <c r="N88">
        <v>2013</v>
      </c>
      <c r="O88" s="9" t="s">
        <v>32</v>
      </c>
      <c r="P88" s="10">
        <v>162.589928057554</v>
      </c>
      <c r="Q88">
        <v>32.374100719424007</v>
      </c>
      <c r="R88">
        <v>56.073587295394518</v>
      </c>
      <c r="S88">
        <v>3</v>
      </c>
      <c r="T88" t="s">
        <v>194</v>
      </c>
      <c r="U88" s="10">
        <v>156.11510791366899</v>
      </c>
      <c r="V88">
        <v>32.374100719424007</v>
      </c>
      <c r="W88">
        <v>56.073587295394518</v>
      </c>
      <c r="X88">
        <v>3</v>
      </c>
      <c r="Y88">
        <f t="shared" si="1"/>
        <v>-4.0637645731827085E-2</v>
      </c>
    </row>
    <row r="89" spans="1:25" ht="16.8" x14ac:dyDescent="0.25">
      <c r="A89" s="9">
        <v>31</v>
      </c>
      <c r="B89" t="s">
        <v>173</v>
      </c>
      <c r="C89" s="9" t="s">
        <v>201</v>
      </c>
      <c r="D89" s="9" t="s">
        <v>202</v>
      </c>
      <c r="E89" s="9" t="s">
        <v>203</v>
      </c>
      <c r="F89" t="s">
        <v>204</v>
      </c>
      <c r="G89" t="s">
        <v>205</v>
      </c>
      <c r="H89" s="9" t="s">
        <v>188</v>
      </c>
      <c r="I89" t="s">
        <v>206</v>
      </c>
      <c r="J89" s="9" t="s">
        <v>190</v>
      </c>
      <c r="K89" s="9" t="s">
        <v>182</v>
      </c>
      <c r="L89" s="9" t="s">
        <v>370</v>
      </c>
      <c r="M89" s="9" t="s">
        <v>394</v>
      </c>
      <c r="N89">
        <v>2014</v>
      </c>
      <c r="O89" s="9" t="s">
        <v>32</v>
      </c>
      <c r="P89" s="10">
        <v>89.208633093525194</v>
      </c>
      <c r="Q89">
        <v>8.6330935251798024</v>
      </c>
      <c r="R89">
        <v>14.952956612105321</v>
      </c>
      <c r="S89">
        <v>3</v>
      </c>
      <c r="T89" t="s">
        <v>194</v>
      </c>
      <c r="U89" s="10">
        <v>58.992805755395601</v>
      </c>
      <c r="V89">
        <v>8.6330935251797953</v>
      </c>
      <c r="W89">
        <v>14.952956612105309</v>
      </c>
      <c r="X89">
        <v>3</v>
      </c>
      <c r="Y89">
        <f t="shared" si="1"/>
        <v>-0.41356231834078533</v>
      </c>
    </row>
    <row r="90" spans="1:25" ht="16.8" x14ac:dyDescent="0.25">
      <c r="A90" s="9">
        <v>31</v>
      </c>
      <c r="B90" t="s">
        <v>173</v>
      </c>
      <c r="C90" s="9" t="s">
        <v>201</v>
      </c>
      <c r="D90" s="9" t="s">
        <v>202</v>
      </c>
      <c r="E90" s="9" t="s">
        <v>203</v>
      </c>
      <c r="F90" t="s">
        <v>204</v>
      </c>
      <c r="G90" t="s">
        <v>205</v>
      </c>
      <c r="H90" s="9" t="s">
        <v>188</v>
      </c>
      <c r="I90" t="s">
        <v>206</v>
      </c>
      <c r="J90" s="9" t="s">
        <v>190</v>
      </c>
      <c r="K90" s="9" t="s">
        <v>182</v>
      </c>
      <c r="L90" s="9" t="s">
        <v>370</v>
      </c>
      <c r="M90" s="9" t="s">
        <v>394</v>
      </c>
      <c r="N90" s="9" t="s">
        <v>190</v>
      </c>
      <c r="O90" s="9" t="s">
        <v>32</v>
      </c>
      <c r="P90" s="10">
        <v>153.95683453237399</v>
      </c>
      <c r="Q90">
        <v>36.690647482014015</v>
      </c>
      <c r="R90">
        <v>63.550065601447365</v>
      </c>
      <c r="S90">
        <v>3</v>
      </c>
      <c r="T90" t="s">
        <v>194</v>
      </c>
      <c r="U90" s="10">
        <v>143.165467625899</v>
      </c>
      <c r="V90">
        <v>45.323741007194002</v>
      </c>
      <c r="W90">
        <v>78.50302221355301</v>
      </c>
      <c r="X90">
        <v>3</v>
      </c>
      <c r="Y90">
        <f t="shared" si="1"/>
        <v>-7.2671190297360355E-2</v>
      </c>
    </row>
    <row r="91" spans="1:25" ht="16.8" x14ac:dyDescent="0.25">
      <c r="A91" s="9">
        <v>32</v>
      </c>
      <c r="B91" t="s">
        <v>173</v>
      </c>
      <c r="C91" s="9" t="s">
        <v>207</v>
      </c>
      <c r="D91" s="9" t="s">
        <v>208</v>
      </c>
      <c r="E91" s="9" t="s">
        <v>209</v>
      </c>
      <c r="F91" s="9" t="s">
        <v>210</v>
      </c>
      <c r="G91" t="s">
        <v>211</v>
      </c>
      <c r="I91" t="s">
        <v>212</v>
      </c>
      <c r="J91" s="9" t="s">
        <v>190</v>
      </c>
      <c r="K91" s="9" t="s">
        <v>182</v>
      </c>
      <c r="L91" t="s">
        <v>395</v>
      </c>
      <c r="M91" s="9" t="s">
        <v>50</v>
      </c>
      <c r="N91">
        <v>2012</v>
      </c>
      <c r="O91" t="s">
        <v>396</v>
      </c>
      <c r="P91" s="10">
        <v>5.07317073170731</v>
      </c>
      <c r="Q91">
        <v>0.39024390243903007</v>
      </c>
      <c r="R91">
        <v>0.87261189365846725</v>
      </c>
      <c r="S91">
        <v>5</v>
      </c>
      <c r="T91" t="s">
        <v>213</v>
      </c>
      <c r="U91" s="10">
        <v>4.58536585365853</v>
      </c>
      <c r="V91">
        <v>0.48780487804878003</v>
      </c>
      <c r="W91">
        <v>1.0907648670730672</v>
      </c>
      <c r="X91">
        <v>5</v>
      </c>
      <c r="Y91">
        <f t="shared" si="1"/>
        <v>-0.10109611687136875</v>
      </c>
    </row>
    <row r="92" spans="1:25" ht="16.8" x14ac:dyDescent="0.25">
      <c r="A92" s="9">
        <v>32</v>
      </c>
      <c r="B92" t="s">
        <v>173</v>
      </c>
      <c r="C92" s="9" t="s">
        <v>207</v>
      </c>
      <c r="D92" s="9" t="s">
        <v>208</v>
      </c>
      <c r="E92" s="9" t="s">
        <v>209</v>
      </c>
      <c r="F92" s="9" t="s">
        <v>210</v>
      </c>
      <c r="G92" t="s">
        <v>211</v>
      </c>
      <c r="I92" t="s">
        <v>212</v>
      </c>
      <c r="J92" s="9" t="s">
        <v>190</v>
      </c>
      <c r="K92" s="9" t="s">
        <v>182</v>
      </c>
      <c r="L92" t="s">
        <v>395</v>
      </c>
      <c r="M92" s="9" t="s">
        <v>50</v>
      </c>
      <c r="N92">
        <v>2012</v>
      </c>
      <c r="O92" t="s">
        <v>396</v>
      </c>
      <c r="P92" s="10">
        <v>5.07317073170731</v>
      </c>
      <c r="Q92">
        <v>0.39024390243903007</v>
      </c>
      <c r="R92">
        <v>0.87261189365846725</v>
      </c>
      <c r="S92">
        <v>5</v>
      </c>
      <c r="T92" t="s">
        <v>214</v>
      </c>
      <c r="U92" s="10">
        <v>3.51219512195122</v>
      </c>
      <c r="V92">
        <v>0.39024390243901008</v>
      </c>
      <c r="W92">
        <v>0.87261189365842251</v>
      </c>
      <c r="X92">
        <v>5</v>
      </c>
      <c r="Y92">
        <f t="shared" si="1"/>
        <v>-0.36772478012531579</v>
      </c>
    </row>
    <row r="93" spans="1:25" ht="16.8" x14ac:dyDescent="0.25">
      <c r="A93" s="9">
        <v>32</v>
      </c>
      <c r="B93" t="s">
        <v>173</v>
      </c>
      <c r="C93" s="9" t="s">
        <v>207</v>
      </c>
      <c r="D93" s="9" t="s">
        <v>208</v>
      </c>
      <c r="E93" s="9" t="s">
        <v>209</v>
      </c>
      <c r="F93" s="9" t="s">
        <v>210</v>
      </c>
      <c r="G93" t="s">
        <v>211</v>
      </c>
      <c r="I93" t="s">
        <v>212</v>
      </c>
      <c r="J93" s="9" t="s">
        <v>190</v>
      </c>
      <c r="K93" s="9" t="s">
        <v>182</v>
      </c>
      <c r="L93" t="s">
        <v>395</v>
      </c>
      <c r="M93" s="9" t="s">
        <v>50</v>
      </c>
      <c r="N93">
        <v>2013</v>
      </c>
      <c r="O93" t="s">
        <v>396</v>
      </c>
      <c r="P93" s="10">
        <v>5.3114754098360697</v>
      </c>
      <c r="Q93">
        <v>0.68852459016393031</v>
      </c>
      <c r="R93">
        <v>1.5395877877867312</v>
      </c>
      <c r="S93">
        <v>5</v>
      </c>
      <c r="T93" t="s">
        <v>213</v>
      </c>
      <c r="U93" s="10">
        <v>4.8196721311475397</v>
      </c>
      <c r="V93">
        <v>0.68852459016394008</v>
      </c>
      <c r="W93">
        <v>1.5395877877867532</v>
      </c>
      <c r="X93">
        <v>5</v>
      </c>
      <c r="Y93">
        <f t="shared" si="1"/>
        <v>-9.7163748453648835E-2</v>
      </c>
    </row>
    <row r="94" spans="1:25" ht="16.8" x14ac:dyDescent="0.25">
      <c r="A94" s="9">
        <v>32</v>
      </c>
      <c r="B94" t="s">
        <v>173</v>
      </c>
      <c r="C94" s="9" t="s">
        <v>207</v>
      </c>
      <c r="D94" s="9" t="s">
        <v>208</v>
      </c>
      <c r="E94" s="9" t="s">
        <v>209</v>
      </c>
      <c r="F94" s="9" t="s">
        <v>210</v>
      </c>
      <c r="G94" t="s">
        <v>211</v>
      </c>
      <c r="I94" t="s">
        <v>212</v>
      </c>
      <c r="J94" s="9" t="s">
        <v>190</v>
      </c>
      <c r="K94" s="9" t="s">
        <v>182</v>
      </c>
      <c r="L94" t="s">
        <v>395</v>
      </c>
      <c r="M94" s="9" t="s">
        <v>50</v>
      </c>
      <c r="N94">
        <v>2013</v>
      </c>
      <c r="O94" t="s">
        <v>396</v>
      </c>
      <c r="P94" s="10">
        <v>5.3114754098360697</v>
      </c>
      <c r="Q94">
        <v>0.68852459016393031</v>
      </c>
      <c r="R94">
        <v>1.5395877877867312</v>
      </c>
      <c r="S94">
        <v>5</v>
      </c>
      <c r="T94" t="s">
        <v>214</v>
      </c>
      <c r="U94" s="10">
        <v>4.0327868852459101</v>
      </c>
      <c r="V94">
        <v>0.39344262295080945</v>
      </c>
      <c r="W94">
        <v>0.87976445016382887</v>
      </c>
      <c r="X94">
        <v>5</v>
      </c>
      <c r="Y94">
        <f t="shared" si="1"/>
        <v>-0.27541197985996518</v>
      </c>
    </row>
    <row r="95" spans="1:25" ht="16.8" x14ac:dyDescent="0.25">
      <c r="A95" s="9">
        <v>32</v>
      </c>
      <c r="B95" t="s">
        <v>173</v>
      </c>
      <c r="C95" s="9" t="s">
        <v>207</v>
      </c>
      <c r="D95" s="9" t="s">
        <v>208</v>
      </c>
      <c r="E95" s="9" t="s">
        <v>209</v>
      </c>
      <c r="F95" s="9" t="s">
        <v>210</v>
      </c>
      <c r="G95" t="s">
        <v>211</v>
      </c>
      <c r="I95" t="s">
        <v>212</v>
      </c>
      <c r="J95" s="9" t="s">
        <v>190</v>
      </c>
      <c r="K95" s="9" t="s">
        <v>182</v>
      </c>
      <c r="L95" t="s">
        <v>395</v>
      </c>
      <c r="M95" s="9" t="s">
        <v>50</v>
      </c>
      <c r="N95">
        <v>2014</v>
      </c>
      <c r="O95" t="s">
        <v>396</v>
      </c>
      <c r="P95" s="10">
        <v>4.5245901639344304</v>
      </c>
      <c r="Q95">
        <v>0.39344262295079968</v>
      </c>
      <c r="R95">
        <v>0.879764450163807</v>
      </c>
      <c r="S95">
        <v>5</v>
      </c>
      <c r="T95" t="s">
        <v>213</v>
      </c>
      <c r="U95" s="10">
        <v>4.3278688524590097</v>
      </c>
      <c r="V95">
        <v>0.39344262295081034</v>
      </c>
      <c r="W95">
        <v>0.87976445016383087</v>
      </c>
      <c r="X95">
        <v>5</v>
      </c>
      <c r="Y95">
        <f t="shared" si="1"/>
        <v>-4.4451762570836363E-2</v>
      </c>
    </row>
    <row r="96" spans="1:25" ht="16.8" x14ac:dyDescent="0.25">
      <c r="A96" s="9">
        <v>32</v>
      </c>
      <c r="B96" t="s">
        <v>173</v>
      </c>
      <c r="C96" s="9" t="s">
        <v>207</v>
      </c>
      <c r="D96" s="9" t="s">
        <v>208</v>
      </c>
      <c r="E96" s="9" t="s">
        <v>209</v>
      </c>
      <c r="F96" s="9" t="s">
        <v>210</v>
      </c>
      <c r="G96" t="s">
        <v>211</v>
      </c>
      <c r="I96" t="s">
        <v>212</v>
      </c>
      <c r="J96" s="9" t="s">
        <v>190</v>
      </c>
      <c r="K96" s="9" t="s">
        <v>182</v>
      </c>
      <c r="L96" t="s">
        <v>395</v>
      </c>
      <c r="M96" s="9" t="s">
        <v>50</v>
      </c>
      <c r="N96">
        <v>2014</v>
      </c>
      <c r="O96" t="s">
        <v>396</v>
      </c>
      <c r="P96" s="10">
        <v>4.5245901639344304</v>
      </c>
      <c r="Q96">
        <v>0.39344262295079968</v>
      </c>
      <c r="R96">
        <v>0.879764450163807</v>
      </c>
      <c r="S96">
        <v>5</v>
      </c>
      <c r="T96" t="s">
        <v>214</v>
      </c>
      <c r="U96" s="10">
        <v>3.44262295081966</v>
      </c>
      <c r="V96">
        <v>0.19672131147541005</v>
      </c>
      <c r="W96">
        <v>0.43988222508192637</v>
      </c>
      <c r="X96">
        <v>5</v>
      </c>
      <c r="Y96">
        <f t="shared" si="1"/>
        <v>-0.27329333499968578</v>
      </c>
    </row>
    <row r="97" spans="1:25" ht="16.8" x14ac:dyDescent="0.25">
      <c r="A97" s="9">
        <v>34</v>
      </c>
      <c r="B97" t="s">
        <v>173</v>
      </c>
      <c r="C97" s="9" t="s">
        <v>215</v>
      </c>
      <c r="D97" t="s">
        <v>216</v>
      </c>
      <c r="E97" t="s">
        <v>217</v>
      </c>
      <c r="F97" t="s">
        <v>218</v>
      </c>
      <c r="G97" s="9" t="s">
        <v>219</v>
      </c>
      <c r="I97" t="s">
        <v>220</v>
      </c>
      <c r="J97" s="9" t="s">
        <v>221</v>
      </c>
      <c r="K97" s="9" t="s">
        <v>182</v>
      </c>
      <c r="L97" t="s">
        <v>395</v>
      </c>
      <c r="M97" s="9" t="s">
        <v>50</v>
      </c>
      <c r="N97">
        <v>2008</v>
      </c>
      <c r="O97" s="9" t="s">
        <v>32</v>
      </c>
      <c r="P97" s="10">
        <v>2.8881789137380101</v>
      </c>
      <c r="Q97">
        <v>9.5846645367419825E-2</v>
      </c>
      <c r="R97">
        <v>0.1660112595114073</v>
      </c>
      <c r="S97">
        <v>3</v>
      </c>
      <c r="T97" s="9" t="s">
        <v>397</v>
      </c>
      <c r="U97" s="10">
        <v>2.9456869009584601</v>
      </c>
      <c r="V97">
        <v>0.11501597444090006</v>
      </c>
      <c r="W97">
        <v>0.19921351141368229</v>
      </c>
      <c r="X97">
        <v>3</v>
      </c>
      <c r="Y97">
        <f t="shared" si="1"/>
        <v>1.9715863164418288E-2</v>
      </c>
    </row>
    <row r="98" spans="1:25" ht="16.8" x14ac:dyDescent="0.25">
      <c r="A98" s="9">
        <v>34</v>
      </c>
      <c r="B98" t="s">
        <v>173</v>
      </c>
      <c r="C98" s="9" t="s">
        <v>215</v>
      </c>
      <c r="D98" t="s">
        <v>216</v>
      </c>
      <c r="E98" t="s">
        <v>217</v>
      </c>
      <c r="F98" t="s">
        <v>218</v>
      </c>
      <c r="G98" s="9" t="s">
        <v>219</v>
      </c>
      <c r="I98" t="s">
        <v>220</v>
      </c>
      <c r="J98" s="9" t="s">
        <v>221</v>
      </c>
      <c r="K98" s="9" t="s">
        <v>182</v>
      </c>
      <c r="L98" t="s">
        <v>395</v>
      </c>
      <c r="M98" s="9" t="s">
        <v>50</v>
      </c>
      <c r="N98">
        <v>2008</v>
      </c>
      <c r="O98" s="9" t="s">
        <v>32</v>
      </c>
      <c r="P98">
        <v>2.9456869009584601</v>
      </c>
      <c r="Q98">
        <v>0.12460063897763973</v>
      </c>
      <c r="R98">
        <v>0.21581463736481901</v>
      </c>
      <c r="S98">
        <v>3</v>
      </c>
      <c r="T98" s="9" t="s">
        <v>397</v>
      </c>
      <c r="U98" s="10">
        <v>2.9456869009584601</v>
      </c>
      <c r="V98">
        <v>0.11501597444090006</v>
      </c>
      <c r="W98">
        <v>0.19921351141368229</v>
      </c>
      <c r="X98">
        <v>3</v>
      </c>
      <c r="Y98">
        <f t="shared" si="1"/>
        <v>0</v>
      </c>
    </row>
    <row r="99" spans="1:25" ht="16.8" x14ac:dyDescent="0.25">
      <c r="A99" s="9">
        <v>34</v>
      </c>
      <c r="B99" t="s">
        <v>173</v>
      </c>
      <c r="C99" s="9" t="s">
        <v>215</v>
      </c>
      <c r="D99" t="s">
        <v>216</v>
      </c>
      <c r="E99" t="s">
        <v>217</v>
      </c>
      <c r="F99" t="s">
        <v>218</v>
      </c>
      <c r="G99" s="9" t="s">
        <v>219</v>
      </c>
      <c r="I99" t="s">
        <v>220</v>
      </c>
      <c r="J99" s="9" t="s">
        <v>221</v>
      </c>
      <c r="K99" s="9" t="s">
        <v>182</v>
      </c>
      <c r="L99" t="s">
        <v>395</v>
      </c>
      <c r="M99" s="9" t="s">
        <v>50</v>
      </c>
      <c r="N99">
        <v>2009</v>
      </c>
      <c r="O99" s="9" t="s">
        <v>32</v>
      </c>
      <c r="P99" s="10">
        <v>3.7507987220447201</v>
      </c>
      <c r="Q99">
        <v>0.15335463258786008</v>
      </c>
      <c r="R99">
        <v>0.26561801521823153</v>
      </c>
      <c r="S99">
        <v>3</v>
      </c>
      <c r="T99" s="9" t="s">
        <v>397</v>
      </c>
      <c r="U99" s="10">
        <v>3.94249201277955</v>
      </c>
      <c r="V99">
        <v>0.13418530351437008</v>
      </c>
      <c r="W99">
        <v>0.23241576331593961</v>
      </c>
      <c r="X99">
        <v>3</v>
      </c>
      <c r="Y99">
        <f t="shared" si="1"/>
        <v>4.9844204077292883E-2</v>
      </c>
    </row>
    <row r="100" spans="1:25" ht="16.8" x14ac:dyDescent="0.25">
      <c r="A100" s="9">
        <v>34</v>
      </c>
      <c r="B100" t="s">
        <v>173</v>
      </c>
      <c r="C100" s="9" t="s">
        <v>215</v>
      </c>
      <c r="D100" t="s">
        <v>216</v>
      </c>
      <c r="E100" t="s">
        <v>217</v>
      </c>
      <c r="F100" t="s">
        <v>218</v>
      </c>
      <c r="G100" s="9" t="s">
        <v>219</v>
      </c>
      <c r="I100" t="s">
        <v>220</v>
      </c>
      <c r="J100" s="9" t="s">
        <v>221</v>
      </c>
      <c r="K100" s="9" t="s">
        <v>182</v>
      </c>
      <c r="L100" t="s">
        <v>395</v>
      </c>
      <c r="M100" s="9" t="s">
        <v>50</v>
      </c>
      <c r="N100">
        <v>2009</v>
      </c>
      <c r="O100" s="9" t="s">
        <v>32</v>
      </c>
      <c r="P100">
        <v>4.3833865814696402</v>
      </c>
      <c r="Q100">
        <v>0.13418530351437941</v>
      </c>
      <c r="R100">
        <v>0.23241576331595573</v>
      </c>
      <c r="S100">
        <v>3</v>
      </c>
      <c r="T100" s="9" t="s">
        <v>397</v>
      </c>
      <c r="U100" s="10">
        <v>3.94249201277955</v>
      </c>
      <c r="V100">
        <v>0.13418530351437008</v>
      </c>
      <c r="W100">
        <v>0.23241576331593961</v>
      </c>
      <c r="X100">
        <v>3</v>
      </c>
      <c r="Y100">
        <f t="shared" si="1"/>
        <v>-0.10600860382049625</v>
      </c>
    </row>
    <row r="101" spans="1:25" ht="16.8" x14ac:dyDescent="0.25">
      <c r="A101" s="9">
        <v>34</v>
      </c>
      <c r="B101" t="s">
        <v>173</v>
      </c>
      <c r="C101" s="9" t="s">
        <v>215</v>
      </c>
      <c r="D101" t="s">
        <v>216</v>
      </c>
      <c r="E101" t="s">
        <v>217</v>
      </c>
      <c r="F101" t="s">
        <v>218</v>
      </c>
      <c r="G101" s="9" t="s">
        <v>219</v>
      </c>
      <c r="I101" t="s">
        <v>220</v>
      </c>
      <c r="J101" s="9" t="s">
        <v>221</v>
      </c>
      <c r="K101" s="9" t="s">
        <v>182</v>
      </c>
      <c r="L101" t="s">
        <v>395</v>
      </c>
      <c r="M101" s="9" t="s">
        <v>50</v>
      </c>
      <c r="N101">
        <v>2010</v>
      </c>
      <c r="O101" s="9" t="s">
        <v>32</v>
      </c>
      <c r="P101" s="10">
        <v>5.3993610223642099</v>
      </c>
      <c r="Q101">
        <v>0.23003194888179035</v>
      </c>
      <c r="R101">
        <v>0.39842702282734765</v>
      </c>
      <c r="S101">
        <v>3</v>
      </c>
      <c r="T101" s="9" t="s">
        <v>397</v>
      </c>
      <c r="U101" s="10">
        <v>4.9584664536741201</v>
      </c>
      <c r="V101">
        <v>0.21086261980830034</v>
      </c>
      <c r="W101">
        <v>0.36522477092505573</v>
      </c>
      <c r="X101">
        <v>3</v>
      </c>
      <c r="Y101">
        <f t="shared" si="1"/>
        <v>-8.5184107173954027E-2</v>
      </c>
    </row>
    <row r="102" spans="1:25" ht="16.8" x14ac:dyDescent="0.25">
      <c r="A102" s="9">
        <v>34</v>
      </c>
      <c r="B102" t="s">
        <v>173</v>
      </c>
      <c r="C102" s="9" t="s">
        <v>215</v>
      </c>
      <c r="D102" t="s">
        <v>216</v>
      </c>
      <c r="E102" t="s">
        <v>217</v>
      </c>
      <c r="F102" t="s">
        <v>218</v>
      </c>
      <c r="G102" s="9" t="s">
        <v>219</v>
      </c>
      <c r="I102" t="s">
        <v>220</v>
      </c>
      <c r="J102" s="9" t="s">
        <v>221</v>
      </c>
      <c r="K102" s="9" t="s">
        <v>182</v>
      </c>
      <c r="L102" t="s">
        <v>395</v>
      </c>
      <c r="M102" s="9" t="s">
        <v>50</v>
      </c>
      <c r="N102">
        <v>2010</v>
      </c>
      <c r="O102" s="9" t="s">
        <v>32</v>
      </c>
      <c r="P102">
        <v>5.8785942492012699</v>
      </c>
      <c r="Q102">
        <v>0.23961661341853002</v>
      </c>
      <c r="R102">
        <v>0.41502814877848437</v>
      </c>
      <c r="S102">
        <v>3</v>
      </c>
      <c r="T102" s="9" t="s">
        <v>397</v>
      </c>
      <c r="U102" s="10">
        <v>4.9584664536741201</v>
      </c>
      <c r="V102">
        <v>0.21086261980830034</v>
      </c>
      <c r="W102">
        <v>0.36522477092505573</v>
      </c>
      <c r="X102">
        <v>3</v>
      </c>
      <c r="Y102">
        <f t="shared" si="1"/>
        <v>-0.17022114985986617</v>
      </c>
    </row>
    <row r="103" spans="1:25" ht="16.8" x14ac:dyDescent="0.25">
      <c r="A103" s="9">
        <v>34</v>
      </c>
      <c r="B103" t="s">
        <v>173</v>
      </c>
      <c r="C103" s="9" t="s">
        <v>215</v>
      </c>
      <c r="D103" t="s">
        <v>216</v>
      </c>
      <c r="E103" t="s">
        <v>217</v>
      </c>
      <c r="F103" t="s">
        <v>218</v>
      </c>
      <c r="G103" s="9" t="s">
        <v>219</v>
      </c>
      <c r="I103" t="s">
        <v>220</v>
      </c>
      <c r="J103" s="9" t="s">
        <v>221</v>
      </c>
      <c r="K103" s="9" t="s">
        <v>182</v>
      </c>
      <c r="L103" t="s">
        <v>395</v>
      </c>
      <c r="M103" s="9" t="s">
        <v>50</v>
      </c>
      <c r="N103">
        <v>2011</v>
      </c>
      <c r="O103" s="9" t="s">
        <v>32</v>
      </c>
      <c r="P103" s="10">
        <v>4.5175718849840196</v>
      </c>
      <c r="Q103">
        <v>0.24920127795527058</v>
      </c>
      <c r="R103">
        <v>0.43162927472962265</v>
      </c>
      <c r="S103">
        <v>3</v>
      </c>
      <c r="T103" s="9" t="s">
        <v>397</v>
      </c>
      <c r="U103" s="10">
        <v>3.5399361022364202</v>
      </c>
      <c r="V103">
        <v>0.16293929712459976</v>
      </c>
      <c r="W103">
        <v>0.28221914116936825</v>
      </c>
      <c r="X103">
        <v>3</v>
      </c>
      <c r="Y103">
        <f t="shared" si="1"/>
        <v>-0.24386597914928801</v>
      </c>
    </row>
    <row r="104" spans="1:25" ht="16.8" x14ac:dyDescent="0.25">
      <c r="A104" s="9">
        <v>34</v>
      </c>
      <c r="B104" t="s">
        <v>173</v>
      </c>
      <c r="C104" s="9" t="s">
        <v>215</v>
      </c>
      <c r="D104" t="s">
        <v>216</v>
      </c>
      <c r="E104" t="s">
        <v>217</v>
      </c>
      <c r="F104" t="s">
        <v>218</v>
      </c>
      <c r="G104" s="9" t="s">
        <v>219</v>
      </c>
      <c r="I104" t="s">
        <v>220</v>
      </c>
      <c r="J104" s="9" t="s">
        <v>221</v>
      </c>
      <c r="K104" s="9" t="s">
        <v>182</v>
      </c>
      <c r="L104" t="s">
        <v>395</v>
      </c>
      <c r="M104" s="9" t="s">
        <v>50</v>
      </c>
      <c r="N104">
        <v>2011</v>
      </c>
      <c r="O104" s="9" t="s">
        <v>32</v>
      </c>
      <c r="P104">
        <v>3.98083067092651</v>
      </c>
      <c r="Q104">
        <v>0.20127795527157044</v>
      </c>
      <c r="R104">
        <v>0.34862364497393594</v>
      </c>
      <c r="S104">
        <v>3</v>
      </c>
      <c r="T104" s="9" t="s">
        <v>397</v>
      </c>
      <c r="U104" s="10">
        <v>3.5399361022364202</v>
      </c>
      <c r="V104">
        <v>0.16293929712459976</v>
      </c>
      <c r="W104">
        <v>0.28221914116936825</v>
      </c>
      <c r="X104">
        <v>3</v>
      </c>
      <c r="Y104">
        <f t="shared" si="1"/>
        <v>-0.1173818320401679</v>
      </c>
    </row>
    <row r="105" spans="1:25" ht="16.8" x14ac:dyDescent="0.25">
      <c r="A105" s="9">
        <v>34</v>
      </c>
      <c r="B105" t="s">
        <v>173</v>
      </c>
      <c r="C105" s="9" t="s">
        <v>215</v>
      </c>
      <c r="D105" t="s">
        <v>216</v>
      </c>
      <c r="E105" t="s">
        <v>217</v>
      </c>
      <c r="F105" t="s">
        <v>218</v>
      </c>
      <c r="G105" s="9" t="s">
        <v>219</v>
      </c>
      <c r="I105" t="s">
        <v>220</v>
      </c>
      <c r="J105" s="9" t="s">
        <v>221</v>
      </c>
      <c r="K105" s="9" t="s">
        <v>182</v>
      </c>
      <c r="L105" t="s">
        <v>395</v>
      </c>
      <c r="M105" s="9" t="s">
        <v>50</v>
      </c>
      <c r="N105">
        <v>2012</v>
      </c>
      <c r="O105" s="9" t="s">
        <v>32</v>
      </c>
      <c r="P105" s="10">
        <v>9.8658146964856197</v>
      </c>
      <c r="Q105">
        <v>0.27795527156547983</v>
      </c>
      <c r="R105">
        <v>0.48143265258301593</v>
      </c>
      <c r="S105">
        <v>3</v>
      </c>
      <c r="T105" s="9" t="s">
        <v>397</v>
      </c>
      <c r="U105" s="10">
        <v>9.3674121405750803</v>
      </c>
      <c r="V105">
        <v>0.26837060702874993</v>
      </c>
      <c r="W105">
        <v>0.46483152663189609</v>
      </c>
      <c r="X105">
        <v>3</v>
      </c>
      <c r="Y105">
        <f t="shared" si="1"/>
        <v>-5.1838848138124283E-2</v>
      </c>
    </row>
    <row r="106" spans="1:25" ht="16.8" x14ac:dyDescent="0.25">
      <c r="A106" s="9">
        <v>34</v>
      </c>
      <c r="B106" t="s">
        <v>173</v>
      </c>
      <c r="C106" s="9" t="s">
        <v>215</v>
      </c>
      <c r="D106" t="s">
        <v>216</v>
      </c>
      <c r="E106" t="s">
        <v>217</v>
      </c>
      <c r="F106" t="s">
        <v>218</v>
      </c>
      <c r="G106" s="9" t="s">
        <v>219</v>
      </c>
      <c r="I106" t="s">
        <v>220</v>
      </c>
      <c r="J106" s="9" t="s">
        <v>221</v>
      </c>
      <c r="K106" s="9" t="s">
        <v>182</v>
      </c>
      <c r="L106" t="s">
        <v>395</v>
      </c>
      <c r="M106" s="9" t="s">
        <v>50</v>
      </c>
      <c r="N106">
        <v>2012</v>
      </c>
      <c r="O106" s="9" t="s">
        <v>32</v>
      </c>
      <c r="P106">
        <v>8.4185303514376901</v>
      </c>
      <c r="Q106">
        <v>0.26837060702876059</v>
      </c>
      <c r="R106">
        <v>0.46483152663191457</v>
      </c>
      <c r="S106">
        <v>3</v>
      </c>
      <c r="T106" s="9" t="s">
        <v>397</v>
      </c>
      <c r="U106" s="10">
        <v>9.3674121405750803</v>
      </c>
      <c r="V106">
        <v>0.26837060702874993</v>
      </c>
      <c r="W106">
        <v>0.46483152663189609</v>
      </c>
      <c r="X106">
        <v>3</v>
      </c>
      <c r="Y106">
        <f t="shared" si="1"/>
        <v>0.10680160203108068</v>
      </c>
    </row>
    <row r="107" spans="1:25" x14ac:dyDescent="0.25">
      <c r="A107" s="9">
        <v>34</v>
      </c>
      <c r="B107" t="s">
        <v>173</v>
      </c>
      <c r="C107" s="9" t="s">
        <v>215</v>
      </c>
      <c r="D107" t="s">
        <v>216</v>
      </c>
      <c r="E107" t="s">
        <v>217</v>
      </c>
      <c r="F107" t="s">
        <v>218</v>
      </c>
      <c r="G107" s="9" t="s">
        <v>219</v>
      </c>
      <c r="I107" t="s">
        <v>220</v>
      </c>
      <c r="J107" s="9" t="s">
        <v>221</v>
      </c>
      <c r="K107" s="9" t="s">
        <v>182</v>
      </c>
      <c r="L107" t="s">
        <v>395</v>
      </c>
      <c r="M107" t="s">
        <v>47</v>
      </c>
      <c r="N107" t="s">
        <v>224</v>
      </c>
      <c r="O107" s="9" t="s">
        <v>32</v>
      </c>
      <c r="P107" s="10">
        <v>4.9230769230769198</v>
      </c>
      <c r="Q107">
        <v>7.6923076923070433E-2</v>
      </c>
      <c r="R107">
        <v>0.133234677505287</v>
      </c>
      <c r="S107">
        <v>3</v>
      </c>
      <c r="T107" s="9" t="s">
        <v>397</v>
      </c>
      <c r="U107" s="10">
        <v>4.6153846153846096</v>
      </c>
      <c r="V107">
        <v>0.12820512820513041</v>
      </c>
      <c r="W107">
        <v>0.22205779584216756</v>
      </c>
      <c r="X107">
        <v>3</v>
      </c>
      <c r="Y107">
        <f t="shared" si="1"/>
        <v>-6.4538521137571761E-2</v>
      </c>
    </row>
    <row r="108" spans="1:25" x14ac:dyDescent="0.25">
      <c r="A108" s="9">
        <v>34</v>
      </c>
      <c r="B108" t="s">
        <v>173</v>
      </c>
      <c r="C108" s="9" t="s">
        <v>215</v>
      </c>
      <c r="D108" t="s">
        <v>216</v>
      </c>
      <c r="E108" t="s">
        <v>217</v>
      </c>
      <c r="F108" t="s">
        <v>218</v>
      </c>
      <c r="G108" s="9" t="s">
        <v>219</v>
      </c>
      <c r="I108" t="s">
        <v>220</v>
      </c>
      <c r="J108" s="9" t="s">
        <v>221</v>
      </c>
      <c r="K108" s="9" t="s">
        <v>182</v>
      </c>
      <c r="L108" t="s">
        <v>395</v>
      </c>
      <c r="M108" t="s">
        <v>47</v>
      </c>
      <c r="N108" t="s">
        <v>224</v>
      </c>
      <c r="O108" s="9" t="s">
        <v>32</v>
      </c>
      <c r="P108" s="10">
        <v>4.8205128205128096</v>
      </c>
      <c r="Q108">
        <v>0.17948717948718063</v>
      </c>
      <c r="R108">
        <v>0.31088091417903119</v>
      </c>
      <c r="S108">
        <v>3</v>
      </c>
      <c r="T108" s="9" t="s">
        <v>397</v>
      </c>
      <c r="U108" s="10">
        <v>4.6153846153846096</v>
      </c>
      <c r="V108">
        <v>0.12820512820513041</v>
      </c>
      <c r="W108">
        <v>0.22205779584216756</v>
      </c>
      <c r="X108">
        <v>3</v>
      </c>
      <c r="Y108">
        <f t="shared" si="1"/>
        <v>-4.348511193973785E-2</v>
      </c>
    </row>
    <row r="109" spans="1:25" ht="16.8" x14ac:dyDescent="0.25">
      <c r="A109" s="9">
        <v>37</v>
      </c>
      <c r="B109" t="s">
        <v>173</v>
      </c>
      <c r="C109" s="9" t="s">
        <v>226</v>
      </c>
      <c r="D109" s="9" t="s">
        <v>227</v>
      </c>
      <c r="E109" t="s">
        <v>217</v>
      </c>
      <c r="F109" t="s">
        <v>228</v>
      </c>
      <c r="G109" t="s">
        <v>229</v>
      </c>
      <c r="I109" s="9" t="s">
        <v>230</v>
      </c>
      <c r="J109" s="9" t="s">
        <v>231</v>
      </c>
      <c r="K109" s="9" t="s">
        <v>182</v>
      </c>
      <c r="L109" s="9" t="s">
        <v>398</v>
      </c>
      <c r="M109" s="9" t="s">
        <v>233</v>
      </c>
      <c r="N109" s="9" t="s">
        <v>234</v>
      </c>
      <c r="O109" s="9" t="s">
        <v>32</v>
      </c>
      <c r="P109" s="10">
        <v>820.75471698113097</v>
      </c>
      <c r="Q109">
        <v>56.603773584907003</v>
      </c>
      <c r="R109">
        <v>113.20754716981401</v>
      </c>
      <c r="S109">
        <v>4</v>
      </c>
      <c r="T109" s="9" t="s">
        <v>399</v>
      </c>
      <c r="U109" s="10">
        <v>669.81132075471601</v>
      </c>
      <c r="V109">
        <v>66.037735849056958</v>
      </c>
      <c r="W109">
        <v>132.07547169811392</v>
      </c>
      <c r="X109">
        <v>4</v>
      </c>
      <c r="Y109">
        <f t="shared" si="1"/>
        <v>-0.20322824161326844</v>
      </c>
    </row>
    <row r="110" spans="1:25" ht="16.8" x14ac:dyDescent="0.25">
      <c r="A110" s="9">
        <v>37</v>
      </c>
      <c r="B110" t="s">
        <v>173</v>
      </c>
      <c r="C110" s="9" t="s">
        <v>226</v>
      </c>
      <c r="D110" s="9" t="s">
        <v>227</v>
      </c>
      <c r="E110" t="s">
        <v>217</v>
      </c>
      <c r="F110" t="s">
        <v>228</v>
      </c>
      <c r="G110" t="s">
        <v>229</v>
      </c>
      <c r="I110" s="9" t="s">
        <v>230</v>
      </c>
      <c r="J110" s="9" t="s">
        <v>231</v>
      </c>
      <c r="K110" s="9" t="s">
        <v>182</v>
      </c>
      <c r="L110" t="s">
        <v>395</v>
      </c>
      <c r="M110" s="9" t="s">
        <v>233</v>
      </c>
      <c r="N110" s="9" t="s">
        <v>400</v>
      </c>
      <c r="O110" s="9" t="s">
        <v>32</v>
      </c>
      <c r="P110" s="10">
        <v>1424.5283018867899</v>
      </c>
      <c r="Q110">
        <v>113.20754716981014</v>
      </c>
      <c r="R110">
        <v>226.41509433962028</v>
      </c>
      <c r="S110">
        <v>4</v>
      </c>
      <c r="T110" s="9" t="s">
        <v>399</v>
      </c>
      <c r="U110" s="10">
        <v>1301.8867924528299</v>
      </c>
      <c r="V110">
        <v>132.07547169811005</v>
      </c>
      <c r="W110">
        <v>264.1509433962201</v>
      </c>
      <c r="X110">
        <v>4</v>
      </c>
      <c r="Y110">
        <f t="shared" si="1"/>
        <v>-9.0026151657718059E-2</v>
      </c>
    </row>
    <row r="111" spans="1:25" ht="16.8" x14ac:dyDescent="0.25">
      <c r="A111" s="9">
        <v>37</v>
      </c>
      <c r="B111" t="s">
        <v>173</v>
      </c>
      <c r="C111" s="9" t="s">
        <v>226</v>
      </c>
      <c r="D111" s="9" t="s">
        <v>227</v>
      </c>
      <c r="E111" t="s">
        <v>217</v>
      </c>
      <c r="F111" t="s">
        <v>228</v>
      </c>
      <c r="G111" t="s">
        <v>229</v>
      </c>
      <c r="I111" s="9" t="s">
        <v>230</v>
      </c>
      <c r="J111" s="9" t="s">
        <v>231</v>
      </c>
      <c r="K111" s="9" t="s">
        <v>182</v>
      </c>
      <c r="L111" t="s">
        <v>395</v>
      </c>
      <c r="M111" s="9" t="s">
        <v>233</v>
      </c>
      <c r="N111" s="9" t="s">
        <v>237</v>
      </c>
      <c r="O111" s="9" t="s">
        <v>32</v>
      </c>
      <c r="P111" s="10">
        <v>1157.64705882352</v>
      </c>
      <c r="Q111">
        <v>31.764705882359976</v>
      </c>
      <c r="R111">
        <v>63.529411764719953</v>
      </c>
      <c r="S111">
        <v>4</v>
      </c>
      <c r="T111" s="9" t="s">
        <v>399</v>
      </c>
      <c r="U111" s="10">
        <v>1041.1764705882299</v>
      </c>
      <c r="V111">
        <v>31.764705882350199</v>
      </c>
      <c r="W111">
        <v>63.529411764700399</v>
      </c>
      <c r="X111">
        <v>4</v>
      </c>
      <c r="Y111">
        <f t="shared" si="1"/>
        <v>-0.10603825204432092</v>
      </c>
    </row>
    <row r="112" spans="1:25" ht="16.8" x14ac:dyDescent="0.25">
      <c r="A112" s="9">
        <v>40</v>
      </c>
      <c r="B112" t="s">
        <v>239</v>
      </c>
      <c r="C112" s="9" t="s">
        <v>240</v>
      </c>
      <c r="D112" s="9" t="s">
        <v>241</v>
      </c>
      <c r="E112" s="9" t="s">
        <v>242</v>
      </c>
      <c r="F112" t="s">
        <v>243</v>
      </c>
      <c r="G112" t="s">
        <v>244</v>
      </c>
      <c r="H112" s="9" t="s">
        <v>245</v>
      </c>
      <c r="I112" t="s">
        <v>246</v>
      </c>
      <c r="K112" t="s">
        <v>247</v>
      </c>
      <c r="L112" s="9" t="s">
        <v>401</v>
      </c>
      <c r="M112" s="9" t="s">
        <v>233</v>
      </c>
      <c r="N112" s="20">
        <v>2012</v>
      </c>
      <c r="O112" s="9" t="s">
        <v>32</v>
      </c>
      <c r="P112" s="10">
        <v>812.46</v>
      </c>
      <c r="Q112">
        <v>18.57</v>
      </c>
      <c r="R112">
        <v>45.487024523483612</v>
      </c>
      <c r="S112">
        <v>6</v>
      </c>
      <c r="T112" t="s">
        <v>248</v>
      </c>
      <c r="U112" s="10">
        <v>610.20000000000005</v>
      </c>
      <c r="V112">
        <v>17.07</v>
      </c>
      <c r="W112">
        <v>41.812789909308847</v>
      </c>
      <c r="X112">
        <v>6</v>
      </c>
      <c r="Y112">
        <f t="shared" si="1"/>
        <v>-0.2862799099402184</v>
      </c>
    </row>
    <row r="113" spans="1:25" ht="16.8" x14ac:dyDescent="0.25">
      <c r="A113" s="9">
        <v>40</v>
      </c>
      <c r="B113" t="s">
        <v>239</v>
      </c>
      <c r="C113" s="9" t="s">
        <v>240</v>
      </c>
      <c r="D113" s="9" t="s">
        <v>241</v>
      </c>
      <c r="E113" s="9" t="s">
        <v>242</v>
      </c>
      <c r="F113" t="s">
        <v>243</v>
      </c>
      <c r="G113" t="s">
        <v>244</v>
      </c>
      <c r="H113" s="9" t="s">
        <v>245</v>
      </c>
      <c r="I113" t="s">
        <v>246</v>
      </c>
      <c r="K113" t="s">
        <v>247</v>
      </c>
      <c r="L113" s="9" t="s">
        <v>401</v>
      </c>
      <c r="M113" s="9" t="s">
        <v>233</v>
      </c>
      <c r="N113" s="20">
        <v>2012</v>
      </c>
      <c r="O113" s="9" t="s">
        <v>32</v>
      </c>
      <c r="P113" s="10">
        <v>636.41</v>
      </c>
      <c r="Q113">
        <v>22.83</v>
      </c>
      <c r="R113">
        <v>55.921850827739945</v>
      </c>
      <c r="S113">
        <v>6</v>
      </c>
      <c r="T113" t="s">
        <v>248</v>
      </c>
      <c r="U113" s="10">
        <v>610.20000000000005</v>
      </c>
      <c r="V113">
        <v>17.07</v>
      </c>
      <c r="W113">
        <v>41.812789909308847</v>
      </c>
      <c r="X113">
        <v>6</v>
      </c>
      <c r="Y113">
        <f t="shared" si="1"/>
        <v>-4.2056237445414854E-2</v>
      </c>
    </row>
    <row r="114" spans="1:25" ht="16.8" x14ac:dyDescent="0.25">
      <c r="A114" s="9">
        <v>41</v>
      </c>
      <c r="B114" t="s">
        <v>239</v>
      </c>
      <c r="C114" s="9" t="s">
        <v>249</v>
      </c>
      <c r="D114" s="9" t="s">
        <v>250</v>
      </c>
      <c r="E114" s="9" t="s">
        <v>251</v>
      </c>
      <c r="F114" s="9">
        <v>-0.6</v>
      </c>
      <c r="G114" s="9" t="s">
        <v>252</v>
      </c>
      <c r="I114" t="s">
        <v>253</v>
      </c>
      <c r="J114">
        <v>2018</v>
      </c>
      <c r="K114" t="s">
        <v>247</v>
      </c>
      <c r="L114" s="9" t="s">
        <v>370</v>
      </c>
      <c r="M114" s="9" t="s">
        <v>50</v>
      </c>
      <c r="N114" s="15" t="s">
        <v>258</v>
      </c>
      <c r="O114" s="9" t="s">
        <v>402</v>
      </c>
      <c r="P114" s="10">
        <v>3.4779270633397301</v>
      </c>
      <c r="Q114">
        <v>0.12284069097887995</v>
      </c>
      <c r="R114">
        <v>0.30089701254916451</v>
      </c>
      <c r="S114">
        <v>6</v>
      </c>
      <c r="T114" t="s">
        <v>254</v>
      </c>
      <c r="U114" s="10">
        <v>3.1938579654510502</v>
      </c>
      <c r="V114">
        <v>4.6065259117079815E-2</v>
      </c>
      <c r="W114">
        <v>0.11283637970593628</v>
      </c>
      <c r="X114">
        <v>6</v>
      </c>
      <c r="Y114">
        <f t="shared" si="1"/>
        <v>-8.5206865221772163E-2</v>
      </c>
    </row>
    <row r="115" spans="1:25" ht="16.8" x14ac:dyDescent="0.25">
      <c r="A115" s="9">
        <v>41</v>
      </c>
      <c r="B115" t="s">
        <v>239</v>
      </c>
      <c r="C115" s="9" t="s">
        <v>249</v>
      </c>
      <c r="D115" s="9" t="s">
        <v>250</v>
      </c>
      <c r="E115" s="9" t="s">
        <v>251</v>
      </c>
      <c r="F115" s="9">
        <v>-0.6</v>
      </c>
      <c r="G115" s="9" t="s">
        <v>252</v>
      </c>
      <c r="I115" t="s">
        <v>253</v>
      </c>
      <c r="J115">
        <v>2018</v>
      </c>
      <c r="K115" t="s">
        <v>247</v>
      </c>
      <c r="L115" s="9" t="s">
        <v>370</v>
      </c>
      <c r="M115" s="9" t="s">
        <v>50</v>
      </c>
      <c r="N115" s="15" t="s">
        <v>258</v>
      </c>
      <c r="O115" s="9" t="s">
        <v>402</v>
      </c>
      <c r="P115" s="10">
        <v>3.4779270633397301</v>
      </c>
      <c r="Q115">
        <v>0.12284069097887995</v>
      </c>
      <c r="R115">
        <v>0.30089701254916451</v>
      </c>
      <c r="S115">
        <v>6</v>
      </c>
      <c r="T115" t="s">
        <v>256</v>
      </c>
      <c r="U115" s="10">
        <v>2.9788867562379999</v>
      </c>
      <c r="V115">
        <v>7.6775431861800136E-2</v>
      </c>
      <c r="W115">
        <v>0.18806063284322821</v>
      </c>
      <c r="X115">
        <v>6</v>
      </c>
      <c r="Y115">
        <f t="shared" si="1"/>
        <v>-0.15488678585976157</v>
      </c>
    </row>
    <row r="116" spans="1:25" ht="16.8" x14ac:dyDescent="0.25">
      <c r="A116" s="9">
        <v>41</v>
      </c>
      <c r="B116" t="s">
        <v>239</v>
      </c>
      <c r="C116" s="9" t="s">
        <v>249</v>
      </c>
      <c r="D116" s="9" t="s">
        <v>250</v>
      </c>
      <c r="E116" s="9" t="s">
        <v>251</v>
      </c>
      <c r="F116" s="9">
        <v>-0.6</v>
      </c>
      <c r="G116" s="9" t="s">
        <v>252</v>
      </c>
      <c r="I116" t="s">
        <v>253</v>
      </c>
      <c r="J116">
        <v>2018</v>
      </c>
      <c r="K116" t="s">
        <v>247</v>
      </c>
      <c r="L116" s="9" t="s">
        <v>370</v>
      </c>
      <c r="M116" s="9" t="s">
        <v>50</v>
      </c>
      <c r="N116" s="15" t="s">
        <v>258</v>
      </c>
      <c r="O116" s="9" t="s">
        <v>402</v>
      </c>
      <c r="P116" s="10">
        <v>3.4779270633397301</v>
      </c>
      <c r="Q116">
        <v>0.12284069097887995</v>
      </c>
      <c r="R116">
        <v>0.30089701254916451</v>
      </c>
      <c r="S116">
        <v>6</v>
      </c>
      <c r="T116" t="s">
        <v>403</v>
      </c>
      <c r="U116" s="10">
        <v>1.5662188099808001</v>
      </c>
      <c r="V116">
        <v>5.3742802303260007E-2</v>
      </c>
      <c r="W116">
        <v>0.13164244299025954</v>
      </c>
      <c r="X116">
        <v>6</v>
      </c>
      <c r="Y116">
        <f t="shared" si="1"/>
        <v>-0.7977721316388211</v>
      </c>
    </row>
    <row r="117" spans="1:25" ht="16.8" x14ac:dyDescent="0.25">
      <c r="A117" s="9">
        <v>41</v>
      </c>
      <c r="B117" t="s">
        <v>239</v>
      </c>
      <c r="C117" s="9" t="s">
        <v>249</v>
      </c>
      <c r="D117" s="9" t="s">
        <v>250</v>
      </c>
      <c r="E117" s="9" t="s">
        <v>251</v>
      </c>
      <c r="F117" s="9">
        <v>-0.6</v>
      </c>
      <c r="G117" s="9" t="s">
        <v>252</v>
      </c>
      <c r="I117" t="s">
        <v>253</v>
      </c>
      <c r="J117">
        <v>2018</v>
      </c>
      <c r="K117" t="s">
        <v>247</v>
      </c>
      <c r="L117" s="9" t="s">
        <v>370</v>
      </c>
      <c r="M117" s="9" t="s">
        <v>50</v>
      </c>
      <c r="N117" s="15" t="s">
        <v>258</v>
      </c>
      <c r="O117" s="9" t="s">
        <v>402</v>
      </c>
      <c r="P117" s="10">
        <v>3.4779270633397301</v>
      </c>
      <c r="Q117">
        <v>0.12284069097887995</v>
      </c>
      <c r="R117">
        <v>0.30089701254916451</v>
      </c>
      <c r="S117">
        <v>6</v>
      </c>
      <c r="T117" t="s">
        <v>404</v>
      </c>
      <c r="U117" s="10">
        <v>1.1285988483685201</v>
      </c>
      <c r="V117">
        <v>6.1420345489439976E-2</v>
      </c>
      <c r="W117">
        <v>0.15044850627458226</v>
      </c>
      <c r="X117">
        <v>6</v>
      </c>
      <c r="Y117">
        <f t="shared" si="1"/>
        <v>-1.1254595387042992</v>
      </c>
    </row>
    <row r="118" spans="1:25" ht="16.8" x14ac:dyDescent="0.25">
      <c r="A118" s="9">
        <v>41</v>
      </c>
      <c r="B118" t="s">
        <v>239</v>
      </c>
      <c r="C118" s="9" t="s">
        <v>249</v>
      </c>
      <c r="D118" s="9" t="s">
        <v>250</v>
      </c>
      <c r="E118" s="9" t="s">
        <v>251</v>
      </c>
      <c r="F118" s="9">
        <v>-0.6</v>
      </c>
      <c r="G118" s="9" t="s">
        <v>252</v>
      </c>
      <c r="I118" t="s">
        <v>253</v>
      </c>
      <c r="J118">
        <v>2018</v>
      </c>
      <c r="K118" t="s">
        <v>247</v>
      </c>
      <c r="L118" s="9" t="s">
        <v>405</v>
      </c>
      <c r="M118" s="9" t="s">
        <v>50</v>
      </c>
      <c r="N118" s="15" t="s">
        <v>258</v>
      </c>
      <c r="O118" s="9" t="s">
        <v>402</v>
      </c>
      <c r="P118" s="10">
        <v>2.74693125058901</v>
      </c>
      <c r="Q118">
        <v>6.9945104137210112E-2</v>
      </c>
      <c r="R118">
        <v>0.17132981514199738</v>
      </c>
      <c r="S118">
        <v>6</v>
      </c>
      <c r="T118" t="s">
        <v>254</v>
      </c>
      <c r="U118" s="10">
        <v>2.3162166619545701</v>
      </c>
      <c r="V118">
        <v>6.9945104137219882E-2</v>
      </c>
      <c r="W118">
        <v>0.17132981514202131</v>
      </c>
      <c r="X118">
        <v>6</v>
      </c>
      <c r="Y118">
        <f t="shared" si="1"/>
        <v>-0.17054927430990729</v>
      </c>
    </row>
    <row r="119" spans="1:25" ht="16.8" x14ac:dyDescent="0.25">
      <c r="A119" s="9">
        <v>41</v>
      </c>
      <c r="B119" t="s">
        <v>239</v>
      </c>
      <c r="C119" s="9" t="s">
        <v>249</v>
      </c>
      <c r="D119" s="9" t="s">
        <v>250</v>
      </c>
      <c r="E119" s="9" t="s">
        <v>251</v>
      </c>
      <c r="F119" s="9">
        <v>-0.6</v>
      </c>
      <c r="G119" s="9" t="s">
        <v>252</v>
      </c>
      <c r="I119" t="s">
        <v>253</v>
      </c>
      <c r="J119">
        <v>2018</v>
      </c>
      <c r="K119" t="s">
        <v>247</v>
      </c>
      <c r="L119" s="9" t="s">
        <v>405</v>
      </c>
      <c r="M119" s="9" t="s">
        <v>50</v>
      </c>
      <c r="N119" s="15" t="s">
        <v>258</v>
      </c>
      <c r="O119" s="9" t="s">
        <v>402</v>
      </c>
      <c r="P119" s="10">
        <v>2.74693125058901</v>
      </c>
      <c r="Q119">
        <v>6.9945104137210112E-2</v>
      </c>
      <c r="R119">
        <v>0.17132981514199738</v>
      </c>
      <c r="S119">
        <v>6</v>
      </c>
      <c r="T119" t="s">
        <v>256</v>
      </c>
      <c r="U119" s="10">
        <v>1.76033715012722</v>
      </c>
      <c r="V119">
        <v>6.6263782866839982E-2</v>
      </c>
      <c r="W119">
        <v>0.16231245645033621</v>
      </c>
      <c r="X119">
        <v>6</v>
      </c>
      <c r="Y119">
        <f t="shared" si="1"/>
        <v>-0.44497902643528364</v>
      </c>
    </row>
    <row r="120" spans="1:25" ht="16.8" x14ac:dyDescent="0.25">
      <c r="A120" s="9">
        <v>41</v>
      </c>
      <c r="B120" t="s">
        <v>239</v>
      </c>
      <c r="C120" s="9" t="s">
        <v>249</v>
      </c>
      <c r="D120" s="9" t="s">
        <v>250</v>
      </c>
      <c r="E120" s="9" t="s">
        <v>251</v>
      </c>
      <c r="F120" s="9">
        <v>-0.6</v>
      </c>
      <c r="G120" s="9" t="s">
        <v>252</v>
      </c>
      <c r="I120" t="s">
        <v>253</v>
      </c>
      <c r="J120">
        <v>2018</v>
      </c>
      <c r="K120" t="s">
        <v>247</v>
      </c>
      <c r="L120" s="9" t="s">
        <v>405</v>
      </c>
      <c r="M120" s="9" t="s">
        <v>50</v>
      </c>
      <c r="N120" s="15" t="s">
        <v>258</v>
      </c>
      <c r="O120" s="9" t="s">
        <v>402</v>
      </c>
      <c r="P120" s="10">
        <v>2.74693125058901</v>
      </c>
      <c r="Q120">
        <v>6.9945104137210112E-2</v>
      </c>
      <c r="R120">
        <v>0.17132981514199738</v>
      </c>
      <c r="S120">
        <v>6</v>
      </c>
      <c r="T120" t="s">
        <v>403</v>
      </c>
      <c r="U120" s="10">
        <v>1.02407289605126</v>
      </c>
      <c r="V120">
        <v>5.1538497785320159E-2</v>
      </c>
      <c r="W120">
        <v>0.12624302168359525</v>
      </c>
      <c r="X120">
        <v>6</v>
      </c>
      <c r="Y120">
        <f t="shared" si="1"/>
        <v>-0.98669666807820045</v>
      </c>
    </row>
    <row r="121" spans="1:25" ht="16.8" x14ac:dyDescent="0.25">
      <c r="A121" s="9">
        <v>41</v>
      </c>
      <c r="B121" t="s">
        <v>239</v>
      </c>
      <c r="C121" s="9" t="s">
        <v>249</v>
      </c>
      <c r="D121" s="9" t="s">
        <v>250</v>
      </c>
      <c r="E121" s="9" t="s">
        <v>251</v>
      </c>
      <c r="F121" s="9">
        <v>-0.6</v>
      </c>
      <c r="G121" s="9" t="s">
        <v>252</v>
      </c>
      <c r="I121" t="s">
        <v>253</v>
      </c>
      <c r="J121">
        <v>2018</v>
      </c>
      <c r="K121" t="s">
        <v>247</v>
      </c>
      <c r="L121" s="9" t="s">
        <v>405</v>
      </c>
      <c r="M121" s="9" t="s">
        <v>50</v>
      </c>
      <c r="N121" s="15" t="s">
        <v>258</v>
      </c>
      <c r="O121" s="9" t="s">
        <v>402</v>
      </c>
      <c r="P121" s="10">
        <v>2.74693125058901</v>
      </c>
      <c r="Q121">
        <v>6.9945104137210112E-2</v>
      </c>
      <c r="R121">
        <v>0.17132981514199738</v>
      </c>
      <c r="S121">
        <v>6</v>
      </c>
      <c r="T121" t="s">
        <v>404</v>
      </c>
      <c r="U121" s="10">
        <v>0.71852323060974399</v>
      </c>
      <c r="V121">
        <v>6.2582461596456973E-2</v>
      </c>
      <c r="W121">
        <v>0.1532950977586435</v>
      </c>
      <c r="X121">
        <v>6</v>
      </c>
      <c r="Y121">
        <f t="shared" si="1"/>
        <v>-1.3410416216033045</v>
      </c>
    </row>
    <row r="122" spans="1:25" ht="16.8" x14ac:dyDescent="0.25">
      <c r="A122" s="9">
        <v>41</v>
      </c>
      <c r="B122" t="s">
        <v>239</v>
      </c>
      <c r="C122" s="9" t="s">
        <v>249</v>
      </c>
      <c r="D122" s="9" t="s">
        <v>250</v>
      </c>
      <c r="E122" s="9" t="s">
        <v>251</v>
      </c>
      <c r="F122" s="9">
        <v>-0.6</v>
      </c>
      <c r="G122" s="9" t="s">
        <v>252</v>
      </c>
      <c r="I122" t="s">
        <v>253</v>
      </c>
      <c r="J122">
        <v>2018</v>
      </c>
      <c r="K122" t="s">
        <v>247</v>
      </c>
      <c r="L122" s="9" t="s">
        <v>406</v>
      </c>
      <c r="M122" s="9" t="s">
        <v>50</v>
      </c>
      <c r="N122" s="15" t="s">
        <v>258</v>
      </c>
      <c r="O122" s="9" t="s">
        <v>402</v>
      </c>
      <c r="P122" s="10">
        <v>0.72824427480915999</v>
      </c>
      <c r="Q122">
        <v>8.5496183206106968E-2</v>
      </c>
      <c r="R122">
        <v>0.2094220238104704</v>
      </c>
      <c r="S122">
        <v>6</v>
      </c>
      <c r="T122" t="s">
        <v>254</v>
      </c>
      <c r="U122" s="10">
        <v>0.88091603053435097</v>
      </c>
      <c r="V122">
        <v>7.6335877862594992E-2</v>
      </c>
      <c r="W122">
        <v>0.1869839498307759</v>
      </c>
      <c r="X122">
        <v>6</v>
      </c>
      <c r="Y122">
        <f t="shared" si="1"/>
        <v>0.19032577561975861</v>
      </c>
    </row>
    <row r="123" spans="1:25" ht="16.8" x14ac:dyDescent="0.25">
      <c r="A123" s="9">
        <v>41</v>
      </c>
      <c r="B123" t="s">
        <v>239</v>
      </c>
      <c r="C123" s="9" t="s">
        <v>249</v>
      </c>
      <c r="D123" s="9" t="s">
        <v>250</v>
      </c>
      <c r="E123" s="9" t="s">
        <v>251</v>
      </c>
      <c r="F123" s="9">
        <v>-0.6</v>
      </c>
      <c r="G123" s="9" t="s">
        <v>252</v>
      </c>
      <c r="I123" t="s">
        <v>253</v>
      </c>
      <c r="J123">
        <v>2018</v>
      </c>
      <c r="K123" t="s">
        <v>247</v>
      </c>
      <c r="L123" s="9" t="s">
        <v>406</v>
      </c>
      <c r="M123" s="9" t="s">
        <v>50</v>
      </c>
      <c r="N123" s="15" t="s">
        <v>258</v>
      </c>
      <c r="O123" s="9" t="s">
        <v>402</v>
      </c>
      <c r="P123" s="10">
        <v>0.72824427480915999</v>
      </c>
      <c r="Q123">
        <v>8.5496183206106968E-2</v>
      </c>
      <c r="R123">
        <v>0.2094220238104704</v>
      </c>
      <c r="S123">
        <v>6</v>
      </c>
      <c r="T123" t="s">
        <v>256</v>
      </c>
      <c r="U123" s="10">
        <v>1.22595419847328</v>
      </c>
      <c r="V123">
        <v>6.7175572519079907E-2</v>
      </c>
      <c r="W123">
        <v>0.16454587585107375</v>
      </c>
      <c r="X123">
        <v>6</v>
      </c>
      <c r="Y123">
        <f t="shared" si="1"/>
        <v>0.52083822305841898</v>
      </c>
    </row>
    <row r="124" spans="1:25" ht="16.8" x14ac:dyDescent="0.25">
      <c r="A124" s="9">
        <v>41</v>
      </c>
      <c r="B124" t="s">
        <v>239</v>
      </c>
      <c r="C124" s="9" t="s">
        <v>249</v>
      </c>
      <c r="D124" s="9" t="s">
        <v>250</v>
      </c>
      <c r="E124" s="9" t="s">
        <v>251</v>
      </c>
      <c r="F124" s="9">
        <v>-0.6</v>
      </c>
      <c r="G124" s="9" t="s">
        <v>252</v>
      </c>
      <c r="I124" t="s">
        <v>253</v>
      </c>
      <c r="J124">
        <v>2018</v>
      </c>
      <c r="K124" t="s">
        <v>247</v>
      </c>
      <c r="L124" s="9" t="s">
        <v>406</v>
      </c>
      <c r="M124" s="9" t="s">
        <v>50</v>
      </c>
      <c r="N124" s="15" t="s">
        <v>258</v>
      </c>
      <c r="O124" s="9" t="s">
        <v>402</v>
      </c>
      <c r="P124" s="10">
        <v>0.72824427480915999</v>
      </c>
      <c r="Q124">
        <v>8.5496183206106968E-2</v>
      </c>
      <c r="R124">
        <v>0.2094220238104704</v>
      </c>
      <c r="S124">
        <v>6</v>
      </c>
      <c r="T124" t="s">
        <v>403</v>
      </c>
      <c r="U124" s="10">
        <v>0.52977099236641201</v>
      </c>
      <c r="V124">
        <v>5.1908396946565016E-2</v>
      </c>
      <c r="W124">
        <v>0.12714908588492863</v>
      </c>
      <c r="X124">
        <v>6</v>
      </c>
      <c r="Y124">
        <f t="shared" si="1"/>
        <v>-0.31819171094148202</v>
      </c>
    </row>
    <row r="125" spans="1:25" ht="16.8" x14ac:dyDescent="0.25">
      <c r="A125" s="9">
        <v>41</v>
      </c>
      <c r="B125" t="s">
        <v>239</v>
      </c>
      <c r="C125" s="9" t="s">
        <v>249</v>
      </c>
      <c r="D125" s="9" t="s">
        <v>250</v>
      </c>
      <c r="E125" s="9" t="s">
        <v>251</v>
      </c>
      <c r="F125" s="9">
        <v>-0.6</v>
      </c>
      <c r="G125" s="9" t="s">
        <v>252</v>
      </c>
      <c r="I125" t="s">
        <v>253</v>
      </c>
      <c r="J125">
        <v>2018</v>
      </c>
      <c r="K125" t="s">
        <v>247</v>
      </c>
      <c r="L125" s="9" t="s">
        <v>406</v>
      </c>
      <c r="M125" s="9" t="s">
        <v>50</v>
      </c>
      <c r="N125" s="15" t="s">
        <v>258</v>
      </c>
      <c r="O125" s="9" t="s">
        <v>402</v>
      </c>
      <c r="P125" s="10">
        <v>0.72824427480915999</v>
      </c>
      <c r="Q125">
        <v>8.5496183206106968E-2</v>
      </c>
      <c r="R125">
        <v>0.2094220238104704</v>
      </c>
      <c r="S125">
        <v>6</v>
      </c>
      <c r="T125" t="s">
        <v>404</v>
      </c>
      <c r="U125" s="10">
        <v>0.41068702290076298</v>
      </c>
      <c r="V125">
        <v>2.442748091603103E-2</v>
      </c>
      <c r="W125">
        <v>5.9834863945849838E-2</v>
      </c>
      <c r="X125">
        <v>6</v>
      </c>
      <c r="Y125">
        <f t="shared" si="1"/>
        <v>-0.57280511128650258</v>
      </c>
    </row>
    <row r="126" spans="1:25" ht="16.8" x14ac:dyDescent="0.25">
      <c r="A126" s="9">
        <v>44</v>
      </c>
      <c r="B126" s="9" t="s">
        <v>407</v>
      </c>
      <c r="C126" s="9" t="s">
        <v>408</v>
      </c>
      <c r="D126" s="9" t="s">
        <v>409</v>
      </c>
      <c r="E126" s="9" t="s">
        <v>410</v>
      </c>
      <c r="I126" s="9" t="s">
        <v>411</v>
      </c>
      <c r="J126" s="9" t="s">
        <v>412</v>
      </c>
      <c r="K126" t="s">
        <v>247</v>
      </c>
      <c r="L126" s="9" t="s">
        <v>370</v>
      </c>
      <c r="M126" s="9" t="s">
        <v>50</v>
      </c>
      <c r="N126" t="s">
        <v>413</v>
      </c>
      <c r="O126" s="9" t="s">
        <v>32</v>
      </c>
      <c r="P126" s="20">
        <v>0.95934959349593496</v>
      </c>
      <c r="Q126">
        <v>0.13008130081300495</v>
      </c>
      <c r="R126">
        <v>0.29087063121947776</v>
      </c>
      <c r="S126">
        <v>5</v>
      </c>
      <c r="T126" t="s">
        <v>414</v>
      </c>
      <c r="U126" s="20">
        <v>1.7723577235772301</v>
      </c>
      <c r="V126">
        <v>0.17886178861788982</v>
      </c>
      <c r="W126">
        <v>0.39994711792679982</v>
      </c>
      <c r="X126">
        <v>5</v>
      </c>
      <c r="Y126">
        <f t="shared" si="1"/>
        <v>0.61381043832342108</v>
      </c>
    </row>
    <row r="127" spans="1:25" ht="16.8" x14ac:dyDescent="0.25">
      <c r="A127" s="9">
        <v>44</v>
      </c>
      <c r="B127" s="9" t="s">
        <v>407</v>
      </c>
      <c r="C127" s="9" t="s">
        <v>408</v>
      </c>
      <c r="D127" s="9" t="s">
        <v>409</v>
      </c>
      <c r="E127" s="9" t="s">
        <v>410</v>
      </c>
      <c r="I127" s="9" t="s">
        <v>411</v>
      </c>
      <c r="J127" s="9" t="s">
        <v>412</v>
      </c>
      <c r="K127" t="s">
        <v>247</v>
      </c>
      <c r="L127" s="9" t="s">
        <v>370</v>
      </c>
      <c r="M127" s="9" t="s">
        <v>50</v>
      </c>
      <c r="N127" t="s">
        <v>415</v>
      </c>
      <c r="O127" s="9" t="s">
        <v>32</v>
      </c>
      <c r="P127" s="20">
        <v>1.7398373983739801</v>
      </c>
      <c r="Q127">
        <v>0.30894308943088999</v>
      </c>
      <c r="R127">
        <v>0.69081774914626692</v>
      </c>
      <c r="S127">
        <v>5</v>
      </c>
      <c r="T127" t="s">
        <v>414</v>
      </c>
      <c r="U127" s="20">
        <v>2.4390243902439002</v>
      </c>
      <c r="V127">
        <v>0.43902439024389972</v>
      </c>
      <c r="W127">
        <v>0.98168838036575534</v>
      </c>
      <c r="X127">
        <v>5</v>
      </c>
      <c r="Y127">
        <f t="shared" si="1"/>
        <v>0.3378064596343508</v>
      </c>
    </row>
    <row r="128" spans="1:25" ht="16.8" x14ac:dyDescent="0.25">
      <c r="A128" s="9">
        <v>44</v>
      </c>
      <c r="B128" s="9" t="s">
        <v>407</v>
      </c>
      <c r="C128" s="9" t="s">
        <v>416</v>
      </c>
      <c r="D128" s="9" t="s">
        <v>417</v>
      </c>
      <c r="E128" s="9" t="s">
        <v>418</v>
      </c>
      <c r="I128" t="s">
        <v>95</v>
      </c>
      <c r="L128" s="9" t="s">
        <v>370</v>
      </c>
      <c r="M128" s="9" t="s">
        <v>50</v>
      </c>
      <c r="N128" t="s">
        <v>413</v>
      </c>
      <c r="O128" s="9" t="s">
        <v>32</v>
      </c>
      <c r="P128" s="20">
        <v>3.0967741935483799</v>
      </c>
      <c r="Q128">
        <v>0.38709677419355026</v>
      </c>
      <c r="R128">
        <v>0.86557470096766476</v>
      </c>
      <c r="S128">
        <v>5</v>
      </c>
      <c r="T128" t="s">
        <v>414</v>
      </c>
      <c r="U128" s="20">
        <v>3.8279569892473102</v>
      </c>
      <c r="V128">
        <v>0.30107526881719959</v>
      </c>
      <c r="W128">
        <v>0.67322476741928106</v>
      </c>
      <c r="X128">
        <v>5</v>
      </c>
      <c r="Y128">
        <f t="shared" si="1"/>
        <v>0.21197025071608636</v>
      </c>
    </row>
    <row r="129" spans="1:25" ht="16.8" x14ac:dyDescent="0.25">
      <c r="A129" s="9">
        <v>44</v>
      </c>
      <c r="B129" s="9" t="s">
        <v>407</v>
      </c>
      <c r="C129" s="9" t="s">
        <v>416</v>
      </c>
      <c r="D129" s="9" t="s">
        <v>417</v>
      </c>
      <c r="E129" s="9" t="s">
        <v>418</v>
      </c>
      <c r="I129" t="s">
        <v>95</v>
      </c>
      <c r="L129" s="9" t="s">
        <v>370</v>
      </c>
      <c r="M129" s="9" t="s">
        <v>50</v>
      </c>
      <c r="N129" t="s">
        <v>415</v>
      </c>
      <c r="O129" s="9" t="s">
        <v>32</v>
      </c>
      <c r="P129" s="20">
        <v>2.7956989247311799</v>
      </c>
      <c r="Q129">
        <v>0.32258064516129004</v>
      </c>
      <c r="R129">
        <v>0.72131225080638317</v>
      </c>
      <c r="S129">
        <v>5</v>
      </c>
      <c r="T129" t="s">
        <v>414</v>
      </c>
      <c r="U129" s="20">
        <v>3.61290322580644</v>
      </c>
      <c r="V129">
        <v>0.49462365591399005</v>
      </c>
      <c r="W129">
        <v>1.1060121179031477</v>
      </c>
      <c r="X129">
        <v>5</v>
      </c>
      <c r="Y129">
        <f t="shared" si="1"/>
        <v>0.25642952894767435</v>
      </c>
    </row>
    <row r="130" spans="1:25" ht="16.8" x14ac:dyDescent="0.25">
      <c r="A130" s="9">
        <v>44</v>
      </c>
      <c r="B130" s="9" t="s">
        <v>407</v>
      </c>
      <c r="C130" s="9" t="s">
        <v>419</v>
      </c>
      <c r="D130" s="9" t="s">
        <v>420</v>
      </c>
      <c r="E130" s="9" t="s">
        <v>421</v>
      </c>
      <c r="I130" t="s">
        <v>422</v>
      </c>
      <c r="L130" s="9" t="s">
        <v>370</v>
      </c>
      <c r="M130" s="9" t="s">
        <v>50</v>
      </c>
      <c r="N130" t="s">
        <v>413</v>
      </c>
      <c r="O130" s="9" t="s">
        <v>32</v>
      </c>
      <c r="P130">
        <v>10.791366906474799</v>
      </c>
      <c r="Q130">
        <v>0.47482014388490157</v>
      </c>
      <c r="R130">
        <v>1.0617301188128709</v>
      </c>
      <c r="S130">
        <v>5</v>
      </c>
      <c r="T130" t="s">
        <v>414</v>
      </c>
      <c r="U130">
        <v>8.0719424460431597</v>
      </c>
      <c r="V130">
        <v>0.60431654676257018</v>
      </c>
      <c r="W130">
        <v>1.3512928784890375</v>
      </c>
      <c r="X130">
        <v>5</v>
      </c>
      <c r="Y130">
        <f t="shared" si="1"/>
        <v>-0.29035230100765863</v>
      </c>
    </row>
    <row r="131" spans="1:25" ht="16.8" x14ac:dyDescent="0.25">
      <c r="A131" s="9">
        <v>44</v>
      </c>
      <c r="B131" s="9" t="s">
        <v>407</v>
      </c>
      <c r="C131" s="9" t="s">
        <v>419</v>
      </c>
      <c r="D131" s="9" t="s">
        <v>420</v>
      </c>
      <c r="E131" s="9" t="s">
        <v>421</v>
      </c>
      <c r="I131" t="s">
        <v>422</v>
      </c>
      <c r="L131" s="9" t="s">
        <v>370</v>
      </c>
      <c r="M131" s="9" t="s">
        <v>50</v>
      </c>
      <c r="N131" t="s">
        <v>415</v>
      </c>
      <c r="O131" s="9" t="s">
        <v>32</v>
      </c>
      <c r="P131">
        <v>10.2302158273381</v>
      </c>
      <c r="Q131">
        <v>0.64748201438850117</v>
      </c>
      <c r="R131">
        <v>1.4478137983811856</v>
      </c>
      <c r="S131">
        <v>5</v>
      </c>
      <c r="T131" t="s">
        <v>414</v>
      </c>
      <c r="U131">
        <v>8.7194244604316395</v>
      </c>
      <c r="V131">
        <v>0.7769784172661911</v>
      </c>
      <c r="W131">
        <v>1.7373765580573997</v>
      </c>
      <c r="X131">
        <v>5</v>
      </c>
      <c r="Y131">
        <f t="shared" ref="Y131:Y194" si="2">LN(U131/P131)</f>
        <v>-0.15979244373392523</v>
      </c>
    </row>
    <row r="132" spans="1:25" ht="16.8" x14ac:dyDescent="0.25">
      <c r="A132">
        <v>49</v>
      </c>
      <c r="B132" t="s">
        <v>173</v>
      </c>
      <c r="C132" t="s">
        <v>269</v>
      </c>
      <c r="D132" t="s">
        <v>270</v>
      </c>
      <c r="E132" t="s">
        <v>271</v>
      </c>
      <c r="F132" t="s">
        <v>272</v>
      </c>
      <c r="G132" t="s">
        <v>273</v>
      </c>
      <c r="I132" t="s">
        <v>274</v>
      </c>
      <c r="J132" t="s">
        <v>275</v>
      </c>
      <c r="K132" t="s">
        <v>276</v>
      </c>
      <c r="L132" s="9" t="s">
        <v>370</v>
      </c>
      <c r="M132" s="9" t="s">
        <v>277</v>
      </c>
      <c r="N132" t="s">
        <v>275</v>
      </c>
      <c r="O132" t="s">
        <v>303</v>
      </c>
      <c r="P132" s="10">
        <v>2.3165467625899199</v>
      </c>
      <c r="Q132">
        <v>0.21582733812949995</v>
      </c>
      <c r="R132">
        <v>0.37382391530264153</v>
      </c>
      <c r="S132">
        <v>3</v>
      </c>
      <c r="T132" t="s">
        <v>278</v>
      </c>
      <c r="U132" s="10">
        <v>1.8992805755395601</v>
      </c>
      <c r="V132">
        <v>0.14388489208633004</v>
      </c>
      <c r="W132">
        <v>0.24921594353508869</v>
      </c>
      <c r="X132">
        <v>3</v>
      </c>
      <c r="Y132">
        <f t="shared" si="2"/>
        <v>-0.19860244239809297</v>
      </c>
    </row>
    <row r="133" spans="1:25" ht="16.8" x14ac:dyDescent="0.25">
      <c r="A133">
        <v>49</v>
      </c>
      <c r="B133" t="s">
        <v>173</v>
      </c>
      <c r="C133" t="s">
        <v>269</v>
      </c>
      <c r="D133" t="s">
        <v>270</v>
      </c>
      <c r="E133" t="s">
        <v>271</v>
      </c>
      <c r="F133" t="s">
        <v>272</v>
      </c>
      <c r="G133" t="s">
        <v>273</v>
      </c>
      <c r="I133" t="s">
        <v>274</v>
      </c>
      <c r="J133" t="s">
        <v>275</v>
      </c>
      <c r="K133" t="s">
        <v>276</v>
      </c>
      <c r="L133" s="9" t="s">
        <v>401</v>
      </c>
      <c r="M133" s="9" t="s">
        <v>423</v>
      </c>
      <c r="N133" t="s">
        <v>275</v>
      </c>
      <c r="O133" t="s">
        <v>303</v>
      </c>
      <c r="P133" s="10">
        <v>2.3165467625899199</v>
      </c>
      <c r="Q133">
        <v>0.21582733812949995</v>
      </c>
      <c r="R133">
        <v>0.37382391530264153</v>
      </c>
      <c r="S133">
        <v>3</v>
      </c>
      <c r="T133" t="s">
        <v>279</v>
      </c>
      <c r="U133" s="10">
        <v>1.46762589928057</v>
      </c>
      <c r="V133">
        <v>0.10071942446043014</v>
      </c>
      <c r="W133">
        <v>0.17445116047456055</v>
      </c>
      <c r="X133">
        <v>3</v>
      </c>
      <c r="Y133">
        <f t="shared" si="2"/>
        <v>-0.45643155170019212</v>
      </c>
    </row>
    <row r="134" spans="1:25" ht="16.8" x14ac:dyDescent="0.25">
      <c r="A134">
        <v>49</v>
      </c>
      <c r="B134" t="s">
        <v>173</v>
      </c>
      <c r="C134" t="s">
        <v>269</v>
      </c>
      <c r="D134" t="s">
        <v>270</v>
      </c>
      <c r="E134" t="s">
        <v>271</v>
      </c>
      <c r="F134" t="s">
        <v>272</v>
      </c>
      <c r="G134" t="s">
        <v>273</v>
      </c>
      <c r="I134" t="s">
        <v>274</v>
      </c>
      <c r="J134" t="s">
        <v>275</v>
      </c>
      <c r="K134" t="s">
        <v>276</v>
      </c>
      <c r="L134" s="9" t="s">
        <v>370</v>
      </c>
      <c r="M134" s="9" t="s">
        <v>423</v>
      </c>
      <c r="N134" t="s">
        <v>275</v>
      </c>
      <c r="O134" t="s">
        <v>303</v>
      </c>
      <c r="P134" s="10">
        <v>2.3165467625899199</v>
      </c>
      <c r="Q134">
        <v>0.21582733812949995</v>
      </c>
      <c r="R134">
        <v>0.37382391530264153</v>
      </c>
      <c r="S134">
        <v>3</v>
      </c>
      <c r="T134" t="s">
        <v>280</v>
      </c>
      <c r="U134" s="10">
        <v>1.5107913669064701</v>
      </c>
      <c r="V134">
        <v>0.12949640287769992</v>
      </c>
      <c r="W134">
        <v>0.22429434918158483</v>
      </c>
      <c r="X134">
        <v>3</v>
      </c>
      <c r="Y134">
        <f t="shared" si="2"/>
        <v>-0.42744401482693928</v>
      </c>
    </row>
    <row r="135" spans="1:25" ht="16.8" x14ac:dyDescent="0.25">
      <c r="A135">
        <v>50</v>
      </c>
      <c r="B135" t="s">
        <v>173</v>
      </c>
      <c r="C135" t="s">
        <v>424</v>
      </c>
      <c r="D135" t="s">
        <v>425</v>
      </c>
      <c r="E135" t="s">
        <v>426</v>
      </c>
      <c r="F135" t="s">
        <v>427</v>
      </c>
      <c r="G135" t="s">
        <v>428</v>
      </c>
      <c r="I135" t="s">
        <v>429</v>
      </c>
      <c r="J135" t="s">
        <v>430</v>
      </c>
      <c r="K135" t="s">
        <v>276</v>
      </c>
      <c r="L135" s="9" t="s">
        <v>431</v>
      </c>
      <c r="M135" s="9" t="s">
        <v>423</v>
      </c>
      <c r="N135">
        <v>2012</v>
      </c>
      <c r="O135" s="9" t="s">
        <v>32</v>
      </c>
      <c r="P135">
        <v>1.30255991285402</v>
      </c>
      <c r="Q135">
        <v>0.19290123456790997</v>
      </c>
      <c r="R135">
        <v>0.43134027343747899</v>
      </c>
      <c r="S135">
        <v>5</v>
      </c>
      <c r="T135" s="9" t="s">
        <v>432</v>
      </c>
      <c r="U135">
        <v>2.5167029774872902</v>
      </c>
      <c r="V135">
        <v>0.34041394335510988</v>
      </c>
      <c r="W135">
        <v>0.76118871783078856</v>
      </c>
      <c r="X135">
        <v>5</v>
      </c>
      <c r="Y135">
        <f t="shared" si="2"/>
        <v>0.65861821068947646</v>
      </c>
    </row>
    <row r="136" spans="1:25" ht="16.8" x14ac:dyDescent="0.25">
      <c r="A136">
        <v>50</v>
      </c>
      <c r="B136" t="s">
        <v>173</v>
      </c>
      <c r="C136" t="s">
        <v>424</v>
      </c>
      <c r="D136" t="s">
        <v>425</v>
      </c>
      <c r="E136" t="s">
        <v>426</v>
      </c>
      <c r="F136" t="s">
        <v>427</v>
      </c>
      <c r="G136" t="s">
        <v>428</v>
      </c>
      <c r="I136" t="s">
        <v>429</v>
      </c>
      <c r="J136" t="s">
        <v>430</v>
      </c>
      <c r="K136" t="s">
        <v>276</v>
      </c>
      <c r="L136" s="9" t="s">
        <v>431</v>
      </c>
      <c r="M136" s="9" t="s">
        <v>423</v>
      </c>
      <c r="N136">
        <v>2012</v>
      </c>
      <c r="O136" s="9" t="s">
        <v>32</v>
      </c>
      <c r="P136">
        <v>2.1535947712418202</v>
      </c>
      <c r="Q136">
        <v>0.20424836601307961</v>
      </c>
      <c r="R136">
        <v>0.45671323069850372</v>
      </c>
      <c r="S136">
        <v>5</v>
      </c>
      <c r="T136" s="9" t="s">
        <v>432</v>
      </c>
      <c r="U136">
        <v>2.77768700072621</v>
      </c>
      <c r="V136">
        <v>0.22694262890340999</v>
      </c>
      <c r="W136">
        <v>0.50745914522053337</v>
      </c>
      <c r="X136">
        <v>5</v>
      </c>
      <c r="Y136">
        <f t="shared" si="2"/>
        <v>0.25448013470930086</v>
      </c>
    </row>
    <row r="137" spans="1:25" ht="16.8" x14ac:dyDescent="0.25">
      <c r="A137">
        <v>50</v>
      </c>
      <c r="B137" t="s">
        <v>173</v>
      </c>
      <c r="C137" t="s">
        <v>424</v>
      </c>
      <c r="D137" t="s">
        <v>425</v>
      </c>
      <c r="E137" t="s">
        <v>426</v>
      </c>
      <c r="F137" t="s">
        <v>427</v>
      </c>
      <c r="G137" t="s">
        <v>428</v>
      </c>
      <c r="I137" t="s">
        <v>429</v>
      </c>
      <c r="J137" t="s">
        <v>430</v>
      </c>
      <c r="K137" t="s">
        <v>276</v>
      </c>
      <c r="L137" s="9" t="s">
        <v>431</v>
      </c>
      <c r="M137" s="9" t="s">
        <v>423</v>
      </c>
      <c r="N137">
        <v>2012</v>
      </c>
      <c r="O137" s="9" t="s">
        <v>32</v>
      </c>
      <c r="P137">
        <v>3.0046296296296302</v>
      </c>
      <c r="Q137">
        <v>7.9429920116189656E-2</v>
      </c>
      <c r="R137">
        <v>0.17761070082717809</v>
      </c>
      <c r="S137">
        <v>5</v>
      </c>
      <c r="T137" s="9" t="s">
        <v>432</v>
      </c>
      <c r="U137">
        <v>3.49255628177196</v>
      </c>
      <c r="V137">
        <v>0.37445533769062989</v>
      </c>
      <c r="W137">
        <v>0.83730758961388763</v>
      </c>
      <c r="X137">
        <v>5</v>
      </c>
      <c r="Y137">
        <f t="shared" si="2"/>
        <v>0.15047961803770837</v>
      </c>
    </row>
    <row r="138" spans="1:25" ht="16.8" x14ac:dyDescent="0.25">
      <c r="A138">
        <v>50</v>
      </c>
      <c r="B138" t="s">
        <v>173</v>
      </c>
      <c r="C138" t="s">
        <v>424</v>
      </c>
      <c r="D138" t="s">
        <v>425</v>
      </c>
      <c r="E138" t="s">
        <v>426</v>
      </c>
      <c r="F138" t="s">
        <v>427</v>
      </c>
      <c r="G138" t="s">
        <v>428</v>
      </c>
      <c r="I138" t="s">
        <v>429</v>
      </c>
      <c r="J138" t="s">
        <v>430</v>
      </c>
      <c r="K138" t="s">
        <v>276</v>
      </c>
      <c r="L138" s="9" t="s">
        <v>431</v>
      </c>
      <c r="M138" s="9" t="s">
        <v>423</v>
      </c>
      <c r="N138">
        <v>2012</v>
      </c>
      <c r="O138" s="9" t="s">
        <v>32</v>
      </c>
      <c r="P138">
        <v>3.1407952069716698</v>
      </c>
      <c r="Q138">
        <v>0.35176107480029017</v>
      </c>
      <c r="R138">
        <v>0.78656167509183716</v>
      </c>
      <c r="S138">
        <v>5</v>
      </c>
      <c r="T138" s="9" t="s">
        <v>432</v>
      </c>
      <c r="U138">
        <v>3.8556644880174198</v>
      </c>
      <c r="V138">
        <v>0.28367828612927015</v>
      </c>
      <c r="W138">
        <v>0.63432393152568378</v>
      </c>
      <c r="X138">
        <v>5</v>
      </c>
      <c r="Y138">
        <f t="shared" si="2"/>
        <v>0.20506734410819585</v>
      </c>
    </row>
    <row r="139" spans="1:25" ht="16.8" x14ac:dyDescent="0.25">
      <c r="A139">
        <v>50</v>
      </c>
      <c r="B139" t="s">
        <v>173</v>
      </c>
      <c r="C139" t="s">
        <v>424</v>
      </c>
      <c r="D139" t="s">
        <v>425</v>
      </c>
      <c r="E139" t="s">
        <v>426</v>
      </c>
      <c r="F139" t="s">
        <v>427</v>
      </c>
      <c r="G139" t="s">
        <v>428</v>
      </c>
      <c r="I139" t="s">
        <v>429</v>
      </c>
      <c r="J139" t="s">
        <v>430</v>
      </c>
      <c r="K139" t="s">
        <v>276</v>
      </c>
      <c r="L139" s="9" t="s">
        <v>431</v>
      </c>
      <c r="M139" s="9" t="s">
        <v>423</v>
      </c>
      <c r="N139">
        <v>2012</v>
      </c>
      <c r="O139" s="9" t="s">
        <v>32</v>
      </c>
      <c r="P139">
        <v>3.6854575163398602</v>
      </c>
      <c r="Q139">
        <v>0.64678649237472996</v>
      </c>
      <c r="R139">
        <v>1.4462585638785457</v>
      </c>
      <c r="S139">
        <v>5</v>
      </c>
      <c r="T139" s="9" t="s">
        <v>432</v>
      </c>
      <c r="U139">
        <v>4.5251452432824903</v>
      </c>
      <c r="V139">
        <v>0.19290123456789932</v>
      </c>
      <c r="W139">
        <v>0.43134027343745518</v>
      </c>
      <c r="X139">
        <v>5</v>
      </c>
      <c r="Y139">
        <f t="shared" si="2"/>
        <v>0.20525500026362009</v>
      </c>
    </row>
    <row r="140" spans="1:25" ht="16.8" x14ac:dyDescent="0.25">
      <c r="A140">
        <v>50</v>
      </c>
      <c r="B140" t="s">
        <v>173</v>
      </c>
      <c r="C140" t="s">
        <v>424</v>
      </c>
      <c r="D140" t="s">
        <v>425</v>
      </c>
      <c r="E140" t="s">
        <v>426</v>
      </c>
      <c r="F140" t="s">
        <v>427</v>
      </c>
      <c r="G140" t="s">
        <v>428</v>
      </c>
      <c r="I140" t="s">
        <v>429</v>
      </c>
      <c r="J140" t="s">
        <v>430</v>
      </c>
      <c r="K140" t="s">
        <v>276</v>
      </c>
      <c r="L140" s="9" t="s">
        <v>431</v>
      </c>
      <c r="M140" s="9" t="s">
        <v>423</v>
      </c>
      <c r="N140">
        <v>2012</v>
      </c>
      <c r="O140" s="9" t="s">
        <v>32</v>
      </c>
      <c r="P140">
        <v>2.6301742919389901</v>
      </c>
      <c r="Q140">
        <v>0.22694262890341976</v>
      </c>
      <c r="R140">
        <v>0.50745914522055513</v>
      </c>
      <c r="S140">
        <v>5</v>
      </c>
      <c r="T140" s="9" t="s">
        <v>432</v>
      </c>
      <c r="U140">
        <v>3.1294480755265002</v>
      </c>
      <c r="V140">
        <v>0.37445533769062989</v>
      </c>
      <c r="W140">
        <v>0.83730758961388763</v>
      </c>
      <c r="X140">
        <v>5</v>
      </c>
      <c r="Y140">
        <f t="shared" si="2"/>
        <v>0.17380654061274051</v>
      </c>
    </row>
    <row r="141" spans="1:25" ht="16.8" x14ac:dyDescent="0.25">
      <c r="A141">
        <v>50</v>
      </c>
      <c r="B141" t="s">
        <v>173</v>
      </c>
      <c r="C141" t="s">
        <v>424</v>
      </c>
      <c r="D141" t="s">
        <v>425</v>
      </c>
      <c r="E141" t="s">
        <v>426</v>
      </c>
      <c r="F141" t="s">
        <v>427</v>
      </c>
      <c r="G141" t="s">
        <v>428</v>
      </c>
      <c r="I141" t="s">
        <v>429</v>
      </c>
      <c r="J141" t="s">
        <v>430</v>
      </c>
      <c r="K141" t="s">
        <v>276</v>
      </c>
      <c r="L141" s="9" t="s">
        <v>431</v>
      </c>
      <c r="M141" s="9" t="s">
        <v>423</v>
      </c>
      <c r="N141">
        <v>2013</v>
      </c>
      <c r="O141" s="9" t="s">
        <v>32</v>
      </c>
      <c r="P141">
        <v>1.7791394335511901</v>
      </c>
      <c r="Q141">
        <v>0.26098402323892977</v>
      </c>
      <c r="R141">
        <v>0.58357801700363188</v>
      </c>
      <c r="S141">
        <v>5</v>
      </c>
      <c r="T141" s="9" t="s">
        <v>432</v>
      </c>
      <c r="U141">
        <v>2.4259259259259198</v>
      </c>
      <c r="V141">
        <v>0.4538852578068302</v>
      </c>
      <c r="W141">
        <v>1.0149182904410894</v>
      </c>
      <c r="X141">
        <v>5</v>
      </c>
      <c r="Y141">
        <f t="shared" si="2"/>
        <v>0.31008349353650994</v>
      </c>
    </row>
    <row r="142" spans="1:25" ht="16.8" x14ac:dyDescent="0.25">
      <c r="A142">
        <v>50</v>
      </c>
      <c r="B142" t="s">
        <v>173</v>
      </c>
      <c r="C142" t="s">
        <v>424</v>
      </c>
      <c r="D142" t="s">
        <v>425</v>
      </c>
      <c r="E142" t="s">
        <v>426</v>
      </c>
      <c r="F142" t="s">
        <v>427</v>
      </c>
      <c r="G142" t="s">
        <v>428</v>
      </c>
      <c r="I142" t="s">
        <v>429</v>
      </c>
      <c r="J142" t="s">
        <v>430</v>
      </c>
      <c r="K142" t="s">
        <v>276</v>
      </c>
      <c r="L142" s="9" t="s">
        <v>431</v>
      </c>
      <c r="M142" s="9" t="s">
        <v>423</v>
      </c>
      <c r="N142">
        <v>2013</v>
      </c>
      <c r="O142" s="9" t="s">
        <v>32</v>
      </c>
      <c r="P142">
        <v>2.7890341321713801</v>
      </c>
      <c r="Q142">
        <v>0.27233115468410007</v>
      </c>
      <c r="R142">
        <v>0.60895097426465805</v>
      </c>
      <c r="S142">
        <v>5</v>
      </c>
      <c r="T142" s="9" t="s">
        <v>432</v>
      </c>
      <c r="U142">
        <v>3.0273238925199601</v>
      </c>
      <c r="V142">
        <v>0.37445533769063966</v>
      </c>
      <c r="W142">
        <v>0.83730758961390939</v>
      </c>
      <c r="X142">
        <v>5</v>
      </c>
      <c r="Y142">
        <f t="shared" si="2"/>
        <v>8.1983678768140666E-2</v>
      </c>
    </row>
    <row r="143" spans="1:25" ht="16.8" x14ac:dyDescent="0.25">
      <c r="A143">
        <v>50</v>
      </c>
      <c r="B143" t="s">
        <v>173</v>
      </c>
      <c r="C143" t="s">
        <v>424</v>
      </c>
      <c r="D143" t="s">
        <v>425</v>
      </c>
      <c r="E143" t="s">
        <v>426</v>
      </c>
      <c r="F143" t="s">
        <v>427</v>
      </c>
      <c r="G143" t="s">
        <v>428</v>
      </c>
      <c r="I143" t="s">
        <v>429</v>
      </c>
      <c r="J143" t="s">
        <v>430</v>
      </c>
      <c r="K143" t="s">
        <v>276</v>
      </c>
      <c r="L143" s="9" t="s">
        <v>431</v>
      </c>
      <c r="M143" s="9" t="s">
        <v>423</v>
      </c>
      <c r="N143">
        <v>2013</v>
      </c>
      <c r="O143" s="9" t="s">
        <v>32</v>
      </c>
      <c r="P143">
        <v>3.1181009440813301</v>
      </c>
      <c r="Q143">
        <v>0.23828976034858007</v>
      </c>
      <c r="R143">
        <v>0.5328321024815591</v>
      </c>
      <c r="S143">
        <v>5</v>
      </c>
      <c r="T143" s="9" t="s">
        <v>432</v>
      </c>
      <c r="U143">
        <v>3.33369644153957</v>
      </c>
      <c r="V143">
        <v>0.22694262890342021</v>
      </c>
      <c r="W143">
        <v>0.50745914522055613</v>
      </c>
      <c r="X143">
        <v>5</v>
      </c>
      <c r="Y143">
        <f t="shared" si="2"/>
        <v>6.6857586118373294E-2</v>
      </c>
    </row>
    <row r="144" spans="1:25" ht="16.8" x14ac:dyDescent="0.25">
      <c r="A144">
        <v>50</v>
      </c>
      <c r="B144" t="s">
        <v>173</v>
      </c>
      <c r="C144" t="s">
        <v>424</v>
      </c>
      <c r="D144" t="s">
        <v>425</v>
      </c>
      <c r="E144" t="s">
        <v>426</v>
      </c>
      <c r="F144" t="s">
        <v>427</v>
      </c>
      <c r="G144" t="s">
        <v>428</v>
      </c>
      <c r="I144" t="s">
        <v>429</v>
      </c>
      <c r="J144" t="s">
        <v>430</v>
      </c>
      <c r="K144" t="s">
        <v>276</v>
      </c>
      <c r="L144" s="9" t="s">
        <v>431</v>
      </c>
      <c r="M144" s="9" t="s">
        <v>423</v>
      </c>
      <c r="N144">
        <v>2013</v>
      </c>
      <c r="O144" s="9" t="s">
        <v>32</v>
      </c>
      <c r="P144">
        <v>2.8003812636165502</v>
      </c>
      <c r="Q144">
        <v>0.30637254901960986</v>
      </c>
      <c r="R144">
        <v>0.68506984604773424</v>
      </c>
      <c r="S144">
        <v>5</v>
      </c>
      <c r="T144" s="9" t="s">
        <v>432</v>
      </c>
      <c r="U144">
        <v>3.6060275962236701</v>
      </c>
      <c r="V144">
        <v>0.49927378358749985</v>
      </c>
      <c r="W144">
        <v>1.1164101194851686</v>
      </c>
      <c r="X144">
        <v>5</v>
      </c>
      <c r="Y144">
        <f t="shared" si="2"/>
        <v>0.2528512041259503</v>
      </c>
    </row>
    <row r="145" spans="1:25" ht="16.8" x14ac:dyDescent="0.25">
      <c r="A145">
        <v>50</v>
      </c>
      <c r="B145" t="s">
        <v>173</v>
      </c>
      <c r="C145" t="s">
        <v>424</v>
      </c>
      <c r="D145" t="s">
        <v>425</v>
      </c>
      <c r="E145" t="s">
        <v>426</v>
      </c>
      <c r="F145" t="s">
        <v>427</v>
      </c>
      <c r="G145" t="s">
        <v>428</v>
      </c>
      <c r="I145" t="s">
        <v>429</v>
      </c>
      <c r="J145" t="s">
        <v>430</v>
      </c>
      <c r="K145" t="s">
        <v>276</v>
      </c>
      <c r="L145" s="9" t="s">
        <v>431</v>
      </c>
      <c r="M145" s="9" t="s">
        <v>423</v>
      </c>
      <c r="N145">
        <v>2013</v>
      </c>
      <c r="O145" s="9" t="s">
        <v>32</v>
      </c>
      <c r="P145">
        <v>4.15068990559186</v>
      </c>
      <c r="Q145">
        <v>0.45388525780682976</v>
      </c>
      <c r="R145">
        <v>1.0149182904410885</v>
      </c>
      <c r="S145">
        <v>5</v>
      </c>
      <c r="T145" s="9" t="s">
        <v>432</v>
      </c>
      <c r="U145">
        <v>4.4911038489469801</v>
      </c>
      <c r="V145">
        <v>0.22694262890340955</v>
      </c>
      <c r="W145">
        <v>0.50745914522053237</v>
      </c>
      <c r="X145">
        <v>5</v>
      </c>
      <c r="Y145">
        <f t="shared" si="2"/>
        <v>7.8823954892429687E-2</v>
      </c>
    </row>
    <row r="146" spans="1:25" ht="16.8" x14ac:dyDescent="0.25">
      <c r="A146">
        <v>50</v>
      </c>
      <c r="B146" t="s">
        <v>173</v>
      </c>
      <c r="C146" t="s">
        <v>424</v>
      </c>
      <c r="D146" t="s">
        <v>425</v>
      </c>
      <c r="E146" t="s">
        <v>426</v>
      </c>
      <c r="F146" t="s">
        <v>427</v>
      </c>
      <c r="G146" t="s">
        <v>428</v>
      </c>
      <c r="I146" t="s">
        <v>429</v>
      </c>
      <c r="J146" t="s">
        <v>430</v>
      </c>
      <c r="K146" t="s">
        <v>276</v>
      </c>
      <c r="L146" s="9" t="s">
        <v>431</v>
      </c>
      <c r="M146" s="9" t="s">
        <v>423</v>
      </c>
      <c r="N146">
        <v>2013</v>
      </c>
      <c r="O146" s="9" t="s">
        <v>32</v>
      </c>
      <c r="P146">
        <v>3.7648874364560601</v>
      </c>
      <c r="Q146">
        <v>0.43119099491648027</v>
      </c>
      <c r="R146">
        <v>0.96417237591901617</v>
      </c>
      <c r="S146">
        <v>5</v>
      </c>
      <c r="T146" s="9" t="s">
        <v>432</v>
      </c>
      <c r="U146">
        <v>4.2187726942628796</v>
      </c>
      <c r="V146">
        <v>0.44253812636166057</v>
      </c>
      <c r="W146">
        <v>0.98954533318006477</v>
      </c>
      <c r="X146">
        <v>5</v>
      </c>
      <c r="Y146">
        <f t="shared" si="2"/>
        <v>0.11382629155577093</v>
      </c>
    </row>
    <row r="147" spans="1:25" ht="16.8" x14ac:dyDescent="0.25">
      <c r="A147">
        <v>51</v>
      </c>
      <c r="B147" t="s">
        <v>173</v>
      </c>
      <c r="C147" t="s">
        <v>433</v>
      </c>
      <c r="F147" t="s">
        <v>434</v>
      </c>
      <c r="G147" t="s">
        <v>435</v>
      </c>
      <c r="I147" t="s">
        <v>95</v>
      </c>
      <c r="J147" t="s">
        <v>436</v>
      </c>
      <c r="K147" t="s">
        <v>276</v>
      </c>
      <c r="L147" s="9" t="s">
        <v>431</v>
      </c>
      <c r="M147" s="9" t="s">
        <v>437</v>
      </c>
      <c r="N147">
        <v>2006</v>
      </c>
      <c r="O147" s="9" t="s">
        <v>32</v>
      </c>
      <c r="P147" s="10">
        <v>611.35371179039305</v>
      </c>
      <c r="Q147">
        <v>20.960698689955962</v>
      </c>
      <c r="R147">
        <v>41.921397379911923</v>
      </c>
      <c r="S147">
        <v>4</v>
      </c>
      <c r="T147" t="s">
        <v>438</v>
      </c>
      <c r="U147" s="10">
        <v>723.14410480349295</v>
      </c>
      <c r="V147">
        <v>17.467248908297051</v>
      </c>
      <c r="W147">
        <v>34.934497816594103</v>
      </c>
      <c r="X147">
        <v>4</v>
      </c>
      <c r="Y147">
        <f t="shared" si="2"/>
        <v>0.16793281934185425</v>
      </c>
    </row>
    <row r="148" spans="1:25" ht="16.8" x14ac:dyDescent="0.25">
      <c r="A148">
        <v>51</v>
      </c>
      <c r="B148" t="s">
        <v>173</v>
      </c>
      <c r="C148" t="s">
        <v>433</v>
      </c>
      <c r="F148" t="s">
        <v>434</v>
      </c>
      <c r="G148" t="s">
        <v>435</v>
      </c>
      <c r="I148" t="s">
        <v>95</v>
      </c>
      <c r="J148" s="9" t="s">
        <v>436</v>
      </c>
      <c r="K148" t="s">
        <v>276</v>
      </c>
      <c r="L148" s="9" t="s">
        <v>431</v>
      </c>
      <c r="M148" s="9" t="s">
        <v>437</v>
      </c>
      <c r="N148">
        <v>2007</v>
      </c>
      <c r="O148" s="9" t="s">
        <v>32</v>
      </c>
      <c r="P148" s="10">
        <v>570.96774193548401</v>
      </c>
      <c r="Q148">
        <v>19.354838709676983</v>
      </c>
      <c r="R148">
        <v>38.709677419353966</v>
      </c>
      <c r="S148">
        <v>4</v>
      </c>
      <c r="T148" t="s">
        <v>438</v>
      </c>
      <c r="U148" s="10">
        <v>570.96774193548401</v>
      </c>
      <c r="V148">
        <v>19.354838709676983</v>
      </c>
      <c r="W148">
        <v>38.709677419353966</v>
      </c>
      <c r="X148">
        <v>4</v>
      </c>
      <c r="Y148">
        <f t="shared" si="2"/>
        <v>0</v>
      </c>
    </row>
    <row r="149" spans="1:25" ht="16.8" x14ac:dyDescent="0.25">
      <c r="A149">
        <v>51</v>
      </c>
      <c r="B149" t="s">
        <v>173</v>
      </c>
      <c r="C149" t="s">
        <v>433</v>
      </c>
      <c r="F149" t="s">
        <v>434</v>
      </c>
      <c r="G149" t="s">
        <v>435</v>
      </c>
      <c r="I149" t="s">
        <v>95</v>
      </c>
      <c r="J149" s="9" t="s">
        <v>436</v>
      </c>
      <c r="K149" t="s">
        <v>276</v>
      </c>
      <c r="L149" s="9" t="s">
        <v>431</v>
      </c>
      <c r="M149" s="9" t="s">
        <v>439</v>
      </c>
      <c r="N149" s="15" t="s">
        <v>440</v>
      </c>
      <c r="O149" s="9" t="s">
        <v>32</v>
      </c>
      <c r="P149" s="10">
        <v>331.88405797101399</v>
      </c>
      <c r="Q149">
        <v>25.362318840580031</v>
      </c>
      <c r="R149">
        <v>50.724637681160061</v>
      </c>
      <c r="S149">
        <v>4</v>
      </c>
      <c r="T149" t="s">
        <v>438</v>
      </c>
      <c r="U149" s="10">
        <v>346.37681159420202</v>
      </c>
      <c r="V149">
        <v>23.550724637681981</v>
      </c>
      <c r="W149">
        <v>47.101449275363962</v>
      </c>
      <c r="X149">
        <v>4</v>
      </c>
      <c r="Y149">
        <f t="shared" si="2"/>
        <v>4.2741548377270053E-2</v>
      </c>
    </row>
    <row r="150" spans="1:25" ht="16.8" x14ac:dyDescent="0.25">
      <c r="A150">
        <v>51</v>
      </c>
      <c r="B150" t="s">
        <v>173</v>
      </c>
      <c r="C150" t="s">
        <v>433</v>
      </c>
      <c r="F150" t="s">
        <v>434</v>
      </c>
      <c r="G150" t="s">
        <v>435</v>
      </c>
      <c r="I150" t="s">
        <v>95</v>
      </c>
      <c r="J150" t="s">
        <v>436</v>
      </c>
      <c r="K150" t="s">
        <v>276</v>
      </c>
      <c r="L150" s="9" t="s">
        <v>431</v>
      </c>
      <c r="M150" s="9" t="s">
        <v>439</v>
      </c>
      <c r="N150" s="15" t="s">
        <v>441</v>
      </c>
      <c r="O150" s="9" t="s">
        <v>32</v>
      </c>
      <c r="P150" s="10">
        <v>592.75362318840496</v>
      </c>
      <c r="Q150">
        <v>52.536231884059021</v>
      </c>
      <c r="R150">
        <v>105.07246376811804</v>
      </c>
      <c r="S150">
        <v>4</v>
      </c>
      <c r="T150" t="s">
        <v>438</v>
      </c>
      <c r="U150" s="10">
        <v>531.15942028985501</v>
      </c>
      <c r="V150">
        <v>34.420289855072042</v>
      </c>
      <c r="W150">
        <v>68.840579710144084</v>
      </c>
      <c r="X150">
        <v>4</v>
      </c>
      <c r="Y150">
        <f t="shared" si="2"/>
        <v>-0.10971663471609427</v>
      </c>
    </row>
    <row r="151" spans="1:25" ht="16.8" x14ac:dyDescent="0.25">
      <c r="A151">
        <v>51</v>
      </c>
      <c r="B151" t="s">
        <v>173</v>
      </c>
      <c r="C151" t="s">
        <v>433</v>
      </c>
      <c r="F151" t="s">
        <v>434</v>
      </c>
      <c r="G151" t="s">
        <v>435</v>
      </c>
      <c r="I151" t="s">
        <v>95</v>
      </c>
      <c r="J151" s="9" t="s">
        <v>436</v>
      </c>
      <c r="K151" t="s">
        <v>276</v>
      </c>
      <c r="L151" s="9" t="s">
        <v>431</v>
      </c>
      <c r="M151" s="9" t="s">
        <v>439</v>
      </c>
      <c r="N151" s="15" t="s">
        <v>442</v>
      </c>
      <c r="O151" s="9" t="s">
        <v>32</v>
      </c>
      <c r="P151" s="10">
        <v>882.60869565217399</v>
      </c>
      <c r="Q151">
        <v>38.043478260869051</v>
      </c>
      <c r="R151">
        <v>76.086956521738102</v>
      </c>
      <c r="S151">
        <v>4</v>
      </c>
      <c r="T151" t="s">
        <v>438</v>
      </c>
      <c r="U151" s="10">
        <v>873.55072463768101</v>
      </c>
      <c r="V151">
        <v>19.927536231884005</v>
      </c>
      <c r="W151">
        <v>39.85507246376801</v>
      </c>
      <c r="X151">
        <v>4</v>
      </c>
      <c r="Y151">
        <f t="shared" si="2"/>
        <v>-1.0315750648616888E-2</v>
      </c>
    </row>
    <row r="152" spans="1:25" ht="16.8" x14ac:dyDescent="0.25">
      <c r="A152">
        <v>51</v>
      </c>
      <c r="B152" t="s">
        <v>173</v>
      </c>
      <c r="C152" t="s">
        <v>433</v>
      </c>
      <c r="F152" t="s">
        <v>434</v>
      </c>
      <c r="G152" t="s">
        <v>435</v>
      </c>
      <c r="I152" t="s">
        <v>95</v>
      </c>
      <c r="J152" t="s">
        <v>436</v>
      </c>
      <c r="K152" t="s">
        <v>276</v>
      </c>
      <c r="L152" s="9" t="s">
        <v>431</v>
      </c>
      <c r="M152" s="9" t="s">
        <v>439</v>
      </c>
      <c r="N152" s="15" t="s">
        <v>443</v>
      </c>
      <c r="O152" s="9" t="s">
        <v>32</v>
      </c>
      <c r="P152" s="10">
        <v>668.84057971014397</v>
      </c>
      <c r="Q152">
        <v>43.478260869566043</v>
      </c>
      <c r="R152">
        <v>86.956521739132086</v>
      </c>
      <c r="S152">
        <v>4</v>
      </c>
      <c r="T152" t="s">
        <v>438</v>
      </c>
      <c r="U152" s="10">
        <v>712.31884057971001</v>
      </c>
      <c r="V152">
        <v>54.347826086955934</v>
      </c>
      <c r="W152">
        <v>108.69565217391187</v>
      </c>
      <c r="X152">
        <v>4</v>
      </c>
      <c r="Y152">
        <f t="shared" si="2"/>
        <v>6.2979885644315628E-2</v>
      </c>
    </row>
    <row r="153" spans="1:25" ht="16.8" x14ac:dyDescent="0.25">
      <c r="A153">
        <v>51</v>
      </c>
      <c r="B153" t="s">
        <v>173</v>
      </c>
      <c r="C153" t="s">
        <v>433</v>
      </c>
      <c r="F153" t="s">
        <v>434</v>
      </c>
      <c r="G153" t="s">
        <v>435</v>
      </c>
      <c r="I153" t="s">
        <v>95</v>
      </c>
      <c r="J153" s="9" t="s">
        <v>436</v>
      </c>
      <c r="K153" t="s">
        <v>276</v>
      </c>
      <c r="L153" s="9" t="s">
        <v>431</v>
      </c>
      <c r="M153" s="9" t="s">
        <v>439</v>
      </c>
      <c r="N153" s="15" t="s">
        <v>444</v>
      </c>
      <c r="O153" s="9" t="s">
        <v>32</v>
      </c>
      <c r="P153" s="10">
        <v>449.63768115942003</v>
      </c>
      <c r="Q153">
        <v>30.797101449274976</v>
      </c>
      <c r="R153">
        <v>61.594202898549952</v>
      </c>
      <c r="S153">
        <v>4</v>
      </c>
      <c r="T153" t="s">
        <v>438</v>
      </c>
      <c r="U153" s="10">
        <v>433.33333333333297</v>
      </c>
      <c r="V153">
        <v>23.550724637681014</v>
      </c>
      <c r="W153">
        <v>47.101449275362029</v>
      </c>
      <c r="X153">
        <v>4</v>
      </c>
      <c r="Y153">
        <f t="shared" si="2"/>
        <v>-3.6934850694030429E-2</v>
      </c>
    </row>
    <row r="154" spans="1:25" ht="16.8" x14ac:dyDescent="0.25">
      <c r="A154">
        <v>51</v>
      </c>
      <c r="B154" t="s">
        <v>173</v>
      </c>
      <c r="C154" t="s">
        <v>433</v>
      </c>
      <c r="F154" t="s">
        <v>434</v>
      </c>
      <c r="G154" t="s">
        <v>435</v>
      </c>
      <c r="I154" t="s">
        <v>95</v>
      </c>
      <c r="J154" t="s">
        <v>436</v>
      </c>
      <c r="K154" t="s">
        <v>276</v>
      </c>
      <c r="L154" s="9" t="s">
        <v>431</v>
      </c>
      <c r="M154" s="9" t="s">
        <v>439</v>
      </c>
      <c r="N154" s="15" t="s">
        <v>445</v>
      </c>
      <c r="O154" s="9" t="s">
        <v>32</v>
      </c>
      <c r="P154" s="10">
        <v>150.72463768115901</v>
      </c>
      <c r="Q154">
        <v>18.115942028984989</v>
      </c>
      <c r="R154">
        <v>36.231884057969978</v>
      </c>
      <c r="S154">
        <v>4</v>
      </c>
      <c r="T154" t="s">
        <v>438</v>
      </c>
      <c r="U154" s="10">
        <v>132.608695652173</v>
      </c>
      <c r="V154">
        <v>18.115942028986012</v>
      </c>
      <c r="W154">
        <v>36.231884057972024</v>
      </c>
      <c r="X154">
        <v>4</v>
      </c>
      <c r="Y154">
        <f t="shared" si="2"/>
        <v>-0.12805192685990122</v>
      </c>
    </row>
    <row r="155" spans="1:25" ht="16.8" x14ac:dyDescent="0.25">
      <c r="A155">
        <v>51</v>
      </c>
      <c r="B155" t="s">
        <v>173</v>
      </c>
      <c r="C155" t="s">
        <v>433</v>
      </c>
      <c r="F155" t="s">
        <v>434</v>
      </c>
      <c r="G155" t="s">
        <v>435</v>
      </c>
      <c r="I155" t="s">
        <v>95</v>
      </c>
      <c r="J155" s="9" t="s">
        <v>436</v>
      </c>
      <c r="K155" t="s">
        <v>276</v>
      </c>
      <c r="L155" s="9" t="s">
        <v>431</v>
      </c>
      <c r="M155" s="9" t="s">
        <v>439</v>
      </c>
      <c r="N155" s="15" t="s">
        <v>446</v>
      </c>
      <c r="O155" s="9" t="s">
        <v>32</v>
      </c>
      <c r="P155" s="10">
        <v>374.836601307188</v>
      </c>
      <c r="Q155">
        <v>16.339869281045992</v>
      </c>
      <c r="R155">
        <v>32.679738562091984</v>
      </c>
      <c r="S155">
        <v>4</v>
      </c>
      <c r="T155" t="s">
        <v>438</v>
      </c>
      <c r="U155" s="10">
        <v>267.53812636165497</v>
      </c>
      <c r="V155">
        <v>4.3572984749450256</v>
      </c>
      <c r="W155">
        <v>8.7145969498900513</v>
      </c>
      <c r="X155">
        <v>4</v>
      </c>
      <c r="Y155">
        <f t="shared" si="2"/>
        <v>-0.33722811653044626</v>
      </c>
    </row>
    <row r="156" spans="1:25" ht="16.8" x14ac:dyDescent="0.25">
      <c r="A156">
        <v>51</v>
      </c>
      <c r="B156" t="s">
        <v>173</v>
      </c>
      <c r="C156" t="s">
        <v>433</v>
      </c>
      <c r="F156" t="s">
        <v>434</v>
      </c>
      <c r="G156" t="s">
        <v>435</v>
      </c>
      <c r="I156" t="s">
        <v>95</v>
      </c>
      <c r="J156" t="s">
        <v>436</v>
      </c>
      <c r="K156" t="s">
        <v>276</v>
      </c>
      <c r="L156" s="9" t="s">
        <v>431</v>
      </c>
      <c r="M156" s="9" t="s">
        <v>439</v>
      </c>
      <c r="N156" s="15" t="s">
        <v>447</v>
      </c>
      <c r="O156" s="9" t="s">
        <v>32</v>
      </c>
      <c r="P156" s="10">
        <v>706.53594771241796</v>
      </c>
      <c r="Q156">
        <v>24.50980392156805</v>
      </c>
      <c r="R156">
        <v>49.0196078431361</v>
      </c>
      <c r="S156">
        <v>4</v>
      </c>
      <c r="T156" t="s">
        <v>438</v>
      </c>
      <c r="U156" s="10">
        <v>484.04139433551097</v>
      </c>
      <c r="V156">
        <v>3.5403050108930074</v>
      </c>
      <c r="W156">
        <v>7.0806100217860148</v>
      </c>
      <c r="X156">
        <v>4</v>
      </c>
      <c r="Y156">
        <f t="shared" si="2"/>
        <v>-0.37820365368873504</v>
      </c>
    </row>
    <row r="157" spans="1:25" ht="16.8" x14ac:dyDescent="0.25">
      <c r="A157">
        <v>51</v>
      </c>
      <c r="B157" t="s">
        <v>173</v>
      </c>
      <c r="C157" t="s">
        <v>433</v>
      </c>
      <c r="F157" t="s">
        <v>434</v>
      </c>
      <c r="G157" t="s">
        <v>435</v>
      </c>
      <c r="I157" t="s">
        <v>95</v>
      </c>
      <c r="J157" s="9" t="s">
        <v>436</v>
      </c>
      <c r="K157" t="s">
        <v>276</v>
      </c>
      <c r="L157" s="9" t="s">
        <v>431</v>
      </c>
      <c r="M157" s="9" t="s">
        <v>439</v>
      </c>
      <c r="N157" s="15" t="s">
        <v>448</v>
      </c>
      <c r="O157" s="9" t="s">
        <v>32</v>
      </c>
      <c r="P157" s="10">
        <v>799.67320261437806</v>
      </c>
      <c r="Q157">
        <v>34.313725490195907</v>
      </c>
      <c r="R157">
        <v>68.627450980391814</v>
      </c>
      <c r="S157">
        <v>4</v>
      </c>
      <c r="T157" t="s">
        <v>438</v>
      </c>
      <c r="U157" s="10">
        <v>746.84095860566299</v>
      </c>
      <c r="V157">
        <v>11.982570806100966</v>
      </c>
      <c r="W157">
        <v>23.965141612201933</v>
      </c>
      <c r="X157">
        <v>4</v>
      </c>
      <c r="Y157">
        <f t="shared" si="2"/>
        <v>-6.835089183316638E-2</v>
      </c>
    </row>
    <row r="158" spans="1:25" ht="16.8" x14ac:dyDescent="0.25">
      <c r="A158">
        <v>51</v>
      </c>
      <c r="B158" t="s">
        <v>173</v>
      </c>
      <c r="C158" t="s">
        <v>433</v>
      </c>
      <c r="F158" t="s">
        <v>434</v>
      </c>
      <c r="G158" t="s">
        <v>435</v>
      </c>
      <c r="I158" t="s">
        <v>95</v>
      </c>
      <c r="J158" t="s">
        <v>436</v>
      </c>
      <c r="K158" t="s">
        <v>276</v>
      </c>
      <c r="L158" s="9" t="s">
        <v>431</v>
      </c>
      <c r="M158" s="9" t="s">
        <v>439</v>
      </c>
      <c r="N158" s="15" t="s">
        <v>449</v>
      </c>
      <c r="O158" s="9" t="s">
        <v>32</v>
      </c>
      <c r="P158" s="10">
        <v>647.71241830065298</v>
      </c>
      <c r="Q158">
        <v>24.50980392156896</v>
      </c>
      <c r="R158">
        <v>49.019607843137919</v>
      </c>
      <c r="S158">
        <v>4</v>
      </c>
      <c r="T158" t="s">
        <v>438</v>
      </c>
      <c r="U158" s="10">
        <v>673.31154684095804</v>
      </c>
      <c r="V158">
        <v>33.22440087145992</v>
      </c>
      <c r="W158">
        <v>66.448801742919841</v>
      </c>
      <c r="X158">
        <v>4</v>
      </c>
      <c r="Y158">
        <f t="shared" si="2"/>
        <v>3.8761346101230484E-2</v>
      </c>
    </row>
    <row r="159" spans="1:25" ht="16.8" x14ac:dyDescent="0.25">
      <c r="A159">
        <v>51</v>
      </c>
      <c r="B159" t="s">
        <v>173</v>
      </c>
      <c r="C159" t="s">
        <v>433</v>
      </c>
      <c r="F159" t="s">
        <v>434</v>
      </c>
      <c r="G159" t="s">
        <v>435</v>
      </c>
      <c r="I159" t="s">
        <v>95</v>
      </c>
      <c r="J159" s="9" t="s">
        <v>436</v>
      </c>
      <c r="K159" t="s">
        <v>276</v>
      </c>
      <c r="L159" s="9" t="s">
        <v>431</v>
      </c>
      <c r="M159" s="9" t="s">
        <v>439</v>
      </c>
      <c r="N159" s="15" t="s">
        <v>450</v>
      </c>
      <c r="O159" s="9" t="s">
        <v>32</v>
      </c>
      <c r="P159" s="10">
        <v>374.836601307188</v>
      </c>
      <c r="Q159">
        <v>11.437908496732973</v>
      </c>
      <c r="R159">
        <v>22.875816993465946</v>
      </c>
      <c r="S159">
        <v>4</v>
      </c>
      <c r="T159" t="s">
        <v>438</v>
      </c>
      <c r="U159" s="10">
        <v>390.08714596949801</v>
      </c>
      <c r="V159">
        <v>17.429193899781978</v>
      </c>
      <c r="W159">
        <v>34.858387799563957</v>
      </c>
      <c r="X159">
        <v>4</v>
      </c>
      <c r="Y159">
        <f t="shared" si="2"/>
        <v>3.9879964200954028E-2</v>
      </c>
    </row>
    <row r="160" spans="1:25" ht="16.8" x14ac:dyDescent="0.25">
      <c r="A160">
        <v>51</v>
      </c>
      <c r="B160" t="s">
        <v>173</v>
      </c>
      <c r="C160" t="s">
        <v>433</v>
      </c>
      <c r="F160" t="s">
        <v>434</v>
      </c>
      <c r="G160" t="s">
        <v>435</v>
      </c>
      <c r="I160" t="s">
        <v>95</v>
      </c>
      <c r="J160" t="s">
        <v>436</v>
      </c>
      <c r="K160" t="s">
        <v>276</v>
      </c>
      <c r="L160" s="9" t="s">
        <v>431</v>
      </c>
      <c r="M160" s="9" t="s">
        <v>439</v>
      </c>
      <c r="N160" s="15" t="s">
        <v>451</v>
      </c>
      <c r="O160" s="9" t="s">
        <v>32</v>
      </c>
      <c r="P160" s="10">
        <v>119.934640522875</v>
      </c>
      <c r="Q160">
        <v>19.607843137254989</v>
      </c>
      <c r="R160">
        <v>39.215686274509977</v>
      </c>
      <c r="S160">
        <v>4</v>
      </c>
      <c r="T160" t="s">
        <v>438</v>
      </c>
      <c r="U160" s="10">
        <v>149.34640522875699</v>
      </c>
      <c r="V160">
        <v>1.633986928104008</v>
      </c>
      <c r="W160">
        <v>3.2679738562080161</v>
      </c>
      <c r="X160">
        <v>4</v>
      </c>
      <c r="Y160">
        <f t="shared" si="2"/>
        <v>0.2193215428396334</v>
      </c>
    </row>
    <row r="161" spans="1:25" ht="16.8" x14ac:dyDescent="0.25">
      <c r="A161" s="9">
        <v>54</v>
      </c>
      <c r="B161" t="s">
        <v>173</v>
      </c>
      <c r="C161" t="s">
        <v>281</v>
      </c>
      <c r="D161" t="s">
        <v>282</v>
      </c>
      <c r="E161" t="s">
        <v>283</v>
      </c>
      <c r="F161" t="s">
        <v>284</v>
      </c>
      <c r="G161" t="s">
        <v>285</v>
      </c>
      <c r="H161" t="s">
        <v>286</v>
      </c>
      <c r="I161" t="s">
        <v>287</v>
      </c>
      <c r="J161" t="s">
        <v>288</v>
      </c>
      <c r="K161" t="s">
        <v>289</v>
      </c>
      <c r="L161" s="9" t="s">
        <v>370</v>
      </c>
      <c r="M161" s="9" t="s">
        <v>290</v>
      </c>
      <c r="N161" t="s">
        <v>288</v>
      </c>
      <c r="O161" s="9" t="s">
        <v>452</v>
      </c>
      <c r="P161" s="10">
        <v>0.47915194346289702</v>
      </c>
      <c r="Q161">
        <v>0.13992932862190799</v>
      </c>
      <c r="R161">
        <f>Q161*SQRT(S161)</f>
        <v>0.48472941328429309</v>
      </c>
      <c r="S161">
        <v>12</v>
      </c>
      <c r="T161" t="s">
        <v>291</v>
      </c>
      <c r="U161" s="10">
        <v>0.759010600706713</v>
      </c>
      <c r="V161">
        <v>0.19505300353356902</v>
      </c>
      <c r="W161">
        <f>V161*SQRT(X161)</f>
        <v>0.6756834245781066</v>
      </c>
      <c r="X161">
        <v>12</v>
      </c>
      <c r="Y161">
        <f t="shared" si="2"/>
        <v>0.45999798712841444</v>
      </c>
    </row>
    <row r="162" spans="1:25" ht="16.8" x14ac:dyDescent="0.25">
      <c r="A162" s="9">
        <v>54</v>
      </c>
      <c r="B162" t="s">
        <v>173</v>
      </c>
      <c r="C162" t="s">
        <v>281</v>
      </c>
      <c r="D162" t="s">
        <v>282</v>
      </c>
      <c r="E162" t="s">
        <v>283</v>
      </c>
      <c r="F162" t="s">
        <v>284</v>
      </c>
      <c r="G162" t="s">
        <v>285</v>
      </c>
      <c r="H162" t="s">
        <v>286</v>
      </c>
      <c r="I162" t="s">
        <v>287</v>
      </c>
      <c r="J162" t="s">
        <v>288</v>
      </c>
      <c r="K162" t="s">
        <v>289</v>
      </c>
      <c r="L162" s="9" t="s">
        <v>370</v>
      </c>
      <c r="M162" s="9" t="s">
        <v>290</v>
      </c>
      <c r="N162" t="s">
        <v>288</v>
      </c>
      <c r="O162" s="9" t="s">
        <v>452</v>
      </c>
      <c r="P162" s="10">
        <v>0.47915194346289702</v>
      </c>
      <c r="Q162">
        <v>0.13992932862190799</v>
      </c>
      <c r="R162">
        <f t="shared" ref="R162:R181" si="3">Q162*SQRT(S162)</f>
        <v>0.48472941328429309</v>
      </c>
      <c r="S162">
        <v>12</v>
      </c>
      <c r="T162" t="s">
        <v>292</v>
      </c>
      <c r="U162" s="10">
        <v>0.640282685512367</v>
      </c>
      <c r="V162">
        <v>0.28833922261484102</v>
      </c>
      <c r="W162">
        <f t="shared" ref="W162:W181" si="4">V162*SQRT(X162)</f>
        <v>0.99883636676763532</v>
      </c>
      <c r="X162">
        <v>12</v>
      </c>
      <c r="Y162">
        <f t="shared" si="2"/>
        <v>0.28989201810258397</v>
      </c>
    </row>
    <row r="163" spans="1:25" ht="16.8" x14ac:dyDescent="0.25">
      <c r="A163" s="9">
        <v>54</v>
      </c>
      <c r="B163" t="s">
        <v>173</v>
      </c>
      <c r="C163" t="s">
        <v>281</v>
      </c>
      <c r="D163" t="s">
        <v>282</v>
      </c>
      <c r="E163" t="s">
        <v>283</v>
      </c>
      <c r="F163" t="s">
        <v>284</v>
      </c>
      <c r="G163" t="s">
        <v>285</v>
      </c>
      <c r="H163" t="s">
        <v>286</v>
      </c>
      <c r="I163" t="s">
        <v>287</v>
      </c>
      <c r="J163" t="s">
        <v>288</v>
      </c>
      <c r="K163" t="s">
        <v>289</v>
      </c>
      <c r="L163" s="9" t="s">
        <v>370</v>
      </c>
      <c r="M163" s="9" t="s">
        <v>290</v>
      </c>
      <c r="N163" t="s">
        <v>288</v>
      </c>
      <c r="O163" s="9" t="s">
        <v>452</v>
      </c>
      <c r="P163" s="10">
        <v>0.47915194346289702</v>
      </c>
      <c r="Q163">
        <v>0.13992932862190799</v>
      </c>
      <c r="R163">
        <f t="shared" si="3"/>
        <v>0.48472941328429309</v>
      </c>
      <c r="S163">
        <v>12</v>
      </c>
      <c r="T163" t="s">
        <v>293</v>
      </c>
      <c r="U163" s="10">
        <v>0.90742049469964603</v>
      </c>
      <c r="V163">
        <v>0.28409893992932389</v>
      </c>
      <c r="W163">
        <f t="shared" si="4"/>
        <v>0.9841475966680947</v>
      </c>
      <c r="X163">
        <v>12</v>
      </c>
      <c r="Y163">
        <f t="shared" si="2"/>
        <v>0.63858819630951125</v>
      </c>
    </row>
    <row r="164" spans="1:25" ht="16.8" x14ac:dyDescent="0.25">
      <c r="A164" s="9">
        <v>54</v>
      </c>
      <c r="B164" t="s">
        <v>173</v>
      </c>
      <c r="C164" t="s">
        <v>281</v>
      </c>
      <c r="D164" t="s">
        <v>282</v>
      </c>
      <c r="E164" t="s">
        <v>283</v>
      </c>
      <c r="F164" t="s">
        <v>284</v>
      </c>
      <c r="G164" t="s">
        <v>285</v>
      </c>
      <c r="H164" t="s">
        <v>286</v>
      </c>
      <c r="I164" t="s">
        <v>287</v>
      </c>
      <c r="J164" t="s">
        <v>288</v>
      </c>
      <c r="K164" t="s">
        <v>289</v>
      </c>
      <c r="L164" s="9" t="s">
        <v>370</v>
      </c>
      <c r="M164" s="9" t="s">
        <v>290</v>
      </c>
      <c r="N164" t="s">
        <v>288</v>
      </c>
      <c r="O164" s="9" t="s">
        <v>452</v>
      </c>
      <c r="P164" s="10">
        <v>0.47915194346289702</v>
      </c>
      <c r="Q164">
        <v>0.13992932862190799</v>
      </c>
      <c r="R164">
        <f t="shared" si="3"/>
        <v>0.48472941328429309</v>
      </c>
      <c r="S164">
        <v>12</v>
      </c>
      <c r="T164" t="s">
        <v>294</v>
      </c>
      <c r="U164" s="10">
        <v>0.49187279151943403</v>
      </c>
      <c r="V164">
        <v>0.11448763250883393</v>
      </c>
      <c r="W164">
        <f t="shared" si="4"/>
        <v>0.39659679268714926</v>
      </c>
      <c r="X164">
        <v>12</v>
      </c>
      <c r="Y164">
        <f t="shared" si="2"/>
        <v>2.6202372394023902E-2</v>
      </c>
    </row>
    <row r="165" spans="1:25" ht="16.8" x14ac:dyDescent="0.25">
      <c r="A165">
        <v>57</v>
      </c>
      <c r="C165" t="s">
        <v>305</v>
      </c>
      <c r="D165" t="s">
        <v>306</v>
      </c>
      <c r="E165" t="s">
        <v>307</v>
      </c>
      <c r="F165">
        <v>3.4</v>
      </c>
      <c r="G165" t="s">
        <v>308</v>
      </c>
      <c r="H165" t="s">
        <v>309</v>
      </c>
      <c r="I165" t="s">
        <v>310</v>
      </c>
      <c r="J165" t="s">
        <v>302</v>
      </c>
      <c r="K165" t="s">
        <v>289</v>
      </c>
      <c r="L165" s="9" t="s">
        <v>370</v>
      </c>
      <c r="M165" s="9" t="s">
        <v>50</v>
      </c>
      <c r="N165" t="s">
        <v>302</v>
      </c>
      <c r="O165" s="9" t="s">
        <v>311</v>
      </c>
      <c r="P165" s="10">
        <v>2.9117647058823501</v>
      </c>
      <c r="Q165">
        <v>0.22058823529411997</v>
      </c>
      <c r="R165">
        <f t="shared" si="3"/>
        <v>0.382070031081374</v>
      </c>
      <c r="S165">
        <v>3</v>
      </c>
      <c r="T165" s="9" t="s">
        <v>453</v>
      </c>
      <c r="U165" s="10">
        <v>2.3529411764705799</v>
      </c>
      <c r="V165">
        <v>0.17647058823530015</v>
      </c>
      <c r="W165">
        <f t="shared" si="4"/>
        <v>0.3056560248651064</v>
      </c>
      <c r="X165">
        <v>3</v>
      </c>
      <c r="Y165">
        <f t="shared" si="2"/>
        <v>-0.21309321546071094</v>
      </c>
    </row>
    <row r="166" spans="1:25" ht="16.8" x14ac:dyDescent="0.25">
      <c r="A166">
        <v>57</v>
      </c>
      <c r="C166" t="s">
        <v>305</v>
      </c>
      <c r="D166" t="s">
        <v>306</v>
      </c>
      <c r="E166" t="s">
        <v>307</v>
      </c>
      <c r="F166">
        <v>3.4</v>
      </c>
      <c r="G166" t="s">
        <v>308</v>
      </c>
      <c r="H166" t="s">
        <v>309</v>
      </c>
      <c r="I166" t="s">
        <v>310</v>
      </c>
      <c r="J166" t="s">
        <v>302</v>
      </c>
      <c r="K166" t="s">
        <v>289</v>
      </c>
      <c r="L166" s="9" t="s">
        <v>370</v>
      </c>
      <c r="M166" s="9" t="s">
        <v>50</v>
      </c>
      <c r="N166" t="s">
        <v>302</v>
      </c>
      <c r="O166" s="9" t="s">
        <v>311</v>
      </c>
      <c r="P166" s="10">
        <v>2.9117647058823501</v>
      </c>
      <c r="Q166">
        <v>0.22058823529411997</v>
      </c>
      <c r="R166">
        <f t="shared" si="3"/>
        <v>0.382070031081374</v>
      </c>
      <c r="S166">
        <v>3</v>
      </c>
      <c r="T166" t="s">
        <v>454</v>
      </c>
      <c r="U166" s="10">
        <v>1.8823529411764699</v>
      </c>
      <c r="V166">
        <v>0.14705882352941013</v>
      </c>
      <c r="W166">
        <f t="shared" si="4"/>
        <v>0.25471335405424383</v>
      </c>
      <c r="X166">
        <v>3</v>
      </c>
      <c r="Y166">
        <f t="shared" si="2"/>
        <v>-0.43623676677491746</v>
      </c>
    </row>
    <row r="167" spans="1:25" ht="16.8" x14ac:dyDescent="0.25">
      <c r="A167">
        <v>58</v>
      </c>
      <c r="B167" t="s">
        <v>173</v>
      </c>
      <c r="C167" t="s">
        <v>313</v>
      </c>
      <c r="E167" t="s">
        <v>314</v>
      </c>
      <c r="F167" t="s">
        <v>315</v>
      </c>
      <c r="G167" s="9" t="s">
        <v>455</v>
      </c>
      <c r="I167" t="s">
        <v>317</v>
      </c>
      <c r="J167" t="s">
        <v>318</v>
      </c>
      <c r="K167" t="s">
        <v>289</v>
      </c>
      <c r="L167" s="9" t="s">
        <v>370</v>
      </c>
      <c r="M167" s="9" t="s">
        <v>50</v>
      </c>
      <c r="N167" s="9" t="s">
        <v>319</v>
      </c>
      <c r="O167" s="9" t="s">
        <v>311</v>
      </c>
      <c r="P167" s="10">
        <v>4.1223300970873797</v>
      </c>
      <c r="Q167">
        <v>0.10787486515641032</v>
      </c>
      <c r="R167">
        <f t="shared" si="3"/>
        <v>0.18684474731054421</v>
      </c>
      <c r="S167">
        <v>3</v>
      </c>
      <c r="T167" s="9" t="s">
        <v>320</v>
      </c>
      <c r="U167" s="10">
        <v>4.0953613807982698</v>
      </c>
      <c r="V167">
        <v>0.17529665587917975</v>
      </c>
      <c r="W167">
        <f t="shared" si="4"/>
        <v>0.30362271437965688</v>
      </c>
      <c r="X167">
        <v>3</v>
      </c>
      <c r="Y167">
        <f t="shared" si="2"/>
        <v>-6.5635983490392753E-3</v>
      </c>
    </row>
    <row r="168" spans="1:25" ht="16.8" x14ac:dyDescent="0.25">
      <c r="A168">
        <v>58</v>
      </c>
      <c r="B168" t="s">
        <v>173</v>
      </c>
      <c r="C168" t="s">
        <v>313</v>
      </c>
      <c r="E168" t="s">
        <v>314</v>
      </c>
      <c r="F168" t="s">
        <v>315</v>
      </c>
      <c r="G168" s="9" t="s">
        <v>455</v>
      </c>
      <c r="I168" t="s">
        <v>317</v>
      </c>
      <c r="J168" t="s">
        <v>318</v>
      </c>
      <c r="K168" t="s">
        <v>289</v>
      </c>
      <c r="L168" s="9" t="s">
        <v>370</v>
      </c>
      <c r="M168" s="9" t="s">
        <v>50</v>
      </c>
      <c r="N168" s="9" t="s">
        <v>319</v>
      </c>
      <c r="O168" s="9" t="s">
        <v>311</v>
      </c>
      <c r="P168" s="10">
        <v>4.1223300970873797</v>
      </c>
      <c r="Q168">
        <v>0.10787486515641032</v>
      </c>
      <c r="R168">
        <f t="shared" si="3"/>
        <v>0.18684474731054421</v>
      </c>
      <c r="S168">
        <v>3</v>
      </c>
      <c r="T168" s="9" t="s">
        <v>321</v>
      </c>
      <c r="U168" s="10">
        <v>4.36504854368932</v>
      </c>
      <c r="V168">
        <v>5.3937432578210043E-2</v>
      </c>
      <c r="W168">
        <f t="shared" si="4"/>
        <v>9.3422373655280569E-2</v>
      </c>
      <c r="X168">
        <v>3</v>
      </c>
      <c r="Y168">
        <f t="shared" si="2"/>
        <v>5.7210749310325264E-2</v>
      </c>
    </row>
    <row r="169" spans="1:25" ht="16.8" x14ac:dyDescent="0.25">
      <c r="A169">
        <v>58</v>
      </c>
      <c r="B169" t="s">
        <v>173</v>
      </c>
      <c r="C169" t="s">
        <v>313</v>
      </c>
      <c r="E169" t="s">
        <v>314</v>
      </c>
      <c r="F169" t="s">
        <v>315</v>
      </c>
      <c r="G169" s="9" t="s">
        <v>455</v>
      </c>
      <c r="I169" t="s">
        <v>317</v>
      </c>
      <c r="J169" t="s">
        <v>318</v>
      </c>
      <c r="K169" t="s">
        <v>289</v>
      </c>
      <c r="L169" s="9" t="s">
        <v>370</v>
      </c>
      <c r="M169" s="9" t="s">
        <v>50</v>
      </c>
      <c r="N169" s="9" t="s">
        <v>319</v>
      </c>
      <c r="O169" s="9" t="s">
        <v>311</v>
      </c>
      <c r="P169" s="10">
        <v>4.1223300970873797</v>
      </c>
      <c r="Q169">
        <v>0.10787486515641032</v>
      </c>
      <c r="R169">
        <f t="shared" si="3"/>
        <v>0.18684474731054421</v>
      </c>
      <c r="S169">
        <v>3</v>
      </c>
      <c r="T169" s="9" t="s">
        <v>323</v>
      </c>
      <c r="U169" s="10">
        <v>6.6169363538295496</v>
      </c>
      <c r="V169">
        <v>0.32362459546926026</v>
      </c>
      <c r="W169">
        <f t="shared" si="4"/>
        <v>0.56053424193168344</v>
      </c>
      <c r="X169">
        <v>3</v>
      </c>
      <c r="Y169">
        <f t="shared" si="2"/>
        <v>0.47321391536012486</v>
      </c>
    </row>
    <row r="170" spans="1:25" ht="16.8" x14ac:dyDescent="0.25">
      <c r="A170">
        <v>58</v>
      </c>
      <c r="B170" t="s">
        <v>173</v>
      </c>
      <c r="C170" t="s">
        <v>313</v>
      </c>
      <c r="E170" t="s">
        <v>314</v>
      </c>
      <c r="F170" t="s">
        <v>315</v>
      </c>
      <c r="G170" s="9" t="s">
        <v>455</v>
      </c>
      <c r="I170" t="s">
        <v>317</v>
      </c>
      <c r="J170" t="s">
        <v>318</v>
      </c>
      <c r="K170" t="s">
        <v>289</v>
      </c>
      <c r="L170" s="9" t="s">
        <v>370</v>
      </c>
      <c r="M170" s="9" t="s">
        <v>50</v>
      </c>
      <c r="N170" s="9" t="s">
        <v>322</v>
      </c>
      <c r="O170" s="9" t="s">
        <v>311</v>
      </c>
      <c r="P170" s="10">
        <v>7.2776699029126197</v>
      </c>
      <c r="Q170">
        <v>0.72815533980582092</v>
      </c>
      <c r="R170">
        <f t="shared" si="3"/>
        <v>1.2612020443462624</v>
      </c>
      <c r="S170">
        <v>3</v>
      </c>
      <c r="T170" s="9" t="s">
        <v>320</v>
      </c>
      <c r="U170" s="10">
        <v>7.2237324703344097</v>
      </c>
      <c r="V170">
        <v>0.62028047464939995</v>
      </c>
      <c r="W170">
        <f t="shared" si="4"/>
        <v>1.0743572970356996</v>
      </c>
      <c r="X170">
        <v>3</v>
      </c>
      <c r="Y170">
        <f t="shared" si="2"/>
        <v>-7.4389607188021512E-3</v>
      </c>
    </row>
    <row r="171" spans="1:25" ht="16.8" x14ac:dyDescent="0.25">
      <c r="A171">
        <v>58</v>
      </c>
      <c r="B171" t="s">
        <v>173</v>
      </c>
      <c r="C171" t="s">
        <v>313</v>
      </c>
      <c r="E171" t="s">
        <v>314</v>
      </c>
      <c r="F171" t="s">
        <v>315</v>
      </c>
      <c r="G171" s="9" t="s">
        <v>455</v>
      </c>
      <c r="I171" t="s">
        <v>317</v>
      </c>
      <c r="J171" t="s">
        <v>318</v>
      </c>
      <c r="K171" t="s">
        <v>289</v>
      </c>
      <c r="L171" s="9" t="s">
        <v>370</v>
      </c>
      <c r="M171" s="9" t="s">
        <v>50</v>
      </c>
      <c r="N171" s="9" t="s">
        <v>322</v>
      </c>
      <c r="O171" s="9" t="s">
        <v>311</v>
      </c>
      <c r="P171" s="10">
        <v>7.2776699029126197</v>
      </c>
      <c r="Q171">
        <v>0.72815533980582092</v>
      </c>
      <c r="R171">
        <f t="shared" si="3"/>
        <v>1.2612020443462624</v>
      </c>
      <c r="S171">
        <v>3</v>
      </c>
      <c r="T171" s="9" t="s">
        <v>321</v>
      </c>
      <c r="U171" s="10">
        <v>6.73829557713053</v>
      </c>
      <c r="V171">
        <v>0.64724919093850009</v>
      </c>
      <c r="W171">
        <f t="shared" si="4"/>
        <v>1.1210684838633314</v>
      </c>
      <c r="X171">
        <v>3</v>
      </c>
      <c r="Y171">
        <f t="shared" si="2"/>
        <v>-7.7003731481712676E-2</v>
      </c>
    </row>
    <row r="172" spans="1:25" ht="16.8" x14ac:dyDescent="0.25">
      <c r="A172">
        <v>58</v>
      </c>
      <c r="B172" t="s">
        <v>173</v>
      </c>
      <c r="C172" t="s">
        <v>313</v>
      </c>
      <c r="E172" t="s">
        <v>314</v>
      </c>
      <c r="F172" t="s">
        <v>315</v>
      </c>
      <c r="G172" s="9" t="s">
        <v>455</v>
      </c>
      <c r="I172" t="s">
        <v>317</v>
      </c>
      <c r="J172" t="s">
        <v>318</v>
      </c>
      <c r="K172" t="s">
        <v>289</v>
      </c>
      <c r="L172" s="9" t="s">
        <v>370</v>
      </c>
      <c r="M172" s="9" t="s">
        <v>50</v>
      </c>
      <c r="N172" s="9" t="s">
        <v>322</v>
      </c>
      <c r="O172" s="9" t="s">
        <v>311</v>
      </c>
      <c r="P172" s="10">
        <v>7.2776699029126197</v>
      </c>
      <c r="Q172">
        <v>0.72815533980582092</v>
      </c>
      <c r="R172">
        <f t="shared" si="3"/>
        <v>1.2612020443462624</v>
      </c>
      <c r="S172">
        <v>3</v>
      </c>
      <c r="T172" s="9" t="s">
        <v>323</v>
      </c>
      <c r="U172" s="10">
        <v>7.2776699029126197</v>
      </c>
      <c r="V172">
        <v>0.78209277238403008</v>
      </c>
      <c r="W172">
        <f t="shared" si="4"/>
        <v>1.3546244180015414</v>
      </c>
      <c r="X172">
        <v>3</v>
      </c>
      <c r="Y172">
        <f t="shared" si="2"/>
        <v>0</v>
      </c>
    </row>
    <row r="173" spans="1:25" ht="16.8" x14ac:dyDescent="0.25">
      <c r="A173">
        <v>58</v>
      </c>
      <c r="B173" t="s">
        <v>173</v>
      </c>
      <c r="C173" t="s">
        <v>313</v>
      </c>
      <c r="E173" t="s">
        <v>314</v>
      </c>
      <c r="F173" t="s">
        <v>315</v>
      </c>
      <c r="G173" s="9" t="s">
        <v>455</v>
      </c>
      <c r="I173" t="s">
        <v>317</v>
      </c>
      <c r="J173" t="s">
        <v>318</v>
      </c>
      <c r="K173" t="s">
        <v>289</v>
      </c>
      <c r="L173" s="9" t="s">
        <v>370</v>
      </c>
      <c r="M173" s="9" t="s">
        <v>50</v>
      </c>
      <c r="N173" s="9" t="s">
        <v>324</v>
      </c>
      <c r="O173" s="9" t="s">
        <v>311</v>
      </c>
      <c r="P173" s="10">
        <v>10.392556634304199</v>
      </c>
      <c r="Q173">
        <v>0.90345199568500156</v>
      </c>
      <c r="R173">
        <f t="shared" si="3"/>
        <v>1.5648247587259208</v>
      </c>
      <c r="S173">
        <v>3</v>
      </c>
      <c r="T173" s="9" t="s">
        <v>320</v>
      </c>
      <c r="U173" s="10">
        <v>10.6352750809061</v>
      </c>
      <c r="V173">
        <v>0.72815533980580049</v>
      </c>
      <c r="W173">
        <f t="shared" si="4"/>
        <v>1.2612020443462268</v>
      </c>
      <c r="X173">
        <v>3</v>
      </c>
      <c r="Y173">
        <f t="shared" si="2"/>
        <v>2.3086472275273901E-2</v>
      </c>
    </row>
    <row r="174" spans="1:25" ht="16.8" x14ac:dyDescent="0.25">
      <c r="A174">
        <v>58</v>
      </c>
      <c r="B174" t="s">
        <v>173</v>
      </c>
      <c r="C174" t="s">
        <v>313</v>
      </c>
      <c r="E174" t="s">
        <v>314</v>
      </c>
      <c r="F174" t="s">
        <v>315</v>
      </c>
      <c r="G174" s="9" t="s">
        <v>455</v>
      </c>
      <c r="I174" t="s">
        <v>317</v>
      </c>
      <c r="J174" t="s">
        <v>318</v>
      </c>
      <c r="K174" t="s">
        <v>289</v>
      </c>
      <c r="L174" s="9" t="s">
        <v>370</v>
      </c>
      <c r="M174" s="9" t="s">
        <v>50</v>
      </c>
      <c r="N174" s="9" t="s">
        <v>325</v>
      </c>
      <c r="O174" s="9" t="s">
        <v>311</v>
      </c>
      <c r="P174" s="10">
        <v>10.392556634304199</v>
      </c>
      <c r="Q174">
        <v>0.90345199568500156</v>
      </c>
      <c r="R174">
        <f t="shared" si="3"/>
        <v>1.5648247587259208</v>
      </c>
      <c r="S174">
        <v>3</v>
      </c>
      <c r="T174" s="9" t="s">
        <v>321</v>
      </c>
      <c r="U174" s="10">
        <v>9.6778856526429298</v>
      </c>
      <c r="V174">
        <v>1.0248112189859704</v>
      </c>
      <c r="W174">
        <f t="shared" si="4"/>
        <v>1.7750250994502954</v>
      </c>
      <c r="X174">
        <v>3</v>
      </c>
      <c r="Y174">
        <f t="shared" si="2"/>
        <v>-7.1246388549259576E-2</v>
      </c>
    </row>
    <row r="175" spans="1:25" ht="16.8" x14ac:dyDescent="0.25">
      <c r="A175">
        <v>58</v>
      </c>
      <c r="B175" t="s">
        <v>173</v>
      </c>
      <c r="C175" t="s">
        <v>313</v>
      </c>
      <c r="E175" t="s">
        <v>314</v>
      </c>
      <c r="F175" t="s">
        <v>315</v>
      </c>
      <c r="G175" s="9" t="s">
        <v>455</v>
      </c>
      <c r="I175" t="s">
        <v>317</v>
      </c>
      <c r="J175" t="s">
        <v>318</v>
      </c>
      <c r="K175" t="s">
        <v>289</v>
      </c>
      <c r="L175" s="9" t="s">
        <v>370</v>
      </c>
      <c r="M175" s="9" t="s">
        <v>50</v>
      </c>
      <c r="N175" s="9" t="s">
        <v>326</v>
      </c>
      <c r="O175" s="9" t="s">
        <v>311</v>
      </c>
      <c r="P175" s="10">
        <v>10.392556634304199</v>
      </c>
      <c r="Q175">
        <v>0.90345199568500156</v>
      </c>
      <c r="R175">
        <f t="shared" si="3"/>
        <v>1.5648247587259208</v>
      </c>
      <c r="S175">
        <v>3</v>
      </c>
      <c r="T175" s="9" t="s">
        <v>323</v>
      </c>
      <c r="U175" s="10">
        <v>12.1859762675296</v>
      </c>
      <c r="V175">
        <v>1.2001078748651999</v>
      </c>
      <c r="W175">
        <f t="shared" si="4"/>
        <v>2.0786478138300386</v>
      </c>
      <c r="X175">
        <v>3</v>
      </c>
      <c r="Y175">
        <f t="shared" si="2"/>
        <v>0.15919596263915531</v>
      </c>
    </row>
    <row r="176" spans="1:25" ht="16.8" x14ac:dyDescent="0.25">
      <c r="A176">
        <v>58</v>
      </c>
      <c r="B176" t="s">
        <v>173</v>
      </c>
      <c r="C176" t="s">
        <v>313</v>
      </c>
      <c r="E176" t="s">
        <v>314</v>
      </c>
      <c r="F176" t="s">
        <v>315</v>
      </c>
      <c r="G176" s="9" t="s">
        <v>455</v>
      </c>
      <c r="I176" t="s">
        <v>317</v>
      </c>
      <c r="J176" t="s">
        <v>318</v>
      </c>
      <c r="K176" t="s">
        <v>289</v>
      </c>
      <c r="L176" s="9" t="s">
        <v>370</v>
      </c>
      <c r="M176" s="9" t="s">
        <v>50</v>
      </c>
      <c r="N176" s="9" t="s">
        <v>327</v>
      </c>
      <c r="O176" s="9" t="s">
        <v>311</v>
      </c>
      <c r="P176" s="10">
        <v>9.8531823085221095</v>
      </c>
      <c r="Q176">
        <v>0.84951456310679063</v>
      </c>
      <c r="R176">
        <f t="shared" si="3"/>
        <v>1.4714023850706386</v>
      </c>
      <c r="S176">
        <v>3</v>
      </c>
      <c r="T176" s="9" t="s">
        <v>320</v>
      </c>
      <c r="U176" s="10">
        <v>9.0980582524271796</v>
      </c>
      <c r="V176">
        <v>0.76860841423948045</v>
      </c>
      <c r="W176">
        <f t="shared" si="4"/>
        <v>1.3312688245877262</v>
      </c>
      <c r="X176">
        <v>3</v>
      </c>
      <c r="Y176">
        <f t="shared" si="2"/>
        <v>-7.9733468113038442E-2</v>
      </c>
    </row>
    <row r="177" spans="1:28" ht="16.8" x14ac:dyDescent="0.25">
      <c r="A177">
        <v>58</v>
      </c>
      <c r="B177" t="s">
        <v>173</v>
      </c>
      <c r="C177" t="s">
        <v>313</v>
      </c>
      <c r="E177" t="s">
        <v>314</v>
      </c>
      <c r="F177" t="s">
        <v>315</v>
      </c>
      <c r="G177" s="9" t="s">
        <v>455</v>
      </c>
      <c r="I177" t="s">
        <v>317</v>
      </c>
      <c r="J177" t="s">
        <v>318</v>
      </c>
      <c r="K177" t="s">
        <v>289</v>
      </c>
      <c r="L177" s="9" t="s">
        <v>370</v>
      </c>
      <c r="M177" s="9" t="s">
        <v>50</v>
      </c>
      <c r="N177" s="9" t="s">
        <v>327</v>
      </c>
      <c r="O177" s="9" t="s">
        <v>311</v>
      </c>
      <c r="P177" s="10">
        <v>9.8531823085221095</v>
      </c>
      <c r="Q177">
        <v>0.84951456310679063</v>
      </c>
      <c r="R177">
        <f t="shared" si="3"/>
        <v>1.4714023850706386</v>
      </c>
      <c r="S177">
        <v>3</v>
      </c>
      <c r="T177" s="9" t="s">
        <v>321</v>
      </c>
      <c r="U177" s="10">
        <v>7.8440129449838096</v>
      </c>
      <c r="V177">
        <v>0.7416396979503812</v>
      </c>
      <c r="W177">
        <f t="shared" si="4"/>
        <v>1.284557637760096</v>
      </c>
      <c r="X177">
        <v>3</v>
      </c>
      <c r="Y177">
        <f t="shared" si="2"/>
        <v>-0.22804392137653962</v>
      </c>
    </row>
    <row r="178" spans="1:28" ht="16.8" x14ac:dyDescent="0.25">
      <c r="A178">
        <v>58</v>
      </c>
      <c r="B178" t="s">
        <v>173</v>
      </c>
      <c r="C178" t="s">
        <v>313</v>
      </c>
      <c r="E178" t="s">
        <v>314</v>
      </c>
      <c r="F178" t="s">
        <v>315</v>
      </c>
      <c r="G178" s="9" t="s">
        <v>455</v>
      </c>
      <c r="I178" t="s">
        <v>317</v>
      </c>
      <c r="J178" t="s">
        <v>318</v>
      </c>
      <c r="K178" t="s">
        <v>289</v>
      </c>
      <c r="L178" s="9" t="s">
        <v>370</v>
      </c>
      <c r="M178" s="9" t="s">
        <v>50</v>
      </c>
      <c r="N178" s="9" t="s">
        <v>327</v>
      </c>
      <c r="O178" s="9" t="s">
        <v>311</v>
      </c>
      <c r="P178" s="10">
        <v>9.8531823085221095</v>
      </c>
      <c r="Q178">
        <v>0.84951456310679063</v>
      </c>
      <c r="R178">
        <f t="shared" si="3"/>
        <v>1.4714023850706386</v>
      </c>
      <c r="S178">
        <v>3</v>
      </c>
      <c r="T178" s="9" t="s">
        <v>323</v>
      </c>
      <c r="U178" s="10">
        <v>9.6509169363538305</v>
      </c>
      <c r="V178">
        <v>0.75512405609486954</v>
      </c>
      <c r="W178">
        <f t="shared" si="4"/>
        <v>1.3079132311738049</v>
      </c>
      <c r="X178">
        <v>3</v>
      </c>
      <c r="Y178">
        <f t="shared" si="2"/>
        <v>-2.0741549865056462E-2</v>
      </c>
    </row>
    <row r="179" spans="1:28" ht="16.8" x14ac:dyDescent="0.25">
      <c r="A179">
        <v>58</v>
      </c>
      <c r="B179" t="s">
        <v>173</v>
      </c>
      <c r="C179" t="s">
        <v>313</v>
      </c>
      <c r="E179" t="s">
        <v>314</v>
      </c>
      <c r="F179" t="s">
        <v>315</v>
      </c>
      <c r="G179" s="9" t="s">
        <v>455</v>
      </c>
      <c r="I179" t="s">
        <v>317</v>
      </c>
      <c r="J179" t="s">
        <v>318</v>
      </c>
      <c r="K179" t="s">
        <v>289</v>
      </c>
      <c r="L179" s="9" t="s">
        <v>370</v>
      </c>
      <c r="M179" s="9" t="s">
        <v>50</v>
      </c>
      <c r="N179" s="9" t="s">
        <v>328</v>
      </c>
      <c r="O179" s="9" t="s">
        <v>311</v>
      </c>
      <c r="P179" s="10">
        <v>6.5225458468176898</v>
      </c>
      <c r="Q179">
        <v>0.24271844660194031</v>
      </c>
      <c r="R179">
        <f t="shared" si="3"/>
        <v>0.42040068144875409</v>
      </c>
      <c r="S179">
        <v>3</v>
      </c>
      <c r="T179" s="9" t="s">
        <v>320</v>
      </c>
      <c r="U179" s="10">
        <v>5.7809061488673104</v>
      </c>
      <c r="V179">
        <v>0.21574973031283928</v>
      </c>
      <c r="W179">
        <f t="shared" si="4"/>
        <v>0.37368949462112072</v>
      </c>
      <c r="X179">
        <v>3</v>
      </c>
      <c r="Y179">
        <f t="shared" si="2"/>
        <v>-0.12070432347227632</v>
      </c>
    </row>
    <row r="180" spans="1:28" ht="16.8" x14ac:dyDescent="0.25">
      <c r="A180">
        <v>58</v>
      </c>
      <c r="B180" t="s">
        <v>173</v>
      </c>
      <c r="C180" t="s">
        <v>313</v>
      </c>
      <c r="E180" t="s">
        <v>314</v>
      </c>
      <c r="F180" t="s">
        <v>315</v>
      </c>
      <c r="G180" s="9" t="s">
        <v>455</v>
      </c>
      <c r="I180" t="s">
        <v>317</v>
      </c>
      <c r="J180" t="s">
        <v>318</v>
      </c>
      <c r="K180" t="s">
        <v>289</v>
      </c>
      <c r="L180" s="9" t="s">
        <v>370</v>
      </c>
      <c r="M180" s="9" t="s">
        <v>50</v>
      </c>
      <c r="N180" s="9" t="s">
        <v>328</v>
      </c>
      <c r="O180" s="9" t="s">
        <v>311</v>
      </c>
      <c r="P180" s="10">
        <v>6.5225458468176898</v>
      </c>
      <c r="Q180">
        <v>0.24271844660194031</v>
      </c>
      <c r="R180">
        <f t="shared" si="3"/>
        <v>0.42040068144875409</v>
      </c>
      <c r="S180">
        <v>3</v>
      </c>
      <c r="T180" s="9" t="s">
        <v>321</v>
      </c>
      <c r="U180" s="10">
        <v>4.8100323624595402</v>
      </c>
      <c r="V180">
        <v>0.43149946062567945</v>
      </c>
      <c r="W180">
        <f t="shared" si="4"/>
        <v>0.747378989242243</v>
      </c>
      <c r="X180">
        <v>3</v>
      </c>
      <c r="Y180">
        <f t="shared" si="2"/>
        <v>-0.30456095477226663</v>
      </c>
    </row>
    <row r="181" spans="1:28" ht="16.8" x14ac:dyDescent="0.25">
      <c r="A181">
        <v>58</v>
      </c>
      <c r="B181" t="s">
        <v>173</v>
      </c>
      <c r="C181" t="s">
        <v>313</v>
      </c>
      <c r="E181" t="s">
        <v>314</v>
      </c>
      <c r="F181" t="s">
        <v>315</v>
      </c>
      <c r="G181" s="9" t="s">
        <v>455</v>
      </c>
      <c r="I181" t="s">
        <v>317</v>
      </c>
      <c r="J181" t="s">
        <v>318</v>
      </c>
      <c r="K181" t="s">
        <v>289</v>
      </c>
      <c r="L181" s="9" t="s">
        <v>370</v>
      </c>
      <c r="M181" s="9" t="s">
        <v>50</v>
      </c>
      <c r="N181" s="9" t="s">
        <v>328</v>
      </c>
      <c r="O181" s="9" t="s">
        <v>311</v>
      </c>
      <c r="P181" s="10">
        <v>6.5225458468176898</v>
      </c>
      <c r="Q181">
        <v>0.24271844660194031</v>
      </c>
      <c r="R181">
        <f t="shared" si="3"/>
        <v>0.42040068144875409</v>
      </c>
      <c r="S181">
        <v>3</v>
      </c>
      <c r="T181" s="9" t="s">
        <v>323</v>
      </c>
      <c r="U181" s="10">
        <v>5.0662351672060399</v>
      </c>
      <c r="V181">
        <v>0.40453074433657044</v>
      </c>
      <c r="W181">
        <f t="shared" si="4"/>
        <v>0.70066780241459581</v>
      </c>
      <c r="X181">
        <v>3</v>
      </c>
      <c r="Y181">
        <f t="shared" si="2"/>
        <v>-0.25266679583916768</v>
      </c>
    </row>
    <row r="182" spans="1:28" ht="16.8" x14ac:dyDescent="0.25">
      <c r="A182">
        <v>3</v>
      </c>
      <c r="B182" t="s">
        <v>173</v>
      </c>
      <c r="C182" s="9" t="s">
        <v>692</v>
      </c>
      <c r="D182" s="9" t="s">
        <v>693</v>
      </c>
      <c r="F182" s="9" t="s">
        <v>694</v>
      </c>
      <c r="G182" t="s">
        <v>695</v>
      </c>
      <c r="I182" s="9" t="s">
        <v>696</v>
      </c>
      <c r="J182" t="s">
        <v>697</v>
      </c>
      <c r="K182" s="9" t="s">
        <v>28</v>
      </c>
      <c r="L182" s="9" t="s">
        <v>401</v>
      </c>
      <c r="M182" s="9" t="s">
        <v>698</v>
      </c>
      <c r="N182">
        <v>2006</v>
      </c>
      <c r="O182" s="9" t="s">
        <v>699</v>
      </c>
      <c r="P182" s="10">
        <v>-6.6524390243902403</v>
      </c>
      <c r="Q182">
        <v>0.36585365853657897</v>
      </c>
      <c r="R182">
        <v>0.89615478394504944</v>
      </c>
      <c r="S182" s="25">
        <v>6</v>
      </c>
      <c r="T182" t="s">
        <v>700</v>
      </c>
      <c r="U182" s="10">
        <v>-7.6402439024390203</v>
      </c>
      <c r="V182">
        <v>0.21951219512195</v>
      </c>
      <c r="W182">
        <v>0.53769287036703606</v>
      </c>
      <c r="X182">
        <v>6</v>
      </c>
      <c r="Y182">
        <f t="shared" si="2"/>
        <v>0.13844596906299747</v>
      </c>
      <c r="Z182">
        <v>3</v>
      </c>
      <c r="AA182" s="9" t="s">
        <v>701</v>
      </c>
      <c r="AB182" s="9">
        <v>100</v>
      </c>
    </row>
    <row r="183" spans="1:28" ht="16.8" x14ac:dyDescent="0.25">
      <c r="A183">
        <v>3</v>
      </c>
      <c r="B183" t="s">
        <v>173</v>
      </c>
      <c r="C183" s="9" t="s">
        <v>692</v>
      </c>
      <c r="D183" s="9" t="s">
        <v>693</v>
      </c>
      <c r="F183" s="9" t="s">
        <v>694</v>
      </c>
      <c r="G183" t="s">
        <v>695</v>
      </c>
      <c r="I183" s="9" t="s">
        <v>696</v>
      </c>
      <c r="J183" t="s">
        <v>697</v>
      </c>
      <c r="K183" s="9" t="s">
        <v>28</v>
      </c>
      <c r="L183" s="9" t="s">
        <v>401</v>
      </c>
      <c r="M183" s="9" t="s">
        <v>50</v>
      </c>
      <c r="N183">
        <v>2007</v>
      </c>
      <c r="P183" s="10">
        <v>-5.8292682926829196</v>
      </c>
      <c r="Q183">
        <v>0.32926829268293001</v>
      </c>
      <c r="R183">
        <v>0.80653930555056641</v>
      </c>
      <c r="S183" s="25">
        <v>6</v>
      </c>
      <c r="U183" s="10">
        <v>-5.9390243902439002</v>
      </c>
      <c r="V183">
        <v>0.20121951219511999</v>
      </c>
      <c r="W183">
        <v>0.492885131169781</v>
      </c>
      <c r="X183">
        <v>6</v>
      </c>
      <c r="Y183">
        <f t="shared" si="2"/>
        <v>1.8653390591134706E-2</v>
      </c>
      <c r="Z183">
        <v>3</v>
      </c>
      <c r="AA183" s="9" t="s">
        <v>701</v>
      </c>
      <c r="AB183" s="9">
        <v>100</v>
      </c>
    </row>
    <row r="184" spans="1:28" ht="16.8" x14ac:dyDescent="0.25">
      <c r="A184">
        <v>3</v>
      </c>
      <c r="B184" t="s">
        <v>173</v>
      </c>
      <c r="C184" s="9" t="s">
        <v>692</v>
      </c>
      <c r="D184" s="9" t="s">
        <v>693</v>
      </c>
      <c r="F184" s="9" t="s">
        <v>694</v>
      </c>
      <c r="G184" t="s">
        <v>695</v>
      </c>
      <c r="I184" s="9" t="s">
        <v>696</v>
      </c>
      <c r="J184" t="s">
        <v>697</v>
      </c>
      <c r="K184" s="9" t="s">
        <v>28</v>
      </c>
      <c r="L184" s="9" t="s">
        <v>401</v>
      </c>
      <c r="M184" s="9" t="s">
        <v>50</v>
      </c>
      <c r="N184">
        <v>2008</v>
      </c>
      <c r="P184" s="10">
        <v>-5.3170731707316996</v>
      </c>
      <c r="Q184">
        <v>0.16463414634147</v>
      </c>
      <c r="R184">
        <v>0.40326965277529542</v>
      </c>
      <c r="S184" s="25">
        <v>6</v>
      </c>
      <c r="U184" s="10">
        <v>-7.0365853658536501</v>
      </c>
      <c r="V184">
        <v>0.23780487804878001</v>
      </c>
      <c r="W184">
        <v>0.58250060956429117</v>
      </c>
      <c r="X184">
        <v>6</v>
      </c>
      <c r="Y184">
        <f t="shared" si="2"/>
        <v>0.28020002315906556</v>
      </c>
      <c r="Z184">
        <v>3</v>
      </c>
      <c r="AA184" s="9" t="s">
        <v>701</v>
      </c>
      <c r="AB184" s="9">
        <v>100</v>
      </c>
    </row>
    <row r="185" spans="1:28" ht="16.8" x14ac:dyDescent="0.25">
      <c r="A185">
        <v>3</v>
      </c>
      <c r="B185" t="s">
        <v>173</v>
      </c>
      <c r="C185" s="9" t="s">
        <v>692</v>
      </c>
      <c r="D185" s="9" t="s">
        <v>693</v>
      </c>
      <c r="F185" s="9" t="s">
        <v>694</v>
      </c>
      <c r="G185" t="s">
        <v>695</v>
      </c>
      <c r="I185" s="9" t="s">
        <v>696</v>
      </c>
      <c r="J185" t="s">
        <v>697</v>
      </c>
      <c r="K185" s="9" t="s">
        <v>28</v>
      </c>
      <c r="L185" s="9" t="s">
        <v>401</v>
      </c>
      <c r="M185" s="9" t="s">
        <v>50</v>
      </c>
      <c r="N185">
        <v>2009</v>
      </c>
      <c r="P185" s="10">
        <v>-5.0243902439024302</v>
      </c>
      <c r="Q185">
        <v>0.14634146341463999</v>
      </c>
      <c r="R185">
        <v>0.35846191357804036</v>
      </c>
      <c r="S185" s="25">
        <v>6</v>
      </c>
      <c r="U185" s="10">
        <v>-5.9207317073170698</v>
      </c>
      <c r="V185">
        <v>0.38414634146340998</v>
      </c>
      <c r="W185">
        <v>0.94096252314230688</v>
      </c>
      <c r="X185">
        <v>6</v>
      </c>
      <c r="Y185">
        <f t="shared" si="2"/>
        <v>0.16415593838185433</v>
      </c>
      <c r="Z185">
        <v>3</v>
      </c>
      <c r="AA185" s="9" t="s">
        <v>701</v>
      </c>
      <c r="AB185" s="9">
        <v>100</v>
      </c>
    </row>
    <row r="186" spans="1:28" ht="16.8" x14ac:dyDescent="0.25">
      <c r="A186">
        <v>8</v>
      </c>
      <c r="B186" t="s">
        <v>38</v>
      </c>
      <c r="C186" s="9" t="s">
        <v>990</v>
      </c>
      <c r="D186" s="9" t="s">
        <v>991</v>
      </c>
      <c r="E186" t="s">
        <v>992</v>
      </c>
      <c r="F186" t="s">
        <v>993</v>
      </c>
      <c r="G186" t="s">
        <v>994</v>
      </c>
      <c r="H186" s="9" t="s">
        <v>995</v>
      </c>
      <c r="J186" t="s">
        <v>996</v>
      </c>
      <c r="K186" s="9" t="s">
        <v>997</v>
      </c>
      <c r="L186" s="9" t="s">
        <v>998</v>
      </c>
      <c r="N186" s="9">
        <v>2015</v>
      </c>
      <c r="O186" t="s">
        <v>999</v>
      </c>
      <c r="P186" s="10">
        <v>336.03238866396703</v>
      </c>
      <c r="Q186">
        <v>7.6949707727727619</v>
      </c>
      <c r="R186">
        <v>17.206477732793985</v>
      </c>
      <c r="S186">
        <v>5</v>
      </c>
      <c r="T186" s="9" t="s">
        <v>1000</v>
      </c>
      <c r="U186" s="10">
        <v>293.52226720647701</v>
      </c>
      <c r="V186">
        <v>9.0529067914970689</v>
      </c>
      <c r="W186">
        <v>20.242914979756961</v>
      </c>
      <c r="X186">
        <v>5</v>
      </c>
      <c r="Y186">
        <f t="shared" si="2"/>
        <v>-0.13525404593596949</v>
      </c>
      <c r="Z186">
        <v>8</v>
      </c>
      <c r="AA186" s="9" t="s">
        <v>701</v>
      </c>
      <c r="AB186">
        <v>44.2</v>
      </c>
    </row>
    <row r="187" spans="1:28" x14ac:dyDescent="0.25">
      <c r="A187">
        <v>8</v>
      </c>
      <c r="B187" t="s">
        <v>38</v>
      </c>
      <c r="C187" s="9" t="s">
        <v>990</v>
      </c>
      <c r="D187" s="9" t="s">
        <v>991</v>
      </c>
      <c r="E187" t="s">
        <v>992</v>
      </c>
      <c r="F187" t="s">
        <v>993</v>
      </c>
      <c r="G187" t="s">
        <v>994</v>
      </c>
      <c r="H187" s="9" t="s">
        <v>995</v>
      </c>
      <c r="J187" t="s">
        <v>996</v>
      </c>
      <c r="K187" s="9" t="s">
        <v>997</v>
      </c>
      <c r="L187" t="s">
        <v>1001</v>
      </c>
      <c r="N187">
        <v>2015</v>
      </c>
      <c r="O187" t="s">
        <v>999</v>
      </c>
      <c r="P187" s="10">
        <v>418.016194331983</v>
      </c>
      <c r="Q187">
        <v>7.2423254331978582</v>
      </c>
      <c r="R187">
        <v>16.194331983806023</v>
      </c>
      <c r="S187" s="13">
        <v>5</v>
      </c>
      <c r="T187" s="9" t="s">
        <v>1002</v>
      </c>
      <c r="U187" s="10">
        <v>418.016194331983</v>
      </c>
      <c r="V187">
        <v>7.2423254331978582</v>
      </c>
      <c r="W187">
        <v>16.194331983806023</v>
      </c>
      <c r="X187" s="13">
        <v>5</v>
      </c>
      <c r="Y187">
        <f t="shared" si="2"/>
        <v>0</v>
      </c>
      <c r="Z187">
        <v>8</v>
      </c>
      <c r="AA187" s="9" t="s">
        <v>701</v>
      </c>
      <c r="AB187">
        <v>44.2</v>
      </c>
    </row>
    <row r="188" spans="1:28" x14ac:dyDescent="0.25">
      <c r="A188">
        <v>8</v>
      </c>
      <c r="B188" t="s">
        <v>38</v>
      </c>
      <c r="C188" s="9" t="s">
        <v>990</v>
      </c>
      <c r="D188" s="9" t="s">
        <v>991</v>
      </c>
      <c r="E188" t="s">
        <v>992</v>
      </c>
      <c r="F188" t="s">
        <v>993</v>
      </c>
      <c r="G188" t="s">
        <v>994</v>
      </c>
      <c r="H188" s="9" t="s">
        <v>995</v>
      </c>
      <c r="J188" t="s">
        <v>996</v>
      </c>
      <c r="K188" s="9" t="s">
        <v>997</v>
      </c>
      <c r="L188" s="9" t="s">
        <v>998</v>
      </c>
      <c r="N188">
        <v>2016</v>
      </c>
      <c r="O188" t="s">
        <v>999</v>
      </c>
      <c r="P188" s="10">
        <v>313.01289566236801</v>
      </c>
      <c r="Q188">
        <v>2.6214161518166814</v>
      </c>
      <c r="R188">
        <v>5.8616647127780084</v>
      </c>
      <c r="S188" s="13">
        <v>5</v>
      </c>
      <c r="T188" s="9" t="s">
        <v>1002</v>
      </c>
      <c r="U188" s="10">
        <v>275.498241500586</v>
      </c>
      <c r="V188">
        <v>8.6506733009957415</v>
      </c>
      <c r="W188">
        <v>19.343493552168979</v>
      </c>
      <c r="X188" s="13">
        <v>5</v>
      </c>
      <c r="Y188">
        <f t="shared" si="2"/>
        <v>-0.12766314425609077</v>
      </c>
      <c r="Z188">
        <v>8</v>
      </c>
      <c r="AA188" s="9" t="s">
        <v>701</v>
      </c>
      <c r="AB188">
        <v>44.2</v>
      </c>
    </row>
    <row r="189" spans="1:28" x14ac:dyDescent="0.25">
      <c r="A189">
        <v>8</v>
      </c>
      <c r="B189" t="s">
        <v>38</v>
      </c>
      <c r="C189" s="9" t="s">
        <v>990</v>
      </c>
      <c r="D189" s="9" t="s">
        <v>991</v>
      </c>
      <c r="E189" t="s">
        <v>992</v>
      </c>
      <c r="F189" t="s">
        <v>993</v>
      </c>
      <c r="G189" t="s">
        <v>994</v>
      </c>
      <c r="H189" s="9" t="s">
        <v>995</v>
      </c>
      <c r="J189" t="s">
        <v>996</v>
      </c>
      <c r="K189" s="9" t="s">
        <v>997</v>
      </c>
      <c r="L189" t="s">
        <v>1001</v>
      </c>
      <c r="N189">
        <v>2016</v>
      </c>
      <c r="O189" t="s">
        <v>999</v>
      </c>
      <c r="P189" s="10">
        <v>401.52403282532202</v>
      </c>
      <c r="Q189">
        <v>3.9321242277254411</v>
      </c>
      <c r="R189">
        <v>8.7924970691679505</v>
      </c>
      <c r="S189" s="13">
        <v>5</v>
      </c>
      <c r="T189" s="9" t="s">
        <v>1002</v>
      </c>
      <c r="U189" s="10">
        <v>386.86987104337601</v>
      </c>
      <c r="V189">
        <v>6.2913987643603759</v>
      </c>
      <c r="W189">
        <v>14.067995310667982</v>
      </c>
      <c r="X189" s="13">
        <v>5</v>
      </c>
      <c r="Y189">
        <f t="shared" si="2"/>
        <v>-3.7179003241753897E-2</v>
      </c>
      <c r="Z189">
        <v>8</v>
      </c>
      <c r="AA189" s="9" t="s">
        <v>701</v>
      </c>
      <c r="AB189">
        <v>44.2</v>
      </c>
    </row>
    <row r="190" spans="1:28" ht="16.8" x14ac:dyDescent="0.25">
      <c r="A190">
        <v>11</v>
      </c>
      <c r="B190" s="9" t="s">
        <v>1003</v>
      </c>
      <c r="C190" s="9" t="s">
        <v>1004</v>
      </c>
      <c r="D190" s="9" t="s">
        <v>1005</v>
      </c>
      <c r="E190" s="9" t="s">
        <v>1006</v>
      </c>
      <c r="F190" s="9" t="s">
        <v>1007</v>
      </c>
      <c r="G190" s="9" t="s">
        <v>1008</v>
      </c>
      <c r="H190" s="9"/>
      <c r="J190" s="9" t="s">
        <v>1009</v>
      </c>
      <c r="K190" s="9" t="s">
        <v>1010</v>
      </c>
      <c r="L190" s="9" t="s">
        <v>1011</v>
      </c>
      <c r="M190" s="13" t="s">
        <v>72</v>
      </c>
      <c r="N190">
        <v>2015</v>
      </c>
      <c r="O190" s="9" t="s">
        <v>699</v>
      </c>
      <c r="P190" s="10">
        <v>0.65941747572815501</v>
      </c>
      <c r="Q190">
        <v>0.24</v>
      </c>
      <c r="R190">
        <v>0.4156921938165305</v>
      </c>
      <c r="S190">
        <v>3</v>
      </c>
      <c r="T190" t="s">
        <v>1012</v>
      </c>
      <c r="U190" s="10">
        <v>0.88077669902912603</v>
      </c>
      <c r="V190">
        <v>0.24466019417475404</v>
      </c>
      <c r="W190">
        <v>0.42376388690034106</v>
      </c>
      <c r="X190">
        <v>3</v>
      </c>
      <c r="Y190">
        <f t="shared" si="2"/>
        <v>0.28944729797635033</v>
      </c>
      <c r="Z190">
        <v>11</v>
      </c>
      <c r="AA190" s="9" t="s">
        <v>760</v>
      </c>
      <c r="AB190" s="9">
        <v>100</v>
      </c>
    </row>
    <row r="191" spans="1:28" ht="16.8" x14ac:dyDescent="0.25">
      <c r="A191">
        <v>11</v>
      </c>
      <c r="B191" s="9" t="s">
        <v>1003</v>
      </c>
      <c r="C191" s="9" t="s">
        <v>1004</v>
      </c>
      <c r="D191" s="9" t="s">
        <v>1005</v>
      </c>
      <c r="E191" s="9" t="s">
        <v>1006</v>
      </c>
      <c r="F191" s="9" t="s">
        <v>1007</v>
      </c>
      <c r="G191" s="9" t="s">
        <v>1008</v>
      </c>
      <c r="H191" s="9"/>
      <c r="J191" s="9" t="s">
        <v>1009</v>
      </c>
      <c r="K191" s="9" t="s">
        <v>1010</v>
      </c>
      <c r="L191" s="9" t="s">
        <v>1011</v>
      </c>
      <c r="M191" s="13" t="s">
        <v>72</v>
      </c>
      <c r="N191">
        <v>2016</v>
      </c>
      <c r="O191" s="9" t="s">
        <v>699</v>
      </c>
      <c r="P191" s="10">
        <v>0.70135922330097</v>
      </c>
      <c r="Q191">
        <v>0.20737864077669899</v>
      </c>
      <c r="R191">
        <v>0.35919034222981755</v>
      </c>
      <c r="S191">
        <v>3</v>
      </c>
      <c r="T191" t="s">
        <v>1012</v>
      </c>
      <c r="U191" s="10">
        <v>0.866796116504854</v>
      </c>
      <c r="V191">
        <v>0.24466019417475604</v>
      </c>
      <c r="W191">
        <v>0.4237638869003445</v>
      </c>
      <c r="X191">
        <v>3</v>
      </c>
      <c r="Y191">
        <f t="shared" si="2"/>
        <v>0.21178358952427162</v>
      </c>
      <c r="Z191">
        <v>11</v>
      </c>
      <c r="AA191" s="9" t="s">
        <v>760</v>
      </c>
      <c r="AB191" s="9">
        <v>100</v>
      </c>
    </row>
    <row r="192" spans="1:28" ht="16.8" x14ac:dyDescent="0.25">
      <c r="A192">
        <v>11</v>
      </c>
      <c r="B192" s="9" t="s">
        <v>1003</v>
      </c>
      <c r="C192" s="9" t="s">
        <v>1004</v>
      </c>
      <c r="D192" s="9" t="s">
        <v>1005</v>
      </c>
      <c r="E192" s="9" t="s">
        <v>1006</v>
      </c>
      <c r="F192" s="9" t="s">
        <v>1007</v>
      </c>
      <c r="G192" s="9" t="s">
        <v>1008</v>
      </c>
      <c r="H192" s="9"/>
      <c r="J192" s="9" t="s">
        <v>1009</v>
      </c>
      <c r="K192" s="9" t="s">
        <v>1010</v>
      </c>
      <c r="L192" s="9" t="s">
        <v>1013</v>
      </c>
      <c r="M192" s="13" t="s">
        <v>72</v>
      </c>
      <c r="N192">
        <v>2015</v>
      </c>
      <c r="O192" s="9" t="s">
        <v>699</v>
      </c>
      <c r="P192" s="10">
        <v>2.3579550482258198</v>
      </c>
      <c r="Q192">
        <v>0.56134412883814999</v>
      </c>
      <c r="R192">
        <v>0.97227655167816551</v>
      </c>
      <c r="S192">
        <v>3</v>
      </c>
      <c r="T192" t="s">
        <v>1012</v>
      </c>
      <c r="U192" s="10">
        <v>2.2127798424918099</v>
      </c>
      <c r="V192">
        <v>0.48391735244668999</v>
      </c>
      <c r="W192">
        <v>0.83816944110188241</v>
      </c>
      <c r="X192">
        <v>3</v>
      </c>
      <c r="Y192">
        <f t="shared" si="2"/>
        <v>-6.3545166032117184E-2</v>
      </c>
      <c r="Z192">
        <v>11</v>
      </c>
      <c r="AA192" s="9" t="s">
        <v>760</v>
      </c>
      <c r="AB192" s="9">
        <v>100</v>
      </c>
    </row>
    <row r="193" spans="1:28" ht="16.8" x14ac:dyDescent="0.25">
      <c r="A193">
        <v>11</v>
      </c>
      <c r="B193" s="9" t="s">
        <v>1003</v>
      </c>
      <c r="C193" s="9" t="s">
        <v>1004</v>
      </c>
      <c r="D193" s="9" t="s">
        <v>1005</v>
      </c>
      <c r="E193" s="9" t="s">
        <v>1006</v>
      </c>
      <c r="F193" s="9" t="s">
        <v>1007</v>
      </c>
      <c r="G193" s="9" t="s">
        <v>1008</v>
      </c>
      <c r="H193" s="9"/>
      <c r="J193" s="9" t="s">
        <v>1009</v>
      </c>
      <c r="K193" s="9" t="s">
        <v>1010</v>
      </c>
      <c r="L193" s="9" t="s">
        <v>1013</v>
      </c>
      <c r="M193" s="13" t="s">
        <v>72</v>
      </c>
      <c r="N193">
        <v>2016</v>
      </c>
      <c r="O193" s="9" t="s">
        <v>699</v>
      </c>
      <c r="P193" s="10">
        <v>2.0482479426599398</v>
      </c>
      <c r="Q193">
        <v>0.60005751703388999</v>
      </c>
      <c r="R193">
        <v>1.0393301069663243</v>
      </c>
      <c r="S193">
        <v>3</v>
      </c>
      <c r="T193" t="s">
        <v>1012</v>
      </c>
      <c r="U193" s="10">
        <v>1.99017786036633</v>
      </c>
      <c r="V193">
        <v>0.68716264047429987</v>
      </c>
      <c r="W193">
        <v>1.1902006063646731</v>
      </c>
      <c r="X193">
        <v>3</v>
      </c>
      <c r="Y193">
        <f t="shared" si="2"/>
        <v>-2.8760753790301949E-2</v>
      </c>
      <c r="Z193">
        <v>11</v>
      </c>
      <c r="AA193" s="9" t="s">
        <v>760</v>
      </c>
      <c r="AB193" s="9">
        <v>100</v>
      </c>
    </row>
    <row r="194" spans="1:28" ht="16.8" x14ac:dyDescent="0.25">
      <c r="A194" s="13">
        <v>12</v>
      </c>
      <c r="B194" s="13" t="s">
        <v>1014</v>
      </c>
      <c r="C194" s="13" t="s">
        <v>1015</v>
      </c>
      <c r="D194" s="13" t="s">
        <v>1016</v>
      </c>
      <c r="E194" s="13"/>
      <c r="F194" s="13" t="s">
        <v>1017</v>
      </c>
      <c r="G194" s="13" t="s">
        <v>1018</v>
      </c>
      <c r="H194" s="13" t="s">
        <v>1019</v>
      </c>
      <c r="I194" s="13" t="s">
        <v>1020</v>
      </c>
      <c r="J194" s="13" t="s">
        <v>1021</v>
      </c>
      <c r="K194" s="13" t="s">
        <v>1022</v>
      </c>
      <c r="L194" s="13" t="s">
        <v>1023</v>
      </c>
      <c r="M194" s="13" t="s">
        <v>1024</v>
      </c>
      <c r="N194" s="13">
        <v>2010</v>
      </c>
      <c r="O194" s="13" t="s">
        <v>303</v>
      </c>
      <c r="P194">
        <v>-172.323759791122</v>
      </c>
      <c r="Q194">
        <v>15.665796344647999</v>
      </c>
      <c r="R194">
        <v>27.133955209957133</v>
      </c>
      <c r="S194" s="13">
        <v>3</v>
      </c>
      <c r="T194" s="13" t="s">
        <v>1012</v>
      </c>
      <c r="U194">
        <v>-204.43864229765001</v>
      </c>
      <c r="V194">
        <v>14.099216710182001</v>
      </c>
      <c r="W194">
        <v>24.420559688959344</v>
      </c>
      <c r="X194" s="13">
        <v>3</v>
      </c>
      <c r="Y194">
        <f t="shared" si="2"/>
        <v>0.17089286097033538</v>
      </c>
      <c r="Z194" s="13">
        <v>12</v>
      </c>
      <c r="AA194" s="9" t="s">
        <v>760</v>
      </c>
      <c r="AB194" s="9">
        <v>100</v>
      </c>
    </row>
    <row r="195" spans="1:28" ht="16.8" x14ac:dyDescent="0.25">
      <c r="A195">
        <v>12</v>
      </c>
      <c r="B195" s="13" t="s">
        <v>1014</v>
      </c>
      <c r="C195" s="13" t="s">
        <v>1015</v>
      </c>
      <c r="D195" s="13" t="s">
        <v>1016</v>
      </c>
      <c r="E195" s="13"/>
      <c r="F195" s="13" t="s">
        <v>1017</v>
      </c>
      <c r="G195" s="13" t="s">
        <v>1018</v>
      </c>
      <c r="H195" s="13" t="s">
        <v>1019</v>
      </c>
      <c r="I195" s="13" t="s">
        <v>1020</v>
      </c>
      <c r="J195" s="13" t="s">
        <v>1021</v>
      </c>
      <c r="K195" s="13" t="s">
        <v>1022</v>
      </c>
      <c r="L195" s="13" t="s">
        <v>1025</v>
      </c>
      <c r="M195" s="9" t="s">
        <v>1026</v>
      </c>
      <c r="N195">
        <v>2011</v>
      </c>
      <c r="O195" s="9" t="s">
        <v>699</v>
      </c>
      <c r="P195">
        <v>-80.678851174934707</v>
      </c>
      <c r="Q195">
        <v>0.783289817232387</v>
      </c>
      <c r="R195">
        <v>1.3566977604978341</v>
      </c>
      <c r="S195">
        <v>3</v>
      </c>
      <c r="T195" t="s">
        <v>1012</v>
      </c>
      <c r="U195">
        <v>-112.010443864229</v>
      </c>
      <c r="V195">
        <v>14.882506527415</v>
      </c>
      <c r="W195">
        <v>25.777257449458236</v>
      </c>
      <c r="X195">
        <v>3</v>
      </c>
      <c r="Y195">
        <f t="shared" ref="Y195:Y258" si="5">LN(U195/P195)</f>
        <v>0.328115642030265</v>
      </c>
      <c r="Z195">
        <v>12</v>
      </c>
      <c r="AA195" s="9" t="s">
        <v>760</v>
      </c>
      <c r="AB195" s="9">
        <v>100</v>
      </c>
    </row>
    <row r="196" spans="1:28" ht="16.8" x14ac:dyDescent="0.25">
      <c r="A196">
        <v>12</v>
      </c>
      <c r="B196" s="13" t="s">
        <v>1014</v>
      </c>
      <c r="C196" s="13" t="s">
        <v>1015</v>
      </c>
      <c r="D196" s="13" t="s">
        <v>1016</v>
      </c>
      <c r="E196" s="13"/>
      <c r="F196" s="13" t="s">
        <v>1017</v>
      </c>
      <c r="G196" s="13" t="s">
        <v>1018</v>
      </c>
      <c r="H196" s="13" t="s">
        <v>1019</v>
      </c>
      <c r="I196" s="13" t="s">
        <v>1020</v>
      </c>
      <c r="J196" s="13" t="s">
        <v>1021</v>
      </c>
      <c r="K196" s="13" t="s">
        <v>1022</v>
      </c>
      <c r="L196" s="13" t="s">
        <v>1025</v>
      </c>
      <c r="M196" s="9" t="s">
        <v>1026</v>
      </c>
      <c r="N196">
        <v>2012</v>
      </c>
      <c r="O196" s="9" t="s">
        <v>699</v>
      </c>
      <c r="P196">
        <v>-36.8146214099216</v>
      </c>
      <c r="Q196">
        <v>0.78328981723240099</v>
      </c>
      <c r="R196">
        <v>1.3566977604978583</v>
      </c>
      <c r="S196">
        <v>3</v>
      </c>
      <c r="T196" t="s">
        <v>1012</v>
      </c>
      <c r="U196">
        <v>-72.845953002610898</v>
      </c>
      <c r="V196">
        <v>30.548302872062099</v>
      </c>
      <c r="W196">
        <v>52.911212659413806</v>
      </c>
      <c r="X196">
        <v>3</v>
      </c>
      <c r="Y196">
        <f t="shared" si="5"/>
        <v>0.6824518914431984</v>
      </c>
      <c r="Z196">
        <v>12</v>
      </c>
      <c r="AA196" s="9" t="s">
        <v>760</v>
      </c>
      <c r="AB196" s="9">
        <v>100</v>
      </c>
    </row>
    <row r="197" spans="1:28" ht="16.8" x14ac:dyDescent="0.25">
      <c r="A197">
        <v>12</v>
      </c>
      <c r="B197" s="13" t="s">
        <v>1014</v>
      </c>
      <c r="C197" s="13" t="s">
        <v>1015</v>
      </c>
      <c r="D197" s="13" t="s">
        <v>1016</v>
      </c>
      <c r="E197" s="13"/>
      <c r="F197" s="13" t="s">
        <v>1017</v>
      </c>
      <c r="G197" s="13" t="s">
        <v>1018</v>
      </c>
      <c r="H197" s="13" t="s">
        <v>1019</v>
      </c>
      <c r="I197" s="13" t="s">
        <v>1020</v>
      </c>
      <c r="J197" s="13" t="s">
        <v>1021</v>
      </c>
      <c r="K197" s="13" t="s">
        <v>1022</v>
      </c>
      <c r="L197" s="13" t="s">
        <v>1027</v>
      </c>
      <c r="M197" s="9" t="s">
        <v>1028</v>
      </c>
      <c r="N197">
        <v>2010</v>
      </c>
      <c r="O197" s="9" t="s">
        <v>699</v>
      </c>
      <c r="P197" s="10">
        <v>-210.90909090909099</v>
      </c>
      <c r="Q197">
        <v>9.09090909090901</v>
      </c>
      <c r="R197">
        <v>15.745916432444197</v>
      </c>
      <c r="S197">
        <v>3</v>
      </c>
      <c r="T197" t="s">
        <v>1012</v>
      </c>
      <c r="U197" s="10">
        <v>-180.90909090909</v>
      </c>
      <c r="V197">
        <v>25.454545454546</v>
      </c>
      <c r="W197">
        <v>44.088566010845092</v>
      </c>
      <c r="X197">
        <v>3</v>
      </c>
      <c r="Y197">
        <f t="shared" si="5"/>
        <v>-0.15343254694182304</v>
      </c>
      <c r="Z197">
        <v>12</v>
      </c>
      <c r="AA197" s="9" t="s">
        <v>760</v>
      </c>
      <c r="AB197" s="9">
        <v>100</v>
      </c>
    </row>
    <row r="198" spans="1:28" ht="16.8" x14ac:dyDescent="0.25">
      <c r="A198">
        <v>12</v>
      </c>
      <c r="B198" s="13" t="s">
        <v>1014</v>
      </c>
      <c r="C198" s="13" t="s">
        <v>1015</v>
      </c>
      <c r="D198" s="13" t="s">
        <v>1016</v>
      </c>
      <c r="E198" s="13"/>
      <c r="F198" s="13" t="s">
        <v>1017</v>
      </c>
      <c r="G198" s="13" t="s">
        <v>1018</v>
      </c>
      <c r="H198" s="13" t="s">
        <v>1019</v>
      </c>
      <c r="I198" s="13" t="s">
        <v>1020</v>
      </c>
      <c r="J198" s="13" t="s">
        <v>1021</v>
      </c>
      <c r="K198" s="13" t="s">
        <v>1022</v>
      </c>
      <c r="L198" s="13" t="s">
        <v>1027</v>
      </c>
      <c r="M198" s="9" t="s">
        <v>1028</v>
      </c>
      <c r="N198">
        <v>2011</v>
      </c>
      <c r="O198" s="9" t="s">
        <v>699</v>
      </c>
      <c r="P198" s="10">
        <v>-206.363636363636</v>
      </c>
      <c r="Q198">
        <v>39.090909090909001</v>
      </c>
      <c r="R198">
        <v>67.707440659510496</v>
      </c>
      <c r="S198">
        <v>3</v>
      </c>
      <c r="T198" t="s">
        <v>1012</v>
      </c>
      <c r="U198" s="10">
        <v>-131.81818181818099</v>
      </c>
      <c r="V198">
        <v>61.818181818181998</v>
      </c>
      <c r="W198">
        <v>107.07223174062182</v>
      </c>
      <c r="X198">
        <v>3</v>
      </c>
      <c r="Y198">
        <f t="shared" si="5"/>
        <v>-0.44821627506083284</v>
      </c>
      <c r="Z198">
        <v>12</v>
      </c>
      <c r="AA198" s="9" t="s">
        <v>760</v>
      </c>
      <c r="AB198" s="9">
        <v>100</v>
      </c>
    </row>
    <row r="199" spans="1:28" ht="16.8" x14ac:dyDescent="0.25">
      <c r="A199">
        <v>12</v>
      </c>
      <c r="B199" s="13" t="s">
        <v>1014</v>
      </c>
      <c r="C199" s="13" t="s">
        <v>1015</v>
      </c>
      <c r="D199" s="13" t="s">
        <v>1016</v>
      </c>
      <c r="E199" s="13"/>
      <c r="F199" s="13" t="s">
        <v>1017</v>
      </c>
      <c r="G199" s="13" t="s">
        <v>1018</v>
      </c>
      <c r="H199" s="13" t="s">
        <v>1019</v>
      </c>
      <c r="I199" s="13" t="s">
        <v>1020</v>
      </c>
      <c r="J199" s="13" t="s">
        <v>1021</v>
      </c>
      <c r="K199" s="13" t="s">
        <v>1022</v>
      </c>
      <c r="L199" s="13" t="s">
        <v>1027</v>
      </c>
      <c r="M199" s="9" t="s">
        <v>1028</v>
      </c>
      <c r="N199">
        <v>2012</v>
      </c>
      <c r="O199" s="9" t="s">
        <v>699</v>
      </c>
      <c r="P199" s="10">
        <v>-210.90909090909</v>
      </c>
      <c r="Q199">
        <v>20</v>
      </c>
      <c r="R199">
        <v>34.641016151377542</v>
      </c>
      <c r="S199">
        <v>3</v>
      </c>
      <c r="T199" t="s">
        <v>1012</v>
      </c>
      <c r="U199" s="10">
        <v>-157.272727272727</v>
      </c>
      <c r="V199">
        <v>39.090909090909001</v>
      </c>
      <c r="W199">
        <v>67.707440659510496</v>
      </c>
      <c r="X199">
        <v>3</v>
      </c>
      <c r="Y199">
        <f t="shared" si="5"/>
        <v>-0.29344577716852843</v>
      </c>
      <c r="Z199">
        <v>12</v>
      </c>
      <c r="AA199" s="9" t="s">
        <v>760</v>
      </c>
      <c r="AB199" s="9">
        <v>100</v>
      </c>
    </row>
    <row r="200" spans="1:28" ht="16.8" x14ac:dyDescent="0.25">
      <c r="A200">
        <v>14</v>
      </c>
      <c r="B200" t="s">
        <v>100</v>
      </c>
      <c r="C200" s="9" t="s">
        <v>705</v>
      </c>
      <c r="D200" s="9" t="s">
        <v>706</v>
      </c>
      <c r="E200" s="9" t="s">
        <v>707</v>
      </c>
      <c r="F200" s="9" t="s">
        <v>708</v>
      </c>
      <c r="G200" t="s">
        <v>709</v>
      </c>
      <c r="I200" t="s">
        <v>720</v>
      </c>
      <c r="J200" s="9" t="s">
        <v>711</v>
      </c>
      <c r="K200" s="9" t="s">
        <v>712</v>
      </c>
      <c r="L200" t="s">
        <v>382</v>
      </c>
      <c r="M200" s="13" t="s">
        <v>72</v>
      </c>
      <c r="N200" s="9" t="s">
        <v>1029</v>
      </c>
      <c r="O200" s="9" t="s">
        <v>699</v>
      </c>
      <c r="P200" s="10">
        <v>3.5683453237410001</v>
      </c>
      <c r="Q200">
        <v>0.23021582733812984</v>
      </c>
      <c r="R200">
        <v>0.51477823942441281</v>
      </c>
      <c r="S200">
        <v>5</v>
      </c>
      <c r="T200" t="s">
        <v>714</v>
      </c>
      <c r="U200" s="10">
        <v>3.5683453237410001</v>
      </c>
      <c r="V200">
        <v>0.17266187050360005</v>
      </c>
      <c r="W200">
        <v>0.38608367956831557</v>
      </c>
      <c r="X200">
        <v>5</v>
      </c>
      <c r="Y200">
        <f t="shared" si="5"/>
        <v>0</v>
      </c>
      <c r="Z200">
        <v>14</v>
      </c>
      <c r="AA200" s="9" t="s">
        <v>715</v>
      </c>
      <c r="AB200" s="9">
        <v>100</v>
      </c>
    </row>
    <row r="201" spans="1:28" ht="16.8" x14ac:dyDescent="0.25">
      <c r="A201">
        <v>14</v>
      </c>
      <c r="B201" t="s">
        <v>100</v>
      </c>
      <c r="C201" s="9" t="s">
        <v>705</v>
      </c>
      <c r="D201" s="9" t="s">
        <v>706</v>
      </c>
      <c r="E201" s="9" t="s">
        <v>707</v>
      </c>
      <c r="F201" s="9" t="s">
        <v>708</v>
      </c>
      <c r="G201" t="s">
        <v>709</v>
      </c>
      <c r="I201" t="s">
        <v>720</v>
      </c>
      <c r="J201" s="9" t="s">
        <v>711</v>
      </c>
      <c r="K201" s="9" t="s">
        <v>712</v>
      </c>
      <c r="L201" t="s">
        <v>382</v>
      </c>
      <c r="M201" s="13" t="s">
        <v>72</v>
      </c>
      <c r="N201" s="9" t="s">
        <v>1030</v>
      </c>
      <c r="O201" s="9" t="s">
        <v>699</v>
      </c>
      <c r="P201" s="10">
        <v>4.8920863309352498</v>
      </c>
      <c r="Q201">
        <v>0.17266187050358983</v>
      </c>
      <c r="R201">
        <v>0.3860836795682927</v>
      </c>
      <c r="S201">
        <v>5</v>
      </c>
      <c r="T201" t="s">
        <v>714</v>
      </c>
      <c r="U201" s="10">
        <v>5.6978417266186998</v>
      </c>
      <c r="V201">
        <v>0.34532374100719032</v>
      </c>
      <c r="W201">
        <v>0.77216735913660928</v>
      </c>
      <c r="X201">
        <v>5</v>
      </c>
      <c r="Y201">
        <f t="shared" si="5"/>
        <v>0.15246859364427298</v>
      </c>
      <c r="Z201">
        <v>14</v>
      </c>
      <c r="AA201" s="9" t="s">
        <v>715</v>
      </c>
      <c r="AB201" s="9">
        <v>100</v>
      </c>
    </row>
    <row r="202" spans="1:28" ht="16.8" x14ac:dyDescent="0.25">
      <c r="A202">
        <v>14</v>
      </c>
      <c r="B202" t="s">
        <v>100</v>
      </c>
      <c r="C202" s="9" t="s">
        <v>705</v>
      </c>
      <c r="D202" s="9" t="s">
        <v>706</v>
      </c>
      <c r="E202" s="9" t="s">
        <v>707</v>
      </c>
      <c r="F202" s="9" t="s">
        <v>708</v>
      </c>
      <c r="G202" t="s">
        <v>709</v>
      </c>
      <c r="I202" t="s">
        <v>720</v>
      </c>
      <c r="J202" s="9" t="s">
        <v>711</v>
      </c>
      <c r="K202" s="9" t="s">
        <v>712</v>
      </c>
      <c r="L202" t="s">
        <v>382</v>
      </c>
      <c r="M202" s="13" t="s">
        <v>72</v>
      </c>
      <c r="N202" s="9" t="s">
        <v>1031</v>
      </c>
      <c r="O202" s="9" t="s">
        <v>699</v>
      </c>
      <c r="P202" s="10">
        <v>5.4545454545454497</v>
      </c>
      <c r="Q202">
        <v>0.24242424242424043</v>
      </c>
      <c r="R202">
        <v>0.54207708545449007</v>
      </c>
      <c r="S202">
        <v>5</v>
      </c>
      <c r="T202" t="s">
        <v>714</v>
      </c>
      <c r="U202" s="10">
        <v>6.4242424242424203</v>
      </c>
      <c r="V202">
        <v>0.3030303030303001</v>
      </c>
      <c r="W202">
        <v>0.67759635681811159</v>
      </c>
      <c r="X202">
        <v>5</v>
      </c>
      <c r="Y202">
        <f t="shared" si="5"/>
        <v>0.16362942378180229</v>
      </c>
      <c r="Z202">
        <v>14</v>
      </c>
      <c r="AA202" s="9" t="s">
        <v>715</v>
      </c>
      <c r="AB202" s="9">
        <v>100</v>
      </c>
    </row>
    <row r="203" spans="1:28" ht="16.8" x14ac:dyDescent="0.25">
      <c r="A203">
        <v>17</v>
      </c>
      <c r="B203" s="9" t="s">
        <v>407</v>
      </c>
      <c r="C203" s="9" t="s">
        <v>725</v>
      </c>
      <c r="D203" s="9" t="s">
        <v>726</v>
      </c>
      <c r="E203" t="s">
        <v>727</v>
      </c>
      <c r="F203" s="9" t="s">
        <v>728</v>
      </c>
      <c r="G203" t="s">
        <v>729</v>
      </c>
      <c r="H203" s="9" t="s">
        <v>730</v>
      </c>
      <c r="I203" t="s">
        <v>741</v>
      </c>
      <c r="J203" s="9" t="s">
        <v>732</v>
      </c>
      <c r="K203" s="9" t="s">
        <v>733</v>
      </c>
      <c r="L203" s="9" t="s">
        <v>370</v>
      </c>
      <c r="M203" s="13" t="s">
        <v>72</v>
      </c>
      <c r="N203">
        <v>2015</v>
      </c>
      <c r="O203" t="s">
        <v>734</v>
      </c>
      <c r="P203" s="10">
        <v>1.9205020920502001</v>
      </c>
      <c r="Q203">
        <v>8.7866108786619934E-2</v>
      </c>
      <c r="R203">
        <v>0.15218856468179986</v>
      </c>
      <c r="S203">
        <v>3</v>
      </c>
      <c r="T203" s="9" t="s">
        <v>735</v>
      </c>
      <c r="U203" s="10">
        <v>1.8577405857740501</v>
      </c>
      <c r="V203">
        <v>7.531380753137995E-2</v>
      </c>
      <c r="W203">
        <v>0.13044734115581363</v>
      </c>
      <c r="X203">
        <v>3</v>
      </c>
      <c r="Y203">
        <f t="shared" si="5"/>
        <v>-3.3225647628320164E-2</v>
      </c>
      <c r="Z203">
        <v>17</v>
      </c>
      <c r="AA203" s="9" t="s">
        <v>736</v>
      </c>
      <c r="AB203" s="9">
        <v>50</v>
      </c>
    </row>
    <row r="204" spans="1:28" ht="16.8" x14ac:dyDescent="0.25">
      <c r="A204">
        <v>17</v>
      </c>
      <c r="B204" s="9" t="s">
        <v>407</v>
      </c>
      <c r="C204" s="9" t="s">
        <v>725</v>
      </c>
      <c r="D204" s="9" t="s">
        <v>726</v>
      </c>
      <c r="E204" t="s">
        <v>727</v>
      </c>
      <c r="F204" s="9" t="s">
        <v>728</v>
      </c>
      <c r="G204" t="s">
        <v>729</v>
      </c>
      <c r="H204" s="9" t="s">
        <v>730</v>
      </c>
      <c r="I204" t="s">
        <v>741</v>
      </c>
      <c r="J204" s="9" t="s">
        <v>732</v>
      </c>
      <c r="K204" s="9" t="s">
        <v>733</v>
      </c>
      <c r="L204" s="9" t="s">
        <v>370</v>
      </c>
      <c r="M204" s="13" t="s">
        <v>72</v>
      </c>
      <c r="N204">
        <v>2016</v>
      </c>
      <c r="O204" t="s">
        <v>734</v>
      </c>
      <c r="P204" s="10">
        <v>3.0196078431372499</v>
      </c>
      <c r="Q204">
        <v>0.1960784313725501</v>
      </c>
      <c r="R204">
        <v>0.33961780540566405</v>
      </c>
      <c r="S204">
        <v>3</v>
      </c>
      <c r="T204" s="9" t="s">
        <v>735</v>
      </c>
      <c r="U204" s="10">
        <v>3.2156862745098</v>
      </c>
      <c r="V204">
        <v>0.20915032679737999</v>
      </c>
      <c r="W204">
        <v>0.3622589924326966</v>
      </c>
      <c r="X204">
        <v>3</v>
      </c>
      <c r="Y204">
        <f t="shared" si="5"/>
        <v>6.2913825410569599E-2</v>
      </c>
      <c r="Z204">
        <v>17</v>
      </c>
      <c r="AA204" s="9" t="s">
        <v>736</v>
      </c>
      <c r="AB204" s="9">
        <v>50</v>
      </c>
    </row>
    <row r="205" spans="1:28" ht="16.8" x14ac:dyDescent="0.25">
      <c r="A205">
        <v>17</v>
      </c>
      <c r="B205" s="9" t="s">
        <v>407</v>
      </c>
      <c r="C205" s="9" t="s">
        <v>725</v>
      </c>
      <c r="D205" s="9" t="s">
        <v>726</v>
      </c>
      <c r="E205" t="s">
        <v>727</v>
      </c>
      <c r="F205" s="9" t="s">
        <v>728</v>
      </c>
      <c r="G205" t="s">
        <v>729</v>
      </c>
      <c r="H205" s="9" t="s">
        <v>730</v>
      </c>
      <c r="I205" t="s">
        <v>741</v>
      </c>
      <c r="J205" s="9" t="s">
        <v>732</v>
      </c>
      <c r="K205" s="9" t="s">
        <v>733</v>
      </c>
      <c r="L205" s="9" t="s">
        <v>370</v>
      </c>
      <c r="M205" s="13" t="s">
        <v>72</v>
      </c>
      <c r="N205">
        <v>2017</v>
      </c>
      <c r="O205" t="s">
        <v>734</v>
      </c>
      <c r="P205" s="10">
        <v>2.6322580645161202</v>
      </c>
      <c r="Q205">
        <v>0.1806451612903297</v>
      </c>
      <c r="R205">
        <v>0.31288659749632564</v>
      </c>
      <c r="S205">
        <v>3</v>
      </c>
      <c r="T205" s="9" t="s">
        <v>735</v>
      </c>
      <c r="U205" s="10">
        <v>3.2774193548386998</v>
      </c>
      <c r="V205">
        <v>0.15483870967742019</v>
      </c>
      <c r="W205">
        <v>0.26818851213969858</v>
      </c>
      <c r="X205">
        <v>3</v>
      </c>
      <c r="Y205">
        <f t="shared" si="5"/>
        <v>0.21921427317432057</v>
      </c>
      <c r="Z205">
        <v>17</v>
      </c>
      <c r="AA205" s="9" t="s">
        <v>736</v>
      </c>
      <c r="AB205" s="9">
        <v>50</v>
      </c>
    </row>
    <row r="206" spans="1:28" ht="16.8" x14ac:dyDescent="0.25">
      <c r="A206">
        <v>17</v>
      </c>
      <c r="B206" s="9" t="s">
        <v>407</v>
      </c>
      <c r="C206" s="9" t="s">
        <v>725</v>
      </c>
      <c r="D206" s="9" t="s">
        <v>726</v>
      </c>
      <c r="E206" t="s">
        <v>727</v>
      </c>
      <c r="F206" s="9" t="s">
        <v>728</v>
      </c>
      <c r="G206" t="s">
        <v>729</v>
      </c>
      <c r="H206" s="9" t="s">
        <v>730</v>
      </c>
      <c r="I206" t="s">
        <v>741</v>
      </c>
      <c r="J206" s="9" t="s">
        <v>732</v>
      </c>
      <c r="K206" s="9" t="s">
        <v>733</v>
      </c>
      <c r="L206" s="9" t="s">
        <v>370</v>
      </c>
      <c r="M206" s="13" t="s">
        <v>72</v>
      </c>
      <c r="N206">
        <v>2018</v>
      </c>
      <c r="O206" t="s">
        <v>734</v>
      </c>
      <c r="P206" s="10">
        <v>2.5684210526315701</v>
      </c>
      <c r="Q206">
        <v>0.12631578947368993</v>
      </c>
      <c r="R206">
        <v>0.21878536516660493</v>
      </c>
      <c r="S206">
        <v>3</v>
      </c>
      <c r="T206" s="9" t="s">
        <v>735</v>
      </c>
      <c r="U206" s="10">
        <v>3.6631578947368402</v>
      </c>
      <c r="V206">
        <v>0.2105263157894699</v>
      </c>
      <c r="W206">
        <v>0.36464227527765181</v>
      </c>
      <c r="X206">
        <v>3</v>
      </c>
      <c r="Y206">
        <f t="shared" si="5"/>
        <v>0.35503425448127546</v>
      </c>
      <c r="Z206">
        <v>17</v>
      </c>
      <c r="AA206" s="9" t="s">
        <v>736</v>
      </c>
      <c r="AB206" s="9">
        <v>50</v>
      </c>
    </row>
    <row r="207" spans="1:28" ht="16.8" x14ac:dyDescent="0.25">
      <c r="A207">
        <v>19</v>
      </c>
      <c r="B207" s="9" t="s">
        <v>407</v>
      </c>
      <c r="C207" s="9" t="s">
        <v>1032</v>
      </c>
      <c r="D207" s="9" t="s">
        <v>1033</v>
      </c>
      <c r="E207" s="9" t="s">
        <v>1034</v>
      </c>
      <c r="F207" t="s">
        <v>1035</v>
      </c>
      <c r="G207" t="s">
        <v>1036</v>
      </c>
      <c r="H207" s="9" t="s">
        <v>1037</v>
      </c>
      <c r="I207" s="9" t="s">
        <v>1038</v>
      </c>
      <c r="J207" s="9" t="s">
        <v>1039</v>
      </c>
      <c r="L207" t="s">
        <v>1040</v>
      </c>
      <c r="M207" s="13" t="s">
        <v>72</v>
      </c>
      <c r="N207" t="s">
        <v>1041</v>
      </c>
      <c r="O207" s="9" t="s">
        <v>699</v>
      </c>
      <c r="P207" s="10">
        <v>1.1996370235934599</v>
      </c>
      <c r="Q207">
        <v>5.3346419080578571E-2</v>
      </c>
      <c r="R207">
        <v>0.13067150635209002</v>
      </c>
      <c r="S207">
        <v>6</v>
      </c>
      <c r="T207" s="9" t="s">
        <v>1042</v>
      </c>
      <c r="U207" s="10">
        <v>1.0907441016333901</v>
      </c>
      <c r="V207">
        <v>1.1113837308454361E-2</v>
      </c>
      <c r="W207">
        <v>2.7223230490019956E-2</v>
      </c>
      <c r="X207">
        <v>6</v>
      </c>
      <c r="Y207">
        <f t="shared" si="5"/>
        <v>-9.515890531647675E-2</v>
      </c>
      <c r="Z207">
        <v>19</v>
      </c>
      <c r="AA207" s="9" t="s">
        <v>1043</v>
      </c>
      <c r="AB207" s="9">
        <v>150</v>
      </c>
    </row>
    <row r="208" spans="1:28" ht="16.8" x14ac:dyDescent="0.25">
      <c r="A208">
        <v>19</v>
      </c>
      <c r="B208" s="9" t="s">
        <v>407</v>
      </c>
      <c r="C208" s="9" t="s">
        <v>1032</v>
      </c>
      <c r="D208" s="9" t="s">
        <v>1033</v>
      </c>
      <c r="E208" s="9" t="s">
        <v>1034</v>
      </c>
      <c r="F208" t="s">
        <v>1035</v>
      </c>
      <c r="G208" t="s">
        <v>1036</v>
      </c>
      <c r="H208" s="9" t="s">
        <v>1037</v>
      </c>
      <c r="I208" s="9" t="s">
        <v>1038</v>
      </c>
      <c r="J208" s="9" t="s">
        <v>1039</v>
      </c>
      <c r="L208" s="9" t="s">
        <v>1044</v>
      </c>
      <c r="M208" s="13" t="s">
        <v>72</v>
      </c>
      <c r="N208" t="s">
        <v>1045</v>
      </c>
      <c r="O208" s="9" t="s">
        <v>699</v>
      </c>
      <c r="P208" s="10">
        <v>1.0635208711433699</v>
      </c>
      <c r="Q208">
        <v>2.5932287053060263E-2</v>
      </c>
      <c r="R208">
        <v>6.352087114338012E-2</v>
      </c>
      <c r="S208">
        <v>6</v>
      </c>
      <c r="T208" t="s">
        <v>1046</v>
      </c>
      <c r="U208" s="10">
        <v>0.97096188747731305</v>
      </c>
      <c r="V208">
        <v>8.1501473595327889E-3</v>
      </c>
      <c r="W208">
        <v>1.9963702359346969E-2</v>
      </c>
      <c r="X208">
        <v>6</v>
      </c>
      <c r="Y208">
        <f t="shared" si="5"/>
        <v>-9.1053042681001645E-2</v>
      </c>
      <c r="Z208">
        <v>19</v>
      </c>
      <c r="AA208" s="9" t="s">
        <v>1047</v>
      </c>
      <c r="AB208" s="9">
        <v>50</v>
      </c>
    </row>
    <row r="209" spans="1:28" ht="16.8" x14ac:dyDescent="0.25">
      <c r="A209">
        <v>19</v>
      </c>
      <c r="B209" s="9" t="s">
        <v>407</v>
      </c>
      <c r="C209" s="9" t="s">
        <v>1032</v>
      </c>
      <c r="D209" s="9" t="s">
        <v>1033</v>
      </c>
      <c r="E209" s="9" t="s">
        <v>1034</v>
      </c>
      <c r="F209" t="s">
        <v>1035</v>
      </c>
      <c r="G209" t="s">
        <v>1036</v>
      </c>
      <c r="H209" s="9" t="s">
        <v>1037</v>
      </c>
      <c r="I209" s="9" t="s">
        <v>1038</v>
      </c>
      <c r="J209" s="9" t="s">
        <v>1039</v>
      </c>
      <c r="L209" t="s">
        <v>1040</v>
      </c>
      <c r="M209" s="13" t="s">
        <v>72</v>
      </c>
      <c r="N209" t="s">
        <v>1048</v>
      </c>
      <c r="O209" s="9" t="s">
        <v>311</v>
      </c>
      <c r="P209" s="10">
        <v>1.5226860254083401</v>
      </c>
      <c r="Q209">
        <v>1.7041217206295055E-2</v>
      </c>
      <c r="R209">
        <v>4.1742286751359936E-2</v>
      </c>
      <c r="S209">
        <v>6</v>
      </c>
      <c r="T209" t="s">
        <v>1046</v>
      </c>
      <c r="U209" s="10">
        <v>1.31578947368421</v>
      </c>
      <c r="V209">
        <v>1.5559372231832841E-2</v>
      </c>
      <c r="W209">
        <v>3.8112522686019945E-2</v>
      </c>
      <c r="X209">
        <v>6</v>
      </c>
      <c r="Y209">
        <f t="shared" si="5"/>
        <v>-0.14603905161252639</v>
      </c>
      <c r="Z209">
        <v>19</v>
      </c>
      <c r="AA209" s="9" t="s">
        <v>1043</v>
      </c>
      <c r="AB209" s="9">
        <v>150</v>
      </c>
    </row>
    <row r="210" spans="1:28" ht="16.8" x14ac:dyDescent="0.25">
      <c r="A210">
        <v>19</v>
      </c>
      <c r="B210" s="9" t="s">
        <v>407</v>
      </c>
      <c r="C210" s="9" t="s">
        <v>1032</v>
      </c>
      <c r="D210" s="9" t="s">
        <v>1033</v>
      </c>
      <c r="E210" s="9" t="s">
        <v>1034</v>
      </c>
      <c r="F210" t="s">
        <v>1035</v>
      </c>
      <c r="G210" t="s">
        <v>1036</v>
      </c>
      <c r="H210" s="9" t="s">
        <v>1037</v>
      </c>
      <c r="I210" s="9" t="s">
        <v>1038</v>
      </c>
      <c r="J210" s="9" t="s">
        <v>1039</v>
      </c>
      <c r="L210" t="s">
        <v>1040</v>
      </c>
      <c r="M210" s="13" t="s">
        <v>72</v>
      </c>
      <c r="N210" t="s">
        <v>1041</v>
      </c>
      <c r="O210" s="9" t="s">
        <v>699</v>
      </c>
      <c r="P210" s="10">
        <v>1.5644283121597</v>
      </c>
      <c r="Q210">
        <v>2.2227674616908721E-2</v>
      </c>
      <c r="R210">
        <v>5.4446460980039912E-2</v>
      </c>
      <c r="S210">
        <v>6</v>
      </c>
      <c r="T210" s="9" t="s">
        <v>1049</v>
      </c>
      <c r="U210" s="10">
        <v>1.5117967332123401</v>
      </c>
      <c r="V210">
        <v>2.2227674616904641E-2</v>
      </c>
      <c r="W210">
        <v>5.444646098002992E-2</v>
      </c>
      <c r="X210">
        <v>6</v>
      </c>
      <c r="Y210">
        <f t="shared" si="5"/>
        <v>-3.4221628496844958E-2</v>
      </c>
      <c r="Z210">
        <v>19</v>
      </c>
      <c r="AA210" s="9" t="s">
        <v>1047</v>
      </c>
      <c r="AB210" s="9">
        <v>50</v>
      </c>
    </row>
    <row r="211" spans="1:28" ht="16.8" x14ac:dyDescent="0.25">
      <c r="A211">
        <v>19</v>
      </c>
      <c r="B211" s="9" t="s">
        <v>407</v>
      </c>
      <c r="C211" s="9" t="s">
        <v>1032</v>
      </c>
      <c r="D211" s="9" t="s">
        <v>1033</v>
      </c>
      <c r="E211" s="9" t="s">
        <v>1034</v>
      </c>
      <c r="F211" t="s">
        <v>1035</v>
      </c>
      <c r="G211" t="s">
        <v>1036</v>
      </c>
      <c r="H211" s="9" t="s">
        <v>1037</v>
      </c>
      <c r="I211" s="9" t="s">
        <v>1038</v>
      </c>
      <c r="J211" s="9" t="s">
        <v>1039</v>
      </c>
      <c r="L211" t="s">
        <v>1040</v>
      </c>
      <c r="M211" s="13" t="s">
        <v>72</v>
      </c>
      <c r="N211" t="s">
        <v>1045</v>
      </c>
      <c r="O211" s="9" t="s">
        <v>311</v>
      </c>
      <c r="P211" s="10">
        <v>0.97277676950998104</v>
      </c>
      <c r="Q211">
        <v>9.6319923339933701E-3</v>
      </c>
      <c r="R211">
        <v>2.3593466424682963E-2</v>
      </c>
      <c r="S211">
        <v>6</v>
      </c>
      <c r="T211" s="9" t="s">
        <v>1049</v>
      </c>
      <c r="U211" s="10">
        <v>1.0725952813067099</v>
      </c>
      <c r="V211">
        <v>1.2595682282912584E-2</v>
      </c>
      <c r="W211">
        <v>3.0852994555350177E-2</v>
      </c>
      <c r="X211">
        <v>6</v>
      </c>
      <c r="Y211">
        <f t="shared" si="5"/>
        <v>9.7681856335292222E-2</v>
      </c>
      <c r="Z211">
        <v>19</v>
      </c>
      <c r="AA211" s="9" t="s">
        <v>1043</v>
      </c>
      <c r="AB211" s="9">
        <v>150</v>
      </c>
    </row>
    <row r="212" spans="1:28" ht="16.8" x14ac:dyDescent="0.25">
      <c r="A212">
        <v>19</v>
      </c>
      <c r="B212" s="9" t="s">
        <v>407</v>
      </c>
      <c r="C212" s="9" t="s">
        <v>1032</v>
      </c>
      <c r="D212" s="9" t="s">
        <v>1033</v>
      </c>
      <c r="E212" s="9" t="s">
        <v>1034</v>
      </c>
      <c r="F212" t="s">
        <v>1035</v>
      </c>
      <c r="G212" t="s">
        <v>1036</v>
      </c>
      <c r="H212" s="9" t="s">
        <v>1037</v>
      </c>
      <c r="I212" s="9" t="s">
        <v>1038</v>
      </c>
      <c r="J212" s="9" t="s">
        <v>1039</v>
      </c>
      <c r="L212" t="s">
        <v>1040</v>
      </c>
      <c r="M212" s="13" t="s">
        <v>72</v>
      </c>
      <c r="N212" t="s">
        <v>1048</v>
      </c>
      <c r="O212" s="9" t="s">
        <v>699</v>
      </c>
      <c r="P212" s="10">
        <v>1.58802177858439</v>
      </c>
      <c r="Q212">
        <v>2.667320954028729E-2</v>
      </c>
      <c r="R212">
        <v>6.5335753176040123E-2</v>
      </c>
      <c r="S212">
        <v>6</v>
      </c>
      <c r="T212" s="9" t="s">
        <v>1049</v>
      </c>
      <c r="U212" s="10">
        <v>1.7767695099818499</v>
      </c>
      <c r="V212">
        <v>2.0745829642446596E-2</v>
      </c>
      <c r="W212">
        <v>5.0816696914700143E-2</v>
      </c>
      <c r="X212">
        <v>6</v>
      </c>
      <c r="Y212">
        <f t="shared" si="5"/>
        <v>0.11230775617289647</v>
      </c>
      <c r="Z212">
        <v>19</v>
      </c>
      <c r="AA212" s="9" t="s">
        <v>1047</v>
      </c>
      <c r="AB212" s="9">
        <v>50</v>
      </c>
    </row>
    <row r="213" spans="1:28" ht="16.8" x14ac:dyDescent="0.25">
      <c r="A213">
        <v>20</v>
      </c>
      <c r="B213" t="s">
        <v>173</v>
      </c>
      <c r="C213" s="9" t="s">
        <v>1050</v>
      </c>
      <c r="D213" t="s">
        <v>1051</v>
      </c>
      <c r="E213" t="s">
        <v>1052</v>
      </c>
      <c r="F213" t="s">
        <v>1053</v>
      </c>
      <c r="G213" t="s">
        <v>1054</v>
      </c>
      <c r="H213" s="9" t="s">
        <v>1055</v>
      </c>
      <c r="I213" t="s">
        <v>1056</v>
      </c>
      <c r="J213">
        <v>2017</v>
      </c>
      <c r="K213" t="s">
        <v>1057</v>
      </c>
      <c r="L213" s="9" t="s">
        <v>370</v>
      </c>
      <c r="M213" s="13" t="s">
        <v>72</v>
      </c>
      <c r="N213" s="15" t="s">
        <v>1058</v>
      </c>
      <c r="O213" s="9" t="s">
        <v>699</v>
      </c>
      <c r="P213" s="10">
        <v>1.7079532665816499</v>
      </c>
      <c r="Q213">
        <v>0.20754240808362012</v>
      </c>
      <c r="R213">
        <v>0.50837299979334805</v>
      </c>
      <c r="S213">
        <v>6</v>
      </c>
      <c r="T213" s="9" t="s">
        <v>1059</v>
      </c>
      <c r="U213" s="10">
        <v>2.0711524807279802</v>
      </c>
      <c r="V213">
        <v>0.2499942642825399</v>
      </c>
      <c r="W213">
        <v>0.6123583861147085</v>
      </c>
      <c r="X213">
        <v>6</v>
      </c>
      <c r="Y213">
        <f t="shared" si="5"/>
        <v>0.19280947281626323</v>
      </c>
      <c r="Z213">
        <v>20</v>
      </c>
      <c r="AA213" s="9" t="s">
        <v>760</v>
      </c>
      <c r="AB213" s="9">
        <v>50</v>
      </c>
    </row>
    <row r="214" spans="1:28" ht="16.8" x14ac:dyDescent="0.25">
      <c r="A214">
        <v>21</v>
      </c>
      <c r="B214" t="s">
        <v>173</v>
      </c>
      <c r="C214" s="9" t="s">
        <v>744</v>
      </c>
      <c r="D214" s="9" t="s">
        <v>745</v>
      </c>
      <c r="E214" s="9" t="s">
        <v>746</v>
      </c>
      <c r="F214" t="s">
        <v>747</v>
      </c>
      <c r="G214" t="s">
        <v>748</v>
      </c>
      <c r="J214" t="s">
        <v>749</v>
      </c>
      <c r="K214" s="9" t="s">
        <v>750</v>
      </c>
      <c r="L214" s="9" t="s">
        <v>370</v>
      </c>
      <c r="M214" s="13" t="s">
        <v>72</v>
      </c>
      <c r="N214" s="9" t="s">
        <v>1060</v>
      </c>
      <c r="O214" s="9" t="s">
        <v>311</v>
      </c>
      <c r="P214" s="10">
        <v>6.5889763779527497</v>
      </c>
      <c r="Q214">
        <v>0.37795275590550997</v>
      </c>
      <c r="R214">
        <v>0.92579139884718087</v>
      </c>
      <c r="S214">
        <v>6</v>
      </c>
      <c r="T214" t="s">
        <v>752</v>
      </c>
      <c r="U214" s="10">
        <v>6.89133858267716</v>
      </c>
      <c r="V214">
        <v>0.35275590551181002</v>
      </c>
      <c r="W214">
        <v>0.86407197225737054</v>
      </c>
      <c r="X214">
        <v>6</v>
      </c>
      <c r="Y214">
        <f t="shared" si="5"/>
        <v>4.4867338357058549E-2</v>
      </c>
      <c r="Z214">
        <v>21</v>
      </c>
      <c r="AA214" s="9" t="s">
        <v>1061</v>
      </c>
      <c r="AB214" s="9">
        <v>100</v>
      </c>
    </row>
    <row r="215" spans="1:28" x14ac:dyDescent="0.25">
      <c r="A215">
        <v>22</v>
      </c>
      <c r="B215" t="s">
        <v>173</v>
      </c>
      <c r="C215" s="9" t="s">
        <v>1062</v>
      </c>
      <c r="D215" s="9" t="s">
        <v>1063</v>
      </c>
      <c r="E215" s="9" t="s">
        <v>1064</v>
      </c>
      <c r="F215" s="9" t="s">
        <v>1065</v>
      </c>
      <c r="G215" s="9" t="s">
        <v>1066</v>
      </c>
      <c r="H215" t="s">
        <v>1067</v>
      </c>
      <c r="I215" s="9"/>
      <c r="J215" t="s">
        <v>1068</v>
      </c>
      <c r="K215" s="9" t="s">
        <v>1069</v>
      </c>
      <c r="L215" t="s">
        <v>1070</v>
      </c>
      <c r="M215" s="13" t="s">
        <v>1071</v>
      </c>
      <c r="N215" s="18">
        <v>40410</v>
      </c>
      <c r="O215" s="9" t="s">
        <v>303</v>
      </c>
      <c r="P215" s="10">
        <v>466.7</v>
      </c>
      <c r="Q215">
        <v>91.4</v>
      </c>
      <c r="R215">
        <v>158.30944381179538</v>
      </c>
      <c r="S215">
        <v>3</v>
      </c>
      <c r="T215" s="9" t="s">
        <v>1072</v>
      </c>
      <c r="U215" s="10">
        <v>1878.5</v>
      </c>
      <c r="V215">
        <v>315.60000000000002</v>
      </c>
      <c r="W215">
        <v>546.63523486873771</v>
      </c>
      <c r="X215">
        <v>3</v>
      </c>
      <c r="Y215">
        <f t="shared" si="5"/>
        <v>1.3925422120582538</v>
      </c>
      <c r="Z215">
        <v>22</v>
      </c>
      <c r="AA215" s="9" t="s">
        <v>1072</v>
      </c>
      <c r="AB215" s="32">
        <v>147</v>
      </c>
    </row>
    <row r="216" spans="1:28" x14ac:dyDescent="0.25">
      <c r="A216">
        <v>22</v>
      </c>
      <c r="B216" t="s">
        <v>173</v>
      </c>
      <c r="C216" s="9" t="s">
        <v>1062</v>
      </c>
      <c r="D216" s="9" t="s">
        <v>1063</v>
      </c>
      <c r="E216" s="9" t="s">
        <v>1064</v>
      </c>
      <c r="F216" s="9" t="s">
        <v>1065</v>
      </c>
      <c r="G216" s="9" t="s">
        <v>1066</v>
      </c>
      <c r="H216" t="s">
        <v>1067</v>
      </c>
      <c r="I216" s="9"/>
      <c r="J216" t="s">
        <v>1068</v>
      </c>
      <c r="K216" s="9" t="s">
        <v>1069</v>
      </c>
      <c r="L216" t="s">
        <v>1070</v>
      </c>
      <c r="M216" s="13" t="s">
        <v>1071</v>
      </c>
      <c r="N216" s="18">
        <v>40410</v>
      </c>
      <c r="O216" s="9" t="s">
        <v>303</v>
      </c>
      <c r="P216" s="10">
        <v>466.7</v>
      </c>
      <c r="Q216">
        <v>91.4</v>
      </c>
      <c r="R216">
        <v>158.30944381179538</v>
      </c>
      <c r="S216">
        <v>3</v>
      </c>
      <c r="T216" s="9" t="s">
        <v>1073</v>
      </c>
      <c r="U216" s="10">
        <v>695.2</v>
      </c>
      <c r="V216">
        <v>114.8</v>
      </c>
      <c r="W216">
        <v>198.83943270890708</v>
      </c>
      <c r="X216">
        <v>3</v>
      </c>
      <c r="Y216">
        <f t="shared" si="5"/>
        <v>0.39851292099541247</v>
      </c>
      <c r="Z216">
        <v>22</v>
      </c>
      <c r="AA216" s="9" t="s">
        <v>1073</v>
      </c>
      <c r="AB216" s="32">
        <v>147</v>
      </c>
    </row>
    <row r="217" spans="1:28" x14ac:dyDescent="0.25">
      <c r="A217">
        <v>22</v>
      </c>
      <c r="B217" t="s">
        <v>173</v>
      </c>
      <c r="C217" s="9" t="s">
        <v>1062</v>
      </c>
      <c r="D217" s="9" t="s">
        <v>1063</v>
      </c>
      <c r="E217" s="9" t="s">
        <v>1064</v>
      </c>
      <c r="F217" s="9" t="s">
        <v>1065</v>
      </c>
      <c r="G217" s="9" t="s">
        <v>1066</v>
      </c>
      <c r="H217" t="s">
        <v>1067</v>
      </c>
      <c r="I217" s="9"/>
      <c r="J217" t="s">
        <v>1068</v>
      </c>
      <c r="K217" s="9" t="s">
        <v>1069</v>
      </c>
      <c r="L217" t="s">
        <v>1070</v>
      </c>
      <c r="M217" s="13" t="s">
        <v>1071</v>
      </c>
      <c r="N217" s="9" t="s">
        <v>1074</v>
      </c>
      <c r="O217" s="9" t="s">
        <v>311</v>
      </c>
      <c r="P217" s="10">
        <v>370</v>
      </c>
      <c r="Q217">
        <v>16.8</v>
      </c>
      <c r="R217">
        <v>29.098453567157136</v>
      </c>
      <c r="S217">
        <v>3</v>
      </c>
      <c r="T217" s="9" t="s">
        <v>1072</v>
      </c>
      <c r="U217" s="10">
        <v>400.2</v>
      </c>
      <c r="V217">
        <v>29.9</v>
      </c>
      <c r="W217">
        <v>51.788319146309426</v>
      </c>
      <c r="X217">
        <v>3</v>
      </c>
      <c r="Y217">
        <f t="shared" si="5"/>
        <v>7.8461416511362958E-2</v>
      </c>
      <c r="Z217">
        <v>22</v>
      </c>
      <c r="AA217" s="9" t="s">
        <v>1072</v>
      </c>
      <c r="AB217" s="32">
        <v>147</v>
      </c>
    </row>
    <row r="218" spans="1:28" x14ac:dyDescent="0.25">
      <c r="A218">
        <v>22</v>
      </c>
      <c r="B218" t="s">
        <v>173</v>
      </c>
      <c r="C218" s="9" t="s">
        <v>1062</v>
      </c>
      <c r="D218" s="9" t="s">
        <v>1063</v>
      </c>
      <c r="E218" s="9" t="s">
        <v>1064</v>
      </c>
      <c r="F218" s="9" t="s">
        <v>1065</v>
      </c>
      <c r="G218" s="9" t="s">
        <v>1066</v>
      </c>
      <c r="H218" t="s">
        <v>1067</v>
      </c>
      <c r="I218" s="9"/>
      <c r="J218" t="s">
        <v>1068</v>
      </c>
      <c r="K218" s="9" t="s">
        <v>1069</v>
      </c>
      <c r="L218" t="s">
        <v>1070</v>
      </c>
      <c r="M218" s="13" t="s">
        <v>1071</v>
      </c>
      <c r="N218" s="9" t="s">
        <v>1074</v>
      </c>
      <c r="O218" s="9" t="s">
        <v>311</v>
      </c>
      <c r="P218" s="10">
        <v>370</v>
      </c>
      <c r="Q218">
        <v>16.8</v>
      </c>
      <c r="R218">
        <v>29.098453567157136</v>
      </c>
      <c r="S218">
        <v>3</v>
      </c>
      <c r="T218" s="9" t="s">
        <v>1073</v>
      </c>
      <c r="U218" s="10">
        <v>406.9</v>
      </c>
      <c r="V218">
        <v>19.8</v>
      </c>
      <c r="W218">
        <v>34.294605989863769</v>
      </c>
      <c r="X218">
        <v>3</v>
      </c>
      <c r="Y218">
        <f t="shared" si="5"/>
        <v>9.5064449369374124E-2</v>
      </c>
      <c r="Z218">
        <v>22</v>
      </c>
      <c r="AA218" s="9" t="s">
        <v>1073</v>
      </c>
      <c r="AB218" s="32">
        <v>147</v>
      </c>
    </row>
    <row r="219" spans="1:28" x14ac:dyDescent="0.25">
      <c r="A219">
        <v>22</v>
      </c>
      <c r="B219" t="s">
        <v>173</v>
      </c>
      <c r="C219" s="9" t="s">
        <v>1062</v>
      </c>
      <c r="D219" s="9" t="s">
        <v>1063</v>
      </c>
      <c r="E219" s="9" t="s">
        <v>1064</v>
      </c>
      <c r="F219" s="9" t="s">
        <v>1065</v>
      </c>
      <c r="G219" s="9" t="s">
        <v>1066</v>
      </c>
      <c r="H219" t="s">
        <v>1067</v>
      </c>
      <c r="I219" s="9"/>
      <c r="J219" t="s">
        <v>1068</v>
      </c>
      <c r="K219" s="9" t="s">
        <v>1069</v>
      </c>
      <c r="L219" t="s">
        <v>1070</v>
      </c>
      <c r="M219" s="13" t="s">
        <v>1071</v>
      </c>
      <c r="N219" s="9" t="s">
        <v>1075</v>
      </c>
      <c r="O219" s="9" t="s">
        <v>303</v>
      </c>
      <c r="P219" s="10">
        <v>82.8</v>
      </c>
      <c r="Q219">
        <v>23.7</v>
      </c>
      <c r="R219">
        <v>41.049604139382389</v>
      </c>
      <c r="S219">
        <v>3</v>
      </c>
      <c r="T219" s="9" t="s">
        <v>1072</v>
      </c>
      <c r="U219" s="10">
        <v>126.1</v>
      </c>
      <c r="V219">
        <v>7.4</v>
      </c>
      <c r="W219">
        <v>12.817175976009691</v>
      </c>
      <c r="X219">
        <v>3</v>
      </c>
      <c r="Y219">
        <f t="shared" si="5"/>
        <v>0.4206471815796598</v>
      </c>
      <c r="Z219">
        <v>22</v>
      </c>
      <c r="AA219" s="9" t="s">
        <v>1072</v>
      </c>
      <c r="AB219" s="32">
        <v>147</v>
      </c>
    </row>
    <row r="220" spans="1:28" x14ac:dyDescent="0.25">
      <c r="A220">
        <v>22</v>
      </c>
      <c r="B220" t="s">
        <v>173</v>
      </c>
      <c r="C220" s="9" t="s">
        <v>1062</v>
      </c>
      <c r="D220" s="9" t="s">
        <v>1063</v>
      </c>
      <c r="E220" s="9" t="s">
        <v>1064</v>
      </c>
      <c r="F220" s="9" t="s">
        <v>1065</v>
      </c>
      <c r="G220" s="9" t="s">
        <v>1066</v>
      </c>
      <c r="H220" t="s">
        <v>1067</v>
      </c>
      <c r="I220" s="9"/>
      <c r="J220" t="s">
        <v>1068</v>
      </c>
      <c r="K220" s="9" t="s">
        <v>1069</v>
      </c>
      <c r="L220" t="s">
        <v>1070</v>
      </c>
      <c r="M220" s="13" t="s">
        <v>1071</v>
      </c>
      <c r="N220" s="9" t="s">
        <v>1075</v>
      </c>
      <c r="O220" s="9" t="s">
        <v>303</v>
      </c>
      <c r="P220" s="10">
        <v>82.8</v>
      </c>
      <c r="Q220">
        <v>23.7</v>
      </c>
      <c r="R220">
        <v>41.049604139382389</v>
      </c>
      <c r="S220">
        <v>3</v>
      </c>
      <c r="T220" s="9" t="s">
        <v>1073</v>
      </c>
      <c r="U220" s="10">
        <v>127.3</v>
      </c>
      <c r="V220">
        <v>40.5</v>
      </c>
      <c r="W220">
        <v>70.148057706539532</v>
      </c>
      <c r="X220">
        <v>3</v>
      </c>
      <c r="Y220">
        <f t="shared" si="5"/>
        <v>0.43011844417214679</v>
      </c>
      <c r="Z220">
        <v>22</v>
      </c>
      <c r="AA220" s="9" t="s">
        <v>1073</v>
      </c>
      <c r="AB220" s="32">
        <v>147</v>
      </c>
    </row>
    <row r="221" spans="1:28" x14ac:dyDescent="0.25">
      <c r="A221">
        <v>22</v>
      </c>
      <c r="B221" t="s">
        <v>173</v>
      </c>
      <c r="C221" s="9" t="s">
        <v>1062</v>
      </c>
      <c r="D221" s="9" t="s">
        <v>1063</v>
      </c>
      <c r="E221" s="9" t="s">
        <v>1064</v>
      </c>
      <c r="F221" s="9" t="s">
        <v>1065</v>
      </c>
      <c r="G221" s="9" t="s">
        <v>1066</v>
      </c>
      <c r="H221" t="s">
        <v>1067</v>
      </c>
      <c r="I221" s="9"/>
      <c r="J221" t="s">
        <v>1068</v>
      </c>
      <c r="K221" s="9" t="s">
        <v>1069</v>
      </c>
      <c r="L221" t="s">
        <v>1070</v>
      </c>
      <c r="M221" s="13" t="s">
        <v>1071</v>
      </c>
      <c r="N221" s="9" t="s">
        <v>1076</v>
      </c>
      <c r="O221" s="9" t="s">
        <v>311</v>
      </c>
      <c r="P221" s="10">
        <v>357.6</v>
      </c>
      <c r="Q221">
        <v>20.6</v>
      </c>
      <c r="R221">
        <v>35.68024663591887</v>
      </c>
      <c r="S221">
        <v>3</v>
      </c>
      <c r="T221" s="9" t="s">
        <v>1072</v>
      </c>
      <c r="U221" s="10">
        <v>569.20000000000005</v>
      </c>
      <c r="V221">
        <v>120.9</v>
      </c>
      <c r="W221">
        <v>209.40494263507728</v>
      </c>
      <c r="X221">
        <v>3</v>
      </c>
      <c r="Y221">
        <f t="shared" si="5"/>
        <v>0.46481682291633825</v>
      </c>
      <c r="Z221">
        <v>22</v>
      </c>
      <c r="AA221" s="9" t="s">
        <v>1072</v>
      </c>
      <c r="AB221" s="32">
        <v>147</v>
      </c>
    </row>
    <row r="222" spans="1:28" x14ac:dyDescent="0.25">
      <c r="A222">
        <v>22</v>
      </c>
      <c r="B222" t="s">
        <v>173</v>
      </c>
      <c r="C222" s="9" t="s">
        <v>1062</v>
      </c>
      <c r="D222" s="9" t="s">
        <v>1063</v>
      </c>
      <c r="E222" s="9" t="s">
        <v>1064</v>
      </c>
      <c r="F222" s="9" t="s">
        <v>1065</v>
      </c>
      <c r="G222" s="9" t="s">
        <v>1066</v>
      </c>
      <c r="H222" t="s">
        <v>1067</v>
      </c>
      <c r="I222" s="9"/>
      <c r="J222" t="s">
        <v>1068</v>
      </c>
      <c r="K222" s="9" t="s">
        <v>1069</v>
      </c>
      <c r="L222" t="s">
        <v>1070</v>
      </c>
      <c r="M222" s="13" t="s">
        <v>1071</v>
      </c>
      <c r="N222" s="9" t="s">
        <v>1076</v>
      </c>
      <c r="O222" s="9" t="s">
        <v>311</v>
      </c>
      <c r="P222" s="10">
        <v>357.6</v>
      </c>
      <c r="Q222">
        <v>20.6</v>
      </c>
      <c r="R222">
        <v>35.68024663591887</v>
      </c>
      <c r="S222">
        <v>3</v>
      </c>
      <c r="T222" s="9" t="s">
        <v>1073</v>
      </c>
      <c r="U222" s="10">
        <v>420.2</v>
      </c>
      <c r="V222">
        <v>34.799999999999997</v>
      </c>
      <c r="W222">
        <v>60.275368103396922</v>
      </c>
      <c r="X222">
        <v>3</v>
      </c>
      <c r="Y222">
        <f t="shared" si="5"/>
        <v>0.16131574511154095</v>
      </c>
      <c r="Z222">
        <v>22</v>
      </c>
      <c r="AA222" s="9" t="s">
        <v>1073</v>
      </c>
      <c r="AB222" s="32">
        <v>147</v>
      </c>
    </row>
    <row r="223" spans="1:28" ht="16.8" x14ac:dyDescent="0.25">
      <c r="A223">
        <v>24</v>
      </c>
      <c r="B223" s="9" t="s">
        <v>407</v>
      </c>
      <c r="C223" s="9" t="s">
        <v>753</v>
      </c>
      <c r="D223" s="9" t="s">
        <v>754</v>
      </c>
      <c r="F223" t="s">
        <v>755</v>
      </c>
      <c r="G223" t="s">
        <v>756</v>
      </c>
      <c r="I223" s="9" t="s">
        <v>757</v>
      </c>
      <c r="K223" s="9" t="s">
        <v>758</v>
      </c>
      <c r="L223" t="s">
        <v>382</v>
      </c>
      <c r="M223" s="13" t="s">
        <v>72</v>
      </c>
      <c r="N223">
        <v>2010</v>
      </c>
      <c r="O223" s="9" t="s">
        <v>311</v>
      </c>
      <c r="P223" s="10">
        <v>3.67279411764705</v>
      </c>
      <c r="Q223">
        <v>9.9264705882359916E-2</v>
      </c>
      <c r="R223">
        <v>0.22196263011948003</v>
      </c>
      <c r="S223">
        <v>5</v>
      </c>
      <c r="T223" s="9" t="s">
        <v>759</v>
      </c>
      <c r="U223" s="10">
        <v>3.2426470588235201</v>
      </c>
      <c r="V223">
        <v>0.19852941176471006</v>
      </c>
      <c r="W223">
        <v>0.44392526023893819</v>
      </c>
      <c r="X223">
        <v>5</v>
      </c>
      <c r="Y223">
        <f t="shared" si="5"/>
        <v>-0.12456272264176262</v>
      </c>
      <c r="Z223">
        <v>24</v>
      </c>
      <c r="AA223" s="9" t="s">
        <v>760</v>
      </c>
      <c r="AB223" s="9">
        <v>0</v>
      </c>
    </row>
    <row r="224" spans="1:28" ht="16.8" x14ac:dyDescent="0.25">
      <c r="A224">
        <v>24</v>
      </c>
      <c r="B224" s="9" t="s">
        <v>407</v>
      </c>
      <c r="C224" s="9" t="s">
        <v>753</v>
      </c>
      <c r="D224" s="9" t="s">
        <v>754</v>
      </c>
      <c r="F224" t="s">
        <v>755</v>
      </c>
      <c r="G224" t="s">
        <v>756</v>
      </c>
      <c r="I224" s="9" t="s">
        <v>757</v>
      </c>
      <c r="K224" s="9" t="s">
        <v>758</v>
      </c>
      <c r="L224" t="s">
        <v>382</v>
      </c>
      <c r="M224" s="13" t="s">
        <v>72</v>
      </c>
      <c r="N224">
        <v>2010</v>
      </c>
      <c r="O224" s="9" t="s">
        <v>311</v>
      </c>
      <c r="P224" s="10">
        <v>3.67279411764705</v>
      </c>
      <c r="Q224">
        <v>9.9264705882359916E-2</v>
      </c>
      <c r="R224">
        <v>0.22196263011948003</v>
      </c>
      <c r="S224">
        <v>5</v>
      </c>
      <c r="T224" s="9" t="s">
        <v>765</v>
      </c>
      <c r="U224" s="10">
        <v>3.6397058823529398</v>
      </c>
      <c r="V224">
        <v>0.23161764705882026</v>
      </c>
      <c r="W224">
        <v>0.51791280361207637</v>
      </c>
      <c r="X224">
        <v>5</v>
      </c>
      <c r="Y224">
        <f t="shared" si="5"/>
        <v>-9.0498355199159098E-3</v>
      </c>
      <c r="Z224">
        <v>24</v>
      </c>
      <c r="AA224" s="9" t="s">
        <v>760</v>
      </c>
      <c r="AB224" s="9">
        <v>17.5</v>
      </c>
    </row>
    <row r="225" spans="1:28" ht="16.8" x14ac:dyDescent="0.25">
      <c r="A225">
        <v>24</v>
      </c>
      <c r="B225" s="9" t="s">
        <v>407</v>
      </c>
      <c r="C225" s="9" t="s">
        <v>753</v>
      </c>
      <c r="D225" s="9" t="s">
        <v>754</v>
      </c>
      <c r="F225" t="s">
        <v>755</v>
      </c>
      <c r="G225" t="s">
        <v>756</v>
      </c>
      <c r="I225" s="9" t="s">
        <v>757</v>
      </c>
      <c r="K225" s="9" t="s">
        <v>758</v>
      </c>
      <c r="L225" t="s">
        <v>382</v>
      </c>
      <c r="M225" s="13" t="s">
        <v>72</v>
      </c>
      <c r="N225">
        <v>2010</v>
      </c>
      <c r="O225" s="9" t="s">
        <v>311</v>
      </c>
      <c r="P225" s="10">
        <v>3.67279411764705</v>
      </c>
      <c r="Q225">
        <v>9.9264705882359916E-2</v>
      </c>
      <c r="R225">
        <v>0.22196263011948003</v>
      </c>
      <c r="S225">
        <v>5</v>
      </c>
      <c r="T225" s="9" t="s">
        <v>766</v>
      </c>
      <c r="U225" s="10">
        <v>4.4007352941176396</v>
      </c>
      <c r="V225">
        <v>0.16544117647059053</v>
      </c>
      <c r="W225">
        <v>0.3699377168657792</v>
      </c>
      <c r="X225">
        <v>5</v>
      </c>
      <c r="Y225">
        <f t="shared" si="5"/>
        <v>0.18081892690942034</v>
      </c>
      <c r="Z225">
        <v>24</v>
      </c>
      <c r="AA225" s="9" t="s">
        <v>760</v>
      </c>
      <c r="AB225" s="9">
        <v>52.5</v>
      </c>
    </row>
    <row r="226" spans="1:28" ht="16.8" x14ac:dyDescent="0.25">
      <c r="A226">
        <v>24</v>
      </c>
      <c r="B226" s="9" t="s">
        <v>407</v>
      </c>
      <c r="C226" s="9" t="s">
        <v>753</v>
      </c>
      <c r="D226" s="9" t="s">
        <v>754</v>
      </c>
      <c r="F226" t="s">
        <v>755</v>
      </c>
      <c r="G226" t="s">
        <v>756</v>
      </c>
      <c r="I226" s="9" t="s">
        <v>757</v>
      </c>
      <c r="K226" s="9" t="s">
        <v>758</v>
      </c>
      <c r="L226" t="s">
        <v>382</v>
      </c>
      <c r="M226" s="13" t="s">
        <v>72</v>
      </c>
      <c r="N226">
        <v>2010</v>
      </c>
      <c r="O226" s="9" t="s">
        <v>311</v>
      </c>
      <c r="P226" s="10">
        <v>3.67279411764705</v>
      </c>
      <c r="Q226">
        <v>9.9264705882359916E-2</v>
      </c>
      <c r="R226">
        <v>0.22196263011948003</v>
      </c>
      <c r="S226">
        <v>5</v>
      </c>
      <c r="T226" s="9" t="s">
        <v>767</v>
      </c>
      <c r="U226" s="10">
        <v>4.4007352941176396</v>
      </c>
      <c r="V226">
        <v>0.19852941176471006</v>
      </c>
      <c r="W226">
        <v>0.44392526023893819</v>
      </c>
      <c r="X226">
        <v>5</v>
      </c>
      <c r="Y226">
        <f t="shared" si="5"/>
        <v>0.18081892690942034</v>
      </c>
      <c r="Z226">
        <v>24</v>
      </c>
      <c r="AA226" s="9" t="s">
        <v>760</v>
      </c>
      <c r="AB226" s="9">
        <v>105</v>
      </c>
    </row>
    <row r="227" spans="1:28" ht="16.8" x14ac:dyDescent="0.25">
      <c r="A227">
        <v>24</v>
      </c>
      <c r="B227" s="9" t="s">
        <v>407</v>
      </c>
      <c r="C227" s="9" t="s">
        <v>753</v>
      </c>
      <c r="D227" s="9" t="s">
        <v>754</v>
      </c>
      <c r="F227" t="s">
        <v>755</v>
      </c>
      <c r="G227" t="s">
        <v>756</v>
      </c>
      <c r="I227" s="9" t="s">
        <v>757</v>
      </c>
      <c r="K227" s="9" t="s">
        <v>758</v>
      </c>
      <c r="L227" t="s">
        <v>382</v>
      </c>
      <c r="M227" s="13" t="s">
        <v>72</v>
      </c>
      <c r="N227">
        <v>2010</v>
      </c>
      <c r="O227" s="9" t="s">
        <v>311</v>
      </c>
      <c r="P227" s="10">
        <v>3.67279411764705</v>
      </c>
      <c r="Q227">
        <v>9.9264705882359916E-2</v>
      </c>
      <c r="R227">
        <v>0.22196263011948003</v>
      </c>
      <c r="S227">
        <v>5</v>
      </c>
      <c r="T227" s="9" t="s">
        <v>768</v>
      </c>
      <c r="U227" s="10">
        <v>4.4007352941176396</v>
      </c>
      <c r="V227">
        <v>0.19852941176471006</v>
      </c>
      <c r="W227">
        <v>0.44392526023893819</v>
      </c>
      <c r="X227">
        <v>5</v>
      </c>
      <c r="Y227">
        <f t="shared" si="5"/>
        <v>0.18081892690942034</v>
      </c>
      <c r="Z227">
        <v>24</v>
      </c>
      <c r="AA227" s="9" t="s">
        <v>760</v>
      </c>
      <c r="AB227" s="9">
        <v>175</v>
      </c>
    </row>
    <row r="228" spans="1:28" ht="16.8" x14ac:dyDescent="0.25">
      <c r="A228">
        <v>24</v>
      </c>
      <c r="B228" s="9" t="s">
        <v>407</v>
      </c>
      <c r="C228" s="9" t="s">
        <v>753</v>
      </c>
      <c r="D228" s="9" t="s">
        <v>754</v>
      </c>
      <c r="F228" t="s">
        <v>755</v>
      </c>
      <c r="G228" t="s">
        <v>756</v>
      </c>
      <c r="I228" s="9" t="s">
        <v>757</v>
      </c>
      <c r="K228" s="9" t="s">
        <v>758</v>
      </c>
      <c r="L228" t="s">
        <v>382</v>
      </c>
      <c r="M228" s="13" t="s">
        <v>72</v>
      </c>
      <c r="N228">
        <v>2010</v>
      </c>
      <c r="O228" s="9" t="s">
        <v>311</v>
      </c>
      <c r="P228" s="10">
        <v>3.67279411764705</v>
      </c>
      <c r="Q228">
        <v>9.9264705882359916E-2</v>
      </c>
      <c r="R228">
        <v>0.22196263011948003</v>
      </c>
      <c r="S228">
        <v>5</v>
      </c>
      <c r="T228" s="9" t="s">
        <v>769</v>
      </c>
      <c r="U228" s="10">
        <v>5.625</v>
      </c>
      <c r="V228">
        <v>0.29779411764704999</v>
      </c>
      <c r="W228">
        <v>0.66588789035837359</v>
      </c>
      <c r="X228">
        <v>5</v>
      </c>
      <c r="Y228">
        <f t="shared" si="5"/>
        <v>0.42626823573793005</v>
      </c>
      <c r="Z228">
        <v>24</v>
      </c>
      <c r="AA228" s="9" t="s">
        <v>760</v>
      </c>
      <c r="AB228" s="9">
        <v>280</v>
      </c>
    </row>
    <row r="229" spans="1:28" ht="16.8" x14ac:dyDescent="0.25">
      <c r="A229">
        <v>24</v>
      </c>
      <c r="B229" s="9" t="s">
        <v>407</v>
      </c>
      <c r="C229" s="9" t="s">
        <v>753</v>
      </c>
      <c r="D229" s="9" t="s">
        <v>754</v>
      </c>
      <c r="F229" t="s">
        <v>755</v>
      </c>
      <c r="G229" t="s">
        <v>756</v>
      </c>
      <c r="I229" s="9" t="s">
        <v>757</v>
      </c>
      <c r="K229" s="9" t="s">
        <v>758</v>
      </c>
      <c r="L229" t="s">
        <v>382</v>
      </c>
      <c r="M229" s="13" t="s">
        <v>72</v>
      </c>
      <c r="N229">
        <v>2011</v>
      </c>
      <c r="O229" s="9" t="s">
        <v>311</v>
      </c>
      <c r="P229" s="10">
        <v>5.1617647058823497</v>
      </c>
      <c r="Q229">
        <v>0.29779411764706065</v>
      </c>
      <c r="R229">
        <v>0.66588789035839735</v>
      </c>
      <c r="S229">
        <v>5</v>
      </c>
      <c r="T229" s="9" t="s">
        <v>759</v>
      </c>
      <c r="U229" s="10">
        <v>5.7904411764705799</v>
      </c>
      <c r="V229">
        <v>0.19852941176471006</v>
      </c>
      <c r="W229">
        <v>0.44392526023893819</v>
      </c>
      <c r="X229">
        <v>5</v>
      </c>
      <c r="Y229">
        <f t="shared" si="5"/>
        <v>0.11492996667397623</v>
      </c>
      <c r="Z229">
        <v>24</v>
      </c>
      <c r="AA229" s="9" t="s">
        <v>760</v>
      </c>
      <c r="AB229" s="9">
        <v>0</v>
      </c>
    </row>
    <row r="230" spans="1:28" ht="16.8" x14ac:dyDescent="0.25">
      <c r="A230">
        <v>24</v>
      </c>
      <c r="B230" s="9" t="s">
        <v>407</v>
      </c>
      <c r="C230" s="9" t="s">
        <v>753</v>
      </c>
      <c r="D230" s="9" t="s">
        <v>754</v>
      </c>
      <c r="F230" t="s">
        <v>755</v>
      </c>
      <c r="G230" t="s">
        <v>756</v>
      </c>
      <c r="I230" s="9" t="s">
        <v>757</v>
      </c>
      <c r="K230" s="9" t="s">
        <v>758</v>
      </c>
      <c r="L230" t="s">
        <v>382</v>
      </c>
      <c r="M230" s="13" t="s">
        <v>72</v>
      </c>
      <c r="N230">
        <v>2011</v>
      </c>
      <c r="O230" s="9" t="s">
        <v>311</v>
      </c>
      <c r="P230" s="10">
        <v>5.1617647058823497</v>
      </c>
      <c r="Q230">
        <v>0.29779411764706065</v>
      </c>
      <c r="R230">
        <v>0.66588789035839735</v>
      </c>
      <c r="S230">
        <v>5</v>
      </c>
      <c r="T230" s="9" t="s">
        <v>765</v>
      </c>
      <c r="U230" s="10">
        <v>5.7904411764705799</v>
      </c>
      <c r="V230">
        <v>0.5625</v>
      </c>
      <c r="W230">
        <v>1.2577882373436318</v>
      </c>
      <c r="X230">
        <v>5</v>
      </c>
      <c r="Y230">
        <f t="shared" si="5"/>
        <v>0.11492996667397623</v>
      </c>
      <c r="Z230">
        <v>24</v>
      </c>
      <c r="AA230" s="9" t="s">
        <v>760</v>
      </c>
      <c r="AB230" s="9">
        <v>17.5</v>
      </c>
    </row>
    <row r="231" spans="1:28" ht="16.8" x14ac:dyDescent="0.25">
      <c r="A231">
        <v>24</v>
      </c>
      <c r="B231" s="9" t="s">
        <v>407</v>
      </c>
      <c r="C231" s="9" t="s">
        <v>753</v>
      </c>
      <c r="D231" s="9" t="s">
        <v>754</v>
      </c>
      <c r="F231" t="s">
        <v>755</v>
      </c>
      <c r="G231" t="s">
        <v>756</v>
      </c>
      <c r="I231" s="9" t="s">
        <v>757</v>
      </c>
      <c r="K231" s="9" t="s">
        <v>758</v>
      </c>
      <c r="L231" t="s">
        <v>382</v>
      </c>
      <c r="M231" s="13" t="s">
        <v>72</v>
      </c>
      <c r="N231">
        <v>2011</v>
      </c>
      <c r="O231" s="9" t="s">
        <v>311</v>
      </c>
      <c r="P231" s="10">
        <v>5.1617647058823497</v>
      </c>
      <c r="Q231">
        <v>0.29779411764706065</v>
      </c>
      <c r="R231">
        <v>0.66588789035839735</v>
      </c>
      <c r="S231">
        <v>5</v>
      </c>
      <c r="T231" s="9" t="s">
        <v>766</v>
      </c>
      <c r="U231" s="10">
        <v>7.3455882352941098</v>
      </c>
      <c r="V231">
        <v>0.92647058823529971</v>
      </c>
      <c r="W231">
        <v>2.0716512144483472</v>
      </c>
      <c r="X231">
        <v>5</v>
      </c>
      <c r="Y231">
        <f t="shared" si="5"/>
        <v>0.35282137462274199</v>
      </c>
      <c r="Z231">
        <v>24</v>
      </c>
      <c r="AA231" s="9" t="s">
        <v>760</v>
      </c>
      <c r="AB231" s="9">
        <v>52.5</v>
      </c>
    </row>
    <row r="232" spans="1:28" ht="16.8" x14ac:dyDescent="0.25">
      <c r="A232">
        <v>24</v>
      </c>
      <c r="B232" s="9" t="s">
        <v>407</v>
      </c>
      <c r="C232" s="9" t="s">
        <v>753</v>
      </c>
      <c r="D232" s="9" t="s">
        <v>754</v>
      </c>
      <c r="F232" t="s">
        <v>755</v>
      </c>
      <c r="G232" t="s">
        <v>756</v>
      </c>
      <c r="I232" s="9" t="s">
        <v>757</v>
      </c>
      <c r="K232" s="9" t="s">
        <v>758</v>
      </c>
      <c r="L232" t="s">
        <v>382</v>
      </c>
      <c r="M232" s="13" t="s">
        <v>72</v>
      </c>
      <c r="N232">
        <v>2011</v>
      </c>
      <c r="O232" s="9" t="s">
        <v>311</v>
      </c>
      <c r="P232" s="10">
        <v>5.1617647058823497</v>
      </c>
      <c r="Q232">
        <v>0.29779411764706065</v>
      </c>
      <c r="R232">
        <v>0.66588789035839735</v>
      </c>
      <c r="S232">
        <v>5</v>
      </c>
      <c r="T232" s="9" t="s">
        <v>767</v>
      </c>
      <c r="U232" s="10">
        <v>7.5772058823529296</v>
      </c>
      <c r="V232">
        <v>0.43014705882353965</v>
      </c>
      <c r="W232">
        <v>0.96183806385103543</v>
      </c>
      <c r="X232">
        <v>5</v>
      </c>
      <c r="Y232">
        <f t="shared" si="5"/>
        <v>0.38386599630470175</v>
      </c>
      <c r="Z232">
        <v>24</v>
      </c>
      <c r="AA232" s="9" t="s">
        <v>760</v>
      </c>
      <c r="AB232" s="9">
        <v>105</v>
      </c>
    </row>
    <row r="233" spans="1:28" ht="16.8" x14ac:dyDescent="0.25">
      <c r="A233">
        <v>24</v>
      </c>
      <c r="B233" s="9" t="s">
        <v>407</v>
      </c>
      <c r="C233" s="9" t="s">
        <v>753</v>
      </c>
      <c r="D233" s="9" t="s">
        <v>754</v>
      </c>
      <c r="F233" t="s">
        <v>755</v>
      </c>
      <c r="G233" t="s">
        <v>756</v>
      </c>
      <c r="I233" s="9" t="s">
        <v>757</v>
      </c>
      <c r="K233" s="9" t="s">
        <v>758</v>
      </c>
      <c r="L233" t="s">
        <v>382</v>
      </c>
      <c r="M233" s="13" t="s">
        <v>72</v>
      </c>
      <c r="N233">
        <v>2011</v>
      </c>
      <c r="O233" s="9" t="s">
        <v>311</v>
      </c>
      <c r="P233" s="10">
        <v>5.1617647058823497</v>
      </c>
      <c r="Q233">
        <v>0.29779411764706065</v>
      </c>
      <c r="R233">
        <v>0.66588789035839735</v>
      </c>
      <c r="S233">
        <v>5</v>
      </c>
      <c r="T233" s="9" t="s">
        <v>768</v>
      </c>
      <c r="U233" s="10">
        <v>8.0735294117646994</v>
      </c>
      <c r="V233">
        <v>0.79411764705882071</v>
      </c>
      <c r="W233">
        <v>1.775701040955709</v>
      </c>
      <c r="X233">
        <v>5</v>
      </c>
      <c r="Y233">
        <f t="shared" si="5"/>
        <v>0.44731221804366467</v>
      </c>
      <c r="Z233">
        <v>24</v>
      </c>
      <c r="AA233" s="9" t="s">
        <v>760</v>
      </c>
      <c r="AB233" s="9">
        <v>175</v>
      </c>
    </row>
    <row r="234" spans="1:28" ht="16.8" x14ac:dyDescent="0.25">
      <c r="A234">
        <v>24</v>
      </c>
      <c r="B234" s="9" t="s">
        <v>407</v>
      </c>
      <c r="C234" s="9" t="s">
        <v>753</v>
      </c>
      <c r="D234" s="9" t="s">
        <v>754</v>
      </c>
      <c r="F234" t="s">
        <v>755</v>
      </c>
      <c r="G234" t="s">
        <v>756</v>
      </c>
      <c r="I234" s="9" t="s">
        <v>757</v>
      </c>
      <c r="K234" s="9" t="s">
        <v>758</v>
      </c>
      <c r="L234" t="s">
        <v>382</v>
      </c>
      <c r="M234" s="13" t="s">
        <v>72</v>
      </c>
      <c r="N234">
        <v>2011</v>
      </c>
      <c r="O234" s="9" t="s">
        <v>311</v>
      </c>
      <c r="P234" s="10">
        <v>5.1617647058823497</v>
      </c>
      <c r="Q234">
        <v>0.29779411764706065</v>
      </c>
      <c r="R234">
        <v>0.66588789035839735</v>
      </c>
      <c r="S234">
        <v>5</v>
      </c>
      <c r="T234" s="9" t="s">
        <v>769</v>
      </c>
      <c r="U234" s="10">
        <v>8.6691176470588207</v>
      </c>
      <c r="V234">
        <v>0.49632352941175917</v>
      </c>
      <c r="W234">
        <v>1.1098131505973097</v>
      </c>
      <c r="X234">
        <v>5</v>
      </c>
      <c r="Y234">
        <f t="shared" si="5"/>
        <v>0.51848849651156004</v>
      </c>
      <c r="Z234">
        <v>24</v>
      </c>
      <c r="AA234" s="9" t="s">
        <v>760</v>
      </c>
      <c r="AB234" s="9">
        <v>280</v>
      </c>
    </row>
    <row r="235" spans="1:28" x14ac:dyDescent="0.25">
      <c r="A235">
        <v>25</v>
      </c>
      <c r="B235" t="s">
        <v>173</v>
      </c>
      <c r="C235" s="9" t="s">
        <v>770</v>
      </c>
      <c r="D235" s="9" t="s">
        <v>771</v>
      </c>
      <c r="F235" s="9" t="s">
        <v>772</v>
      </c>
      <c r="G235" t="s">
        <v>773</v>
      </c>
      <c r="H235" t="s">
        <v>774</v>
      </c>
      <c r="I235" s="9" t="s">
        <v>775</v>
      </c>
      <c r="J235" s="9" t="s">
        <v>776</v>
      </c>
      <c r="K235" s="9" t="s">
        <v>777</v>
      </c>
      <c r="L235" t="s">
        <v>382</v>
      </c>
      <c r="M235" t="s">
        <v>47</v>
      </c>
      <c r="N235">
        <v>2005</v>
      </c>
      <c r="O235" s="9" t="s">
        <v>311</v>
      </c>
      <c r="P235" s="10">
        <v>2.6595744680851099</v>
      </c>
      <c r="Q235">
        <v>0.14893617021276029</v>
      </c>
      <c r="R235">
        <v>0.33303140090421135</v>
      </c>
      <c r="S235">
        <v>5</v>
      </c>
      <c r="T235" s="9" t="s">
        <v>778</v>
      </c>
      <c r="U235" s="10">
        <v>3.3191489361702202</v>
      </c>
      <c r="V235">
        <v>0.25531914893615992</v>
      </c>
      <c r="W235">
        <v>0.57091097297864668</v>
      </c>
      <c r="X235">
        <v>5</v>
      </c>
      <c r="Y235">
        <f t="shared" si="5"/>
        <v>0.2215422699472368</v>
      </c>
      <c r="Z235">
        <v>25</v>
      </c>
      <c r="AA235" s="9" t="s">
        <v>1077</v>
      </c>
      <c r="AB235" s="9">
        <v>100</v>
      </c>
    </row>
    <row r="236" spans="1:28" x14ac:dyDescent="0.25">
      <c r="A236">
        <v>25</v>
      </c>
      <c r="B236" t="s">
        <v>173</v>
      </c>
      <c r="C236" s="9" t="s">
        <v>770</v>
      </c>
      <c r="D236" s="9" t="s">
        <v>771</v>
      </c>
      <c r="F236" s="9" t="s">
        <v>772</v>
      </c>
      <c r="G236" t="s">
        <v>773</v>
      </c>
      <c r="H236" t="s">
        <v>774</v>
      </c>
      <c r="I236" s="9" t="s">
        <v>775</v>
      </c>
      <c r="J236" s="9" t="s">
        <v>776</v>
      </c>
      <c r="K236" s="9" t="s">
        <v>777</v>
      </c>
      <c r="L236" t="s">
        <v>382</v>
      </c>
      <c r="M236" t="s">
        <v>47</v>
      </c>
      <c r="N236">
        <v>2006</v>
      </c>
      <c r="O236" s="9" t="s">
        <v>311</v>
      </c>
      <c r="P236" s="10">
        <v>2.81052631578947</v>
      </c>
      <c r="Q236">
        <v>0.12631578947366995</v>
      </c>
      <c r="R236">
        <v>0.28245069189467842</v>
      </c>
      <c r="S236">
        <v>5</v>
      </c>
      <c r="T236" s="9" t="s">
        <v>778</v>
      </c>
      <c r="U236" s="10">
        <v>3.53684210526314</v>
      </c>
      <c r="V236">
        <v>0.25263157894737009</v>
      </c>
      <c r="W236">
        <v>0.56490138378942434</v>
      </c>
      <c r="X236">
        <v>5</v>
      </c>
      <c r="Y236">
        <f t="shared" si="5"/>
        <v>0.22986250156295096</v>
      </c>
      <c r="Z236">
        <v>25</v>
      </c>
      <c r="AA236" s="9" t="s">
        <v>760</v>
      </c>
      <c r="AB236" s="9">
        <v>100</v>
      </c>
    </row>
    <row r="237" spans="1:28" x14ac:dyDescent="0.25">
      <c r="A237">
        <v>25</v>
      </c>
      <c r="B237" t="s">
        <v>173</v>
      </c>
      <c r="C237" s="9" t="s">
        <v>770</v>
      </c>
      <c r="D237" s="9" t="s">
        <v>771</v>
      </c>
      <c r="F237" s="9" t="s">
        <v>772</v>
      </c>
      <c r="G237" t="s">
        <v>773</v>
      </c>
      <c r="H237" t="s">
        <v>774</v>
      </c>
      <c r="I237" s="9" t="s">
        <v>775</v>
      </c>
      <c r="J237" s="9" t="s">
        <v>776</v>
      </c>
      <c r="K237" s="9" t="s">
        <v>777</v>
      </c>
      <c r="L237" t="s">
        <v>382</v>
      </c>
      <c r="M237" t="s">
        <v>47</v>
      </c>
      <c r="N237">
        <v>2007</v>
      </c>
      <c r="O237" s="9" t="s">
        <v>311</v>
      </c>
      <c r="P237" s="10">
        <v>2.6347826086956401</v>
      </c>
      <c r="Q237">
        <v>0.33913043478260985</v>
      </c>
      <c r="R237">
        <v>0.75831870541297475</v>
      </c>
      <c r="S237">
        <v>5</v>
      </c>
      <c r="T237" s="9" t="s">
        <v>778</v>
      </c>
      <c r="U237" s="10">
        <v>2.8956521739130401</v>
      </c>
      <c r="V237">
        <v>0.31304347826085976</v>
      </c>
      <c r="W237">
        <v>0.6999864973042601</v>
      </c>
      <c r="X237">
        <v>5</v>
      </c>
      <c r="Y237">
        <f t="shared" si="5"/>
        <v>9.4409684471078198E-2</v>
      </c>
      <c r="Z237">
        <v>25</v>
      </c>
      <c r="AA237" s="9" t="s">
        <v>760</v>
      </c>
      <c r="AB237" s="9">
        <v>100</v>
      </c>
    </row>
    <row r="238" spans="1:28" x14ac:dyDescent="0.25">
      <c r="A238">
        <v>25</v>
      </c>
      <c r="B238" t="s">
        <v>173</v>
      </c>
      <c r="C238" s="9" t="s">
        <v>770</v>
      </c>
      <c r="D238" s="9" t="s">
        <v>771</v>
      </c>
      <c r="F238" s="9" t="s">
        <v>772</v>
      </c>
      <c r="G238" t="s">
        <v>773</v>
      </c>
      <c r="H238" t="s">
        <v>774</v>
      </c>
      <c r="I238" s="9" t="s">
        <v>775</v>
      </c>
      <c r="J238" s="9" t="s">
        <v>776</v>
      </c>
      <c r="K238" s="9" t="s">
        <v>777</v>
      </c>
      <c r="L238" t="s">
        <v>382</v>
      </c>
      <c r="M238" t="s">
        <v>47</v>
      </c>
      <c r="N238">
        <v>2008</v>
      </c>
      <c r="O238" s="9" t="s">
        <v>311</v>
      </c>
      <c r="P238" s="10">
        <v>3.7945382090951698</v>
      </c>
      <c r="Q238">
        <v>0.51277543366150002</v>
      </c>
      <c r="R238">
        <v>1.1466007268590479</v>
      </c>
      <c r="S238">
        <v>5</v>
      </c>
      <c r="T238" s="9" t="s">
        <v>778</v>
      </c>
      <c r="U238" s="10">
        <v>4.0875527426160296</v>
      </c>
      <c r="V238">
        <v>0.2197609001406402</v>
      </c>
      <c r="W238">
        <v>0.4914003115110146</v>
      </c>
      <c r="X238">
        <v>5</v>
      </c>
      <c r="Y238">
        <f t="shared" si="5"/>
        <v>7.4383720121827118E-2</v>
      </c>
      <c r="Z238">
        <v>25</v>
      </c>
      <c r="AA238" s="9" t="s">
        <v>760</v>
      </c>
      <c r="AB238" s="9">
        <v>100</v>
      </c>
    </row>
    <row r="239" spans="1:28" ht="16.8" x14ac:dyDescent="0.25">
      <c r="A239">
        <v>26</v>
      </c>
      <c r="B239" t="s">
        <v>173</v>
      </c>
      <c r="C239" s="9" t="s">
        <v>779</v>
      </c>
      <c r="D239" s="9" t="s">
        <v>780</v>
      </c>
      <c r="E239" t="s">
        <v>781</v>
      </c>
      <c r="F239" t="s">
        <v>104</v>
      </c>
      <c r="G239" s="9" t="s">
        <v>782</v>
      </c>
      <c r="H239" s="9" t="s">
        <v>783</v>
      </c>
      <c r="I239" s="9" t="s">
        <v>784</v>
      </c>
      <c r="J239" s="9" t="s">
        <v>785</v>
      </c>
      <c r="K239" s="9" t="s">
        <v>786</v>
      </c>
      <c r="L239" t="s">
        <v>382</v>
      </c>
      <c r="M239" s="13" t="s">
        <v>72</v>
      </c>
      <c r="N239">
        <v>2012</v>
      </c>
      <c r="O239" s="9" t="s">
        <v>311</v>
      </c>
      <c r="P239" s="10">
        <v>2.4445797807551699</v>
      </c>
      <c r="Q239">
        <v>7.6735688185139983E-2</v>
      </c>
      <c r="R239">
        <v>0.15347137637027997</v>
      </c>
      <c r="S239">
        <v>4</v>
      </c>
      <c r="T239" s="9" t="s">
        <v>789</v>
      </c>
      <c r="U239" s="10">
        <v>2.5158343483556602</v>
      </c>
      <c r="V239">
        <v>7.1254567600484986E-2</v>
      </c>
      <c r="W239">
        <v>0.14250913520096997</v>
      </c>
      <c r="X239">
        <v>4</v>
      </c>
      <c r="Y239">
        <f t="shared" si="5"/>
        <v>2.8731258040482356E-2</v>
      </c>
      <c r="Z239">
        <v>26</v>
      </c>
      <c r="AA239" t="s">
        <v>1078</v>
      </c>
      <c r="AB239" s="9">
        <v>100</v>
      </c>
    </row>
    <row r="240" spans="1:28" ht="16.8" x14ac:dyDescent="0.25">
      <c r="A240">
        <v>26</v>
      </c>
      <c r="B240" t="s">
        <v>173</v>
      </c>
      <c r="C240" s="9" t="s">
        <v>779</v>
      </c>
      <c r="D240" s="9" t="s">
        <v>780</v>
      </c>
      <c r="E240" t="s">
        <v>781</v>
      </c>
      <c r="F240" t="s">
        <v>104</v>
      </c>
      <c r="G240" s="9" t="s">
        <v>782</v>
      </c>
      <c r="H240" s="9" t="s">
        <v>783</v>
      </c>
      <c r="I240" s="9" t="s">
        <v>784</v>
      </c>
      <c r="J240" s="9" t="s">
        <v>785</v>
      </c>
      <c r="K240" s="9" t="s">
        <v>786</v>
      </c>
      <c r="L240" t="s">
        <v>382</v>
      </c>
      <c r="M240" s="13" t="s">
        <v>72</v>
      </c>
      <c r="N240">
        <v>2013</v>
      </c>
      <c r="O240" s="9" t="s">
        <v>311</v>
      </c>
      <c r="P240" s="10">
        <v>3.6559074299634502</v>
      </c>
      <c r="Q240">
        <v>7.1254567600489871E-2</v>
      </c>
      <c r="R240">
        <v>0.14250913520097974</v>
      </c>
      <c r="S240">
        <v>4</v>
      </c>
      <c r="T240" s="9" t="s">
        <v>789</v>
      </c>
      <c r="U240" s="10">
        <v>3.8751522533495701</v>
      </c>
      <c r="V240">
        <v>7.1254567600484764E-2</v>
      </c>
      <c r="W240">
        <v>0.14250913520096953</v>
      </c>
      <c r="X240">
        <v>4</v>
      </c>
      <c r="Y240">
        <f t="shared" si="5"/>
        <v>5.8240619980950516E-2</v>
      </c>
      <c r="Z240">
        <v>26</v>
      </c>
      <c r="AA240" t="s">
        <v>1078</v>
      </c>
      <c r="AB240" s="9">
        <v>100</v>
      </c>
    </row>
    <row r="241" spans="1:28" ht="16.8" x14ac:dyDescent="0.25">
      <c r="A241">
        <v>26</v>
      </c>
      <c r="B241" t="s">
        <v>173</v>
      </c>
      <c r="C241" s="9" t="s">
        <v>779</v>
      </c>
      <c r="D241" s="9" t="s">
        <v>780</v>
      </c>
      <c r="E241" t="s">
        <v>781</v>
      </c>
      <c r="F241" t="s">
        <v>104</v>
      </c>
      <c r="G241" s="9" t="s">
        <v>782</v>
      </c>
      <c r="H241" s="9" t="s">
        <v>783</v>
      </c>
      <c r="I241" s="9" t="s">
        <v>784</v>
      </c>
      <c r="J241" s="9" t="s">
        <v>785</v>
      </c>
      <c r="K241" s="9" t="s">
        <v>786</v>
      </c>
      <c r="L241" t="s">
        <v>382</v>
      </c>
      <c r="M241" s="13" t="s">
        <v>72</v>
      </c>
      <c r="N241">
        <v>2015</v>
      </c>
      <c r="O241" s="9" t="s">
        <v>311</v>
      </c>
      <c r="P241" s="10">
        <v>1.80876979293544</v>
      </c>
      <c r="Q241">
        <v>0.35901339829475998</v>
      </c>
      <c r="R241">
        <v>0.71802679658951996</v>
      </c>
      <c r="S241">
        <v>4</v>
      </c>
      <c r="T241" s="9" t="s">
        <v>789</v>
      </c>
      <c r="U241" s="10">
        <v>2.1869671132764901</v>
      </c>
      <c r="V241">
        <v>0.40834348355663486</v>
      </c>
      <c r="W241">
        <v>0.81668696711326971</v>
      </c>
      <c r="X241">
        <v>4</v>
      </c>
      <c r="Y241">
        <f t="shared" si="5"/>
        <v>0.18986876242933912</v>
      </c>
      <c r="Z241">
        <v>26</v>
      </c>
      <c r="AA241" t="s">
        <v>1078</v>
      </c>
      <c r="AB241" s="9">
        <v>100</v>
      </c>
    </row>
    <row r="242" spans="1:28" ht="16.8" x14ac:dyDescent="0.25">
      <c r="A242">
        <v>26</v>
      </c>
      <c r="B242" t="s">
        <v>173</v>
      </c>
      <c r="C242" s="9" t="s">
        <v>779</v>
      </c>
      <c r="D242" s="9" t="s">
        <v>780</v>
      </c>
      <c r="E242" t="s">
        <v>781</v>
      </c>
      <c r="F242" t="s">
        <v>104</v>
      </c>
      <c r="G242" s="9" t="s">
        <v>782</v>
      </c>
      <c r="H242" s="9" t="s">
        <v>783</v>
      </c>
      <c r="I242" s="9" t="s">
        <v>784</v>
      </c>
      <c r="J242" s="9" t="s">
        <v>785</v>
      </c>
      <c r="K242" s="9" t="s">
        <v>786</v>
      </c>
      <c r="L242" t="s">
        <v>382</v>
      </c>
      <c r="M242" s="13" t="s">
        <v>72</v>
      </c>
      <c r="N242">
        <v>2016</v>
      </c>
      <c r="O242" s="9" t="s">
        <v>311</v>
      </c>
      <c r="P242" s="10">
        <v>2.5761266747868401</v>
      </c>
      <c r="Q242">
        <v>0.49604141291108506</v>
      </c>
      <c r="R242">
        <v>0.99208282582217011</v>
      </c>
      <c r="S242">
        <v>4</v>
      </c>
      <c r="T242" s="9" t="s">
        <v>789</v>
      </c>
      <c r="U242" s="10">
        <v>3.43666260657734</v>
      </c>
      <c r="V242">
        <v>0.62210718635810003</v>
      </c>
      <c r="W242">
        <v>1.2442143727162001</v>
      </c>
      <c r="X242">
        <v>4</v>
      </c>
      <c r="Y242">
        <f t="shared" si="5"/>
        <v>0.28821384592881716</v>
      </c>
      <c r="Z242">
        <v>26</v>
      </c>
      <c r="AA242" t="s">
        <v>1078</v>
      </c>
      <c r="AB242" s="9">
        <v>100</v>
      </c>
    </row>
    <row r="243" spans="1:28" x14ac:dyDescent="0.25">
      <c r="A243">
        <v>27</v>
      </c>
      <c r="B243" t="s">
        <v>173</v>
      </c>
      <c r="C243" s="9" t="s">
        <v>790</v>
      </c>
      <c r="D243" s="9" t="s">
        <v>791</v>
      </c>
      <c r="E243" s="9" t="s">
        <v>792</v>
      </c>
      <c r="F243" t="s">
        <v>793</v>
      </c>
      <c r="G243" t="s">
        <v>794</v>
      </c>
      <c r="J243" s="34" t="s">
        <v>795</v>
      </c>
      <c r="K243" s="9" t="s">
        <v>796</v>
      </c>
      <c r="L243" t="s">
        <v>382</v>
      </c>
      <c r="M243" t="s">
        <v>47</v>
      </c>
      <c r="N243">
        <v>2019</v>
      </c>
      <c r="O243" t="s">
        <v>303</v>
      </c>
      <c r="P243" s="10">
        <v>2.2591710758377301</v>
      </c>
      <c r="Q243">
        <v>0.16534391534389981</v>
      </c>
      <c r="R243">
        <v>0.36972023437493051</v>
      </c>
      <c r="S243">
        <v>5</v>
      </c>
      <c r="T243" s="9" t="s">
        <v>789</v>
      </c>
      <c r="U243" s="10">
        <v>2.4245149911816299</v>
      </c>
      <c r="V243">
        <v>0.16534391534392023</v>
      </c>
      <c r="W243">
        <v>0.3697202343749762</v>
      </c>
      <c r="X243">
        <v>5</v>
      </c>
      <c r="Y243">
        <f t="shared" si="5"/>
        <v>7.0633535348647816E-2</v>
      </c>
      <c r="Z243">
        <v>27</v>
      </c>
      <c r="AA243" s="9" t="s">
        <v>760</v>
      </c>
      <c r="AB243" s="9">
        <v>100</v>
      </c>
    </row>
    <row r="244" spans="1:28" x14ac:dyDescent="0.25">
      <c r="A244">
        <v>27</v>
      </c>
      <c r="B244" t="s">
        <v>173</v>
      </c>
      <c r="C244" s="9" t="s">
        <v>790</v>
      </c>
      <c r="D244" s="9" t="s">
        <v>791</v>
      </c>
      <c r="E244" s="9" t="s">
        <v>792</v>
      </c>
      <c r="F244" t="s">
        <v>793</v>
      </c>
      <c r="G244" t="s">
        <v>794</v>
      </c>
      <c r="J244" s="34" t="s">
        <v>795</v>
      </c>
      <c r="K244" s="9" t="s">
        <v>796</v>
      </c>
      <c r="L244" t="s">
        <v>382</v>
      </c>
      <c r="M244" t="s">
        <v>47</v>
      </c>
      <c r="N244">
        <v>2020</v>
      </c>
      <c r="O244" t="s">
        <v>303</v>
      </c>
      <c r="P244" s="10">
        <v>2.9496437895482099</v>
      </c>
      <c r="Q244">
        <v>0.13828045488738017</v>
      </c>
      <c r="R244">
        <v>0.30920449708777509</v>
      </c>
      <c r="S244">
        <v>5</v>
      </c>
      <c r="T244" s="9" t="s">
        <v>789</v>
      </c>
      <c r="U244" s="10">
        <v>3.4336253816540498</v>
      </c>
      <c r="V244">
        <v>0.10371034116554023</v>
      </c>
      <c r="W244">
        <v>0.23190337281584275</v>
      </c>
      <c r="X244">
        <v>5</v>
      </c>
      <c r="Y244">
        <f t="shared" si="5"/>
        <v>0.15193225181229295</v>
      </c>
      <c r="Z244">
        <v>27</v>
      </c>
      <c r="AA244" s="9" t="s">
        <v>760</v>
      </c>
      <c r="AB244" s="9">
        <v>100</v>
      </c>
    </row>
    <row r="245" spans="1:28" x14ac:dyDescent="0.25">
      <c r="A245">
        <v>27</v>
      </c>
      <c r="B245" t="s">
        <v>173</v>
      </c>
      <c r="C245" s="9" t="s">
        <v>790</v>
      </c>
      <c r="D245" s="9" t="s">
        <v>791</v>
      </c>
      <c r="E245" s="9" t="s">
        <v>792</v>
      </c>
      <c r="F245" t="s">
        <v>793</v>
      </c>
      <c r="G245" t="s">
        <v>794</v>
      </c>
      <c r="J245" s="34" t="s">
        <v>795</v>
      </c>
      <c r="K245" s="9" t="s">
        <v>796</v>
      </c>
      <c r="L245" t="s">
        <v>382</v>
      </c>
      <c r="M245" t="s">
        <v>47</v>
      </c>
      <c r="N245">
        <v>2021</v>
      </c>
      <c r="O245" t="s">
        <v>303</v>
      </c>
      <c r="P245" s="10">
        <v>3.8378378378378302</v>
      </c>
      <c r="Q245">
        <v>0.16216216216216983</v>
      </c>
      <c r="R245">
        <v>0.36260561797295604</v>
      </c>
      <c r="S245">
        <v>5</v>
      </c>
      <c r="T245" s="9" t="s">
        <v>789</v>
      </c>
      <c r="U245" s="10">
        <v>4.1081081081081097</v>
      </c>
      <c r="V245">
        <v>0.21621621621621046</v>
      </c>
      <c r="W245">
        <v>0.48347415729723897</v>
      </c>
      <c r="X245">
        <v>5</v>
      </c>
      <c r="Y245">
        <f t="shared" si="5"/>
        <v>6.8053463245018056E-2</v>
      </c>
      <c r="Z245">
        <v>27</v>
      </c>
      <c r="AA245" s="9" t="s">
        <v>760</v>
      </c>
      <c r="AB245" s="9">
        <v>100</v>
      </c>
    </row>
    <row r="246" spans="1:28" x14ac:dyDescent="0.25">
      <c r="A246">
        <v>27</v>
      </c>
      <c r="B246" t="s">
        <v>173</v>
      </c>
      <c r="C246" s="9" t="s">
        <v>790</v>
      </c>
      <c r="D246" s="9" t="s">
        <v>791</v>
      </c>
      <c r="E246" s="9" t="s">
        <v>792</v>
      </c>
      <c r="F246" t="s">
        <v>793</v>
      </c>
      <c r="G246" t="s">
        <v>794</v>
      </c>
      <c r="J246" s="34" t="s">
        <v>795</v>
      </c>
      <c r="K246" s="9" t="s">
        <v>796</v>
      </c>
      <c r="L246" t="s">
        <v>382</v>
      </c>
      <c r="M246" t="s">
        <v>47</v>
      </c>
      <c r="N246" s="34" t="s">
        <v>795</v>
      </c>
      <c r="O246" t="s">
        <v>303</v>
      </c>
      <c r="P246" s="10">
        <v>3.5199999999999898</v>
      </c>
      <c r="Q246">
        <v>0.21333333333334004</v>
      </c>
      <c r="R246">
        <v>0.47702783519997016</v>
      </c>
      <c r="S246">
        <v>5</v>
      </c>
      <c r="T246" s="9" t="s">
        <v>789</v>
      </c>
      <c r="U246" s="10">
        <v>3.89333333333333</v>
      </c>
      <c r="V246">
        <v>0.16000000000000014</v>
      </c>
      <c r="W246">
        <v>0.35777087639996669</v>
      </c>
      <c r="X246">
        <v>5</v>
      </c>
      <c r="Y246">
        <f t="shared" si="5"/>
        <v>0.10080469912196771</v>
      </c>
      <c r="Z246">
        <v>27</v>
      </c>
      <c r="AA246" s="9" t="s">
        <v>760</v>
      </c>
      <c r="AB246" s="9">
        <v>100</v>
      </c>
    </row>
    <row r="247" spans="1:28" ht="16.8" x14ac:dyDescent="0.25">
      <c r="A247">
        <v>28</v>
      </c>
      <c r="B247" t="s">
        <v>173</v>
      </c>
      <c r="C247" s="9" t="s">
        <v>798</v>
      </c>
      <c r="D247" s="9" t="s">
        <v>799</v>
      </c>
      <c r="E247" s="9" t="s">
        <v>800</v>
      </c>
      <c r="F247" s="9" t="s">
        <v>801</v>
      </c>
      <c r="G247" s="9" t="s">
        <v>802</v>
      </c>
      <c r="I247" t="s">
        <v>803</v>
      </c>
      <c r="J247" s="9" t="s">
        <v>804</v>
      </c>
      <c r="K247" s="9" t="s">
        <v>182</v>
      </c>
      <c r="L247" t="s">
        <v>382</v>
      </c>
      <c r="M247" s="9" t="s">
        <v>50</v>
      </c>
      <c r="N247">
        <v>2014</v>
      </c>
      <c r="O247" t="s">
        <v>303</v>
      </c>
      <c r="P247" s="10">
        <v>1.65504807692307</v>
      </c>
      <c r="Q247">
        <v>7.5721153846159961E-2</v>
      </c>
      <c r="R247">
        <v>0.15144230769231992</v>
      </c>
      <c r="S247">
        <v>4</v>
      </c>
      <c r="T247" t="s">
        <v>808</v>
      </c>
      <c r="U247" s="10">
        <v>1.8497596153846101</v>
      </c>
      <c r="V247">
        <v>0.18389423076922995</v>
      </c>
      <c r="W247">
        <v>0.3677884615384599</v>
      </c>
      <c r="X247">
        <v>4</v>
      </c>
      <c r="Y247">
        <f t="shared" si="5"/>
        <v>0.11122563511022579</v>
      </c>
      <c r="Z247">
        <v>28</v>
      </c>
      <c r="AA247" s="9" t="s">
        <v>760</v>
      </c>
      <c r="AB247" s="9">
        <v>7</v>
      </c>
    </row>
    <row r="248" spans="1:28" ht="16.8" x14ac:dyDescent="0.25">
      <c r="A248">
        <v>28</v>
      </c>
      <c r="B248" t="s">
        <v>173</v>
      </c>
      <c r="C248" s="9" t="s">
        <v>798</v>
      </c>
      <c r="D248" s="9" t="s">
        <v>799</v>
      </c>
      <c r="E248" s="9" t="s">
        <v>800</v>
      </c>
      <c r="F248" s="9" t="s">
        <v>801</v>
      </c>
      <c r="G248" s="9" t="s">
        <v>802</v>
      </c>
      <c r="I248" t="s">
        <v>803</v>
      </c>
      <c r="J248" s="9" t="s">
        <v>804</v>
      </c>
      <c r="K248" s="9" t="s">
        <v>182</v>
      </c>
      <c r="L248" t="s">
        <v>382</v>
      </c>
      <c r="M248" s="9" t="s">
        <v>50</v>
      </c>
      <c r="N248">
        <v>2014</v>
      </c>
      <c r="O248" t="s">
        <v>303</v>
      </c>
      <c r="P248" s="10">
        <v>1.65504807692307</v>
      </c>
      <c r="Q248">
        <v>7.5721153846159961E-2</v>
      </c>
      <c r="R248">
        <v>0.15144230769231992</v>
      </c>
      <c r="S248">
        <v>4</v>
      </c>
      <c r="T248" t="s">
        <v>809</v>
      </c>
      <c r="U248" s="10">
        <v>1.8064903846153799</v>
      </c>
      <c r="V248">
        <v>0.27043269230769007</v>
      </c>
      <c r="W248">
        <v>0.54086538461538014</v>
      </c>
      <c r="X248">
        <v>4</v>
      </c>
      <c r="Y248">
        <f t="shared" si="5"/>
        <v>8.7555891024321181E-2</v>
      </c>
      <c r="Z248">
        <v>28</v>
      </c>
      <c r="AA248" s="9" t="s">
        <v>760</v>
      </c>
      <c r="AB248" s="9">
        <v>20</v>
      </c>
    </row>
    <row r="249" spans="1:28" ht="16.8" x14ac:dyDescent="0.25">
      <c r="A249">
        <v>28</v>
      </c>
      <c r="B249" t="s">
        <v>173</v>
      </c>
      <c r="C249" s="9" t="s">
        <v>798</v>
      </c>
      <c r="D249" s="9" t="s">
        <v>799</v>
      </c>
      <c r="E249" s="9" t="s">
        <v>800</v>
      </c>
      <c r="F249" s="9" t="s">
        <v>801</v>
      </c>
      <c r="G249" s="9" t="s">
        <v>802</v>
      </c>
      <c r="I249" t="s">
        <v>803</v>
      </c>
      <c r="J249" s="9" t="s">
        <v>804</v>
      </c>
      <c r="K249" s="9" t="s">
        <v>182</v>
      </c>
      <c r="L249" t="s">
        <v>382</v>
      </c>
      <c r="M249" s="9" t="s">
        <v>50</v>
      </c>
      <c r="N249">
        <v>2014</v>
      </c>
      <c r="O249" t="s">
        <v>303</v>
      </c>
      <c r="P249" s="10">
        <v>1.65504807692307</v>
      </c>
      <c r="Q249">
        <v>7.5721153846159961E-2</v>
      </c>
      <c r="R249">
        <v>0.15144230769231992</v>
      </c>
      <c r="S249">
        <v>4</v>
      </c>
      <c r="T249" t="s">
        <v>807</v>
      </c>
      <c r="U249" s="10">
        <v>1.89302884615384</v>
      </c>
      <c r="V249">
        <v>0.1730769230769198</v>
      </c>
      <c r="W249">
        <v>0.34615384615383959</v>
      </c>
      <c r="X249">
        <v>4</v>
      </c>
      <c r="Y249">
        <f t="shared" si="5"/>
        <v>0.13434805253107951</v>
      </c>
      <c r="Z249">
        <v>28</v>
      </c>
      <c r="AA249" s="9" t="s">
        <v>760</v>
      </c>
      <c r="AB249" s="9">
        <v>40</v>
      </c>
    </row>
    <row r="250" spans="1:28" ht="16.8" x14ac:dyDescent="0.25">
      <c r="A250">
        <v>28</v>
      </c>
      <c r="B250" t="s">
        <v>173</v>
      </c>
      <c r="C250" s="9" t="s">
        <v>798</v>
      </c>
      <c r="D250" s="9" t="s">
        <v>799</v>
      </c>
      <c r="E250" s="9" t="s">
        <v>800</v>
      </c>
      <c r="F250" s="9" t="s">
        <v>801</v>
      </c>
      <c r="G250" s="9" t="s">
        <v>802</v>
      </c>
      <c r="I250" t="s">
        <v>803</v>
      </c>
      <c r="J250" s="9" t="s">
        <v>804</v>
      </c>
      <c r="K250" s="9" t="s">
        <v>182</v>
      </c>
      <c r="L250" t="s">
        <v>382</v>
      </c>
      <c r="M250" s="9" t="s">
        <v>50</v>
      </c>
      <c r="N250">
        <v>2015</v>
      </c>
      <c r="O250" t="s">
        <v>303</v>
      </c>
      <c r="P250" s="10">
        <v>3.1911057692307701</v>
      </c>
      <c r="Q250">
        <v>0.41105769230768985</v>
      </c>
      <c r="R250">
        <v>0.8221153846153797</v>
      </c>
      <c r="S250">
        <v>4</v>
      </c>
      <c r="T250" t="s">
        <v>808</v>
      </c>
      <c r="U250" s="10">
        <v>3.7427884615384599</v>
      </c>
      <c r="V250">
        <v>0.5084134615384599</v>
      </c>
      <c r="W250">
        <v>1.0168269230769198</v>
      </c>
      <c r="X250">
        <v>4</v>
      </c>
      <c r="Y250">
        <f t="shared" si="5"/>
        <v>0.15946341871790382</v>
      </c>
      <c r="Z250">
        <v>28</v>
      </c>
      <c r="AA250" s="9" t="s">
        <v>760</v>
      </c>
      <c r="AB250" s="9">
        <v>7</v>
      </c>
    </row>
    <row r="251" spans="1:28" ht="16.8" x14ac:dyDescent="0.25">
      <c r="A251">
        <v>28</v>
      </c>
      <c r="B251" t="s">
        <v>173</v>
      </c>
      <c r="C251" s="9" t="s">
        <v>798</v>
      </c>
      <c r="D251" s="9" t="s">
        <v>799</v>
      </c>
      <c r="E251" s="9" t="s">
        <v>800</v>
      </c>
      <c r="F251" s="9" t="s">
        <v>801</v>
      </c>
      <c r="G251" s="9" t="s">
        <v>802</v>
      </c>
      <c r="I251" t="s">
        <v>803</v>
      </c>
      <c r="J251" s="9" t="s">
        <v>804</v>
      </c>
      <c r="K251" s="9" t="s">
        <v>182</v>
      </c>
      <c r="L251" t="s">
        <v>382</v>
      </c>
      <c r="M251" s="9" t="s">
        <v>50</v>
      </c>
      <c r="N251">
        <v>2015</v>
      </c>
      <c r="O251" t="s">
        <v>303</v>
      </c>
      <c r="P251" s="10">
        <v>3.1911057692307701</v>
      </c>
      <c r="Q251">
        <v>0.41105769230768985</v>
      </c>
      <c r="R251">
        <v>0.8221153846153797</v>
      </c>
      <c r="S251">
        <v>4</v>
      </c>
      <c r="T251" t="s">
        <v>809</v>
      </c>
      <c r="U251" s="10">
        <v>3.4723557692307701</v>
      </c>
      <c r="V251">
        <v>0.41105769230768985</v>
      </c>
      <c r="W251">
        <v>0.8221153846153797</v>
      </c>
      <c r="X251">
        <v>4</v>
      </c>
      <c r="Y251">
        <f t="shared" si="5"/>
        <v>8.446576679019599E-2</v>
      </c>
      <c r="Z251">
        <v>28</v>
      </c>
      <c r="AA251" s="9" t="s">
        <v>760</v>
      </c>
      <c r="AB251" s="9">
        <v>20</v>
      </c>
    </row>
    <row r="252" spans="1:28" ht="16.8" x14ac:dyDescent="0.25">
      <c r="A252">
        <v>28</v>
      </c>
      <c r="B252" t="s">
        <v>173</v>
      </c>
      <c r="C252" s="9" t="s">
        <v>798</v>
      </c>
      <c r="D252" s="9" t="s">
        <v>799</v>
      </c>
      <c r="E252" s="9" t="s">
        <v>800</v>
      </c>
      <c r="F252" s="9" t="s">
        <v>801</v>
      </c>
      <c r="G252" s="9" t="s">
        <v>802</v>
      </c>
      <c r="I252" t="s">
        <v>803</v>
      </c>
      <c r="J252" s="9" t="s">
        <v>804</v>
      </c>
      <c r="K252" s="9" t="s">
        <v>182</v>
      </c>
      <c r="L252" t="s">
        <v>382</v>
      </c>
      <c r="M252" s="9" t="s">
        <v>50</v>
      </c>
      <c r="N252">
        <v>2015</v>
      </c>
      <c r="O252" t="s">
        <v>303</v>
      </c>
      <c r="P252" s="10">
        <v>3.1911057692307701</v>
      </c>
      <c r="Q252">
        <v>0.41105769230768985</v>
      </c>
      <c r="R252">
        <v>0.8221153846153797</v>
      </c>
      <c r="S252">
        <v>4</v>
      </c>
      <c r="T252" t="s">
        <v>807</v>
      </c>
      <c r="U252" s="10">
        <v>3.4290865384615299</v>
      </c>
      <c r="V252">
        <v>0.27043269230770006</v>
      </c>
      <c r="W252">
        <v>0.54086538461540012</v>
      </c>
      <c r="X252">
        <v>4</v>
      </c>
      <c r="Y252">
        <f t="shared" si="5"/>
        <v>7.1926417537458043E-2</v>
      </c>
      <c r="Z252">
        <v>28</v>
      </c>
      <c r="AA252" s="9" t="s">
        <v>760</v>
      </c>
      <c r="AB252" s="9">
        <v>40</v>
      </c>
    </row>
    <row r="253" spans="1:28" ht="16.8" x14ac:dyDescent="0.25">
      <c r="A253">
        <v>28</v>
      </c>
      <c r="B253" t="s">
        <v>173</v>
      </c>
      <c r="C253" s="9" t="s">
        <v>798</v>
      </c>
      <c r="D253" s="9" t="s">
        <v>799</v>
      </c>
      <c r="E253" s="9" t="s">
        <v>800</v>
      </c>
      <c r="F253" s="9" t="s">
        <v>801</v>
      </c>
      <c r="G253" s="9" t="s">
        <v>802</v>
      </c>
      <c r="I253" t="s">
        <v>803</v>
      </c>
      <c r="J253" s="9" t="s">
        <v>804</v>
      </c>
      <c r="K253" s="9" t="s">
        <v>182</v>
      </c>
      <c r="L253" t="s">
        <v>382</v>
      </c>
      <c r="M253" s="9" t="s">
        <v>50</v>
      </c>
      <c r="N253">
        <v>2016</v>
      </c>
      <c r="O253" t="s">
        <v>303</v>
      </c>
      <c r="P253" s="10">
        <v>3.7427884615384599</v>
      </c>
      <c r="Q253">
        <v>5.4086538461540101E-2</v>
      </c>
      <c r="R253">
        <v>0.1081730769230802</v>
      </c>
      <c r="S253">
        <v>4</v>
      </c>
      <c r="T253" t="s">
        <v>808</v>
      </c>
      <c r="U253" s="10">
        <v>4.2403846153846096</v>
      </c>
      <c r="V253">
        <v>0.45432692307693046</v>
      </c>
      <c r="W253">
        <v>0.90865384615386091</v>
      </c>
      <c r="X253">
        <v>4</v>
      </c>
      <c r="Y253">
        <f t="shared" si="5"/>
        <v>0.1248230647327374</v>
      </c>
      <c r="Z253">
        <v>28</v>
      </c>
      <c r="AA253" s="9" t="s">
        <v>760</v>
      </c>
      <c r="AB253" s="9">
        <v>7</v>
      </c>
    </row>
    <row r="254" spans="1:28" ht="16.8" x14ac:dyDescent="0.25">
      <c r="A254">
        <v>28</v>
      </c>
      <c r="B254" t="s">
        <v>173</v>
      </c>
      <c r="C254" s="9" t="s">
        <v>798</v>
      </c>
      <c r="D254" s="9" t="s">
        <v>799</v>
      </c>
      <c r="E254" s="9" t="s">
        <v>800</v>
      </c>
      <c r="F254" s="9" t="s">
        <v>801</v>
      </c>
      <c r="G254" s="9" t="s">
        <v>802</v>
      </c>
      <c r="I254" t="s">
        <v>803</v>
      </c>
      <c r="J254" s="9" t="s">
        <v>804</v>
      </c>
      <c r="K254" s="9" t="s">
        <v>182</v>
      </c>
      <c r="L254" t="s">
        <v>382</v>
      </c>
      <c r="M254" s="9" t="s">
        <v>50</v>
      </c>
      <c r="N254">
        <v>2016</v>
      </c>
      <c r="O254" t="s">
        <v>303</v>
      </c>
      <c r="P254" s="10">
        <v>3.7427884615384599</v>
      </c>
      <c r="Q254">
        <v>5.4086538461540101E-2</v>
      </c>
      <c r="R254">
        <v>0.1081730769230802</v>
      </c>
      <c r="S254">
        <v>4</v>
      </c>
      <c r="T254" t="s">
        <v>809</v>
      </c>
      <c r="U254" s="10">
        <v>4.7379807692307603</v>
      </c>
      <c r="V254">
        <v>0.33533653846154987</v>
      </c>
      <c r="W254">
        <v>0.67067307692309974</v>
      </c>
      <c r="X254">
        <v>4</v>
      </c>
      <c r="Y254">
        <f t="shared" si="5"/>
        <v>0.23578013531872044</v>
      </c>
      <c r="Z254">
        <v>28</v>
      </c>
      <c r="AA254" s="9" t="s">
        <v>760</v>
      </c>
      <c r="AB254" s="9">
        <v>20</v>
      </c>
    </row>
    <row r="255" spans="1:28" ht="16.8" x14ac:dyDescent="0.25">
      <c r="A255">
        <v>28</v>
      </c>
      <c r="B255" t="s">
        <v>173</v>
      </c>
      <c r="C255" s="9" t="s">
        <v>798</v>
      </c>
      <c r="D255" s="9" t="s">
        <v>799</v>
      </c>
      <c r="E255" s="9" t="s">
        <v>800</v>
      </c>
      <c r="F255" s="9" t="s">
        <v>801</v>
      </c>
      <c r="G255" s="9" t="s">
        <v>802</v>
      </c>
      <c r="I255" t="s">
        <v>803</v>
      </c>
      <c r="J255" s="9" t="s">
        <v>804</v>
      </c>
      <c r="K255" s="9" t="s">
        <v>182</v>
      </c>
      <c r="L255" t="s">
        <v>382</v>
      </c>
      <c r="M255" s="9" t="s">
        <v>50</v>
      </c>
      <c r="N255">
        <v>2016</v>
      </c>
      <c r="O255" t="s">
        <v>303</v>
      </c>
      <c r="P255" s="10">
        <v>3.7427884615384599</v>
      </c>
      <c r="Q255">
        <v>5.4086538461540101E-2</v>
      </c>
      <c r="R255">
        <v>0.1081730769230802</v>
      </c>
      <c r="S255">
        <v>4</v>
      </c>
      <c r="T255" t="s">
        <v>807</v>
      </c>
      <c r="U255" s="10">
        <v>5.1057692307692299</v>
      </c>
      <c r="V255">
        <v>0.5300480769230802</v>
      </c>
      <c r="W255">
        <v>1.0600961538461604</v>
      </c>
      <c r="X255">
        <v>4</v>
      </c>
      <c r="Y255">
        <f t="shared" si="5"/>
        <v>0.31054021052783143</v>
      </c>
      <c r="Z255">
        <v>28</v>
      </c>
      <c r="AA255" s="9" t="s">
        <v>760</v>
      </c>
      <c r="AB255" s="9">
        <v>40</v>
      </c>
    </row>
    <row r="256" spans="1:28" ht="16.8" x14ac:dyDescent="0.25">
      <c r="A256">
        <v>28</v>
      </c>
      <c r="B256" t="s">
        <v>173</v>
      </c>
      <c r="C256" s="9" t="s">
        <v>798</v>
      </c>
      <c r="D256" s="9" t="s">
        <v>799</v>
      </c>
      <c r="E256" s="9" t="s">
        <v>800</v>
      </c>
      <c r="F256" s="9" t="s">
        <v>801</v>
      </c>
      <c r="G256" s="9" t="s">
        <v>802</v>
      </c>
      <c r="I256" t="s">
        <v>803</v>
      </c>
      <c r="J256" s="9" t="s">
        <v>804</v>
      </c>
      <c r="K256" s="9" t="s">
        <v>182</v>
      </c>
      <c r="L256" t="s">
        <v>382</v>
      </c>
      <c r="M256" s="9" t="s">
        <v>50</v>
      </c>
      <c r="N256">
        <v>2017</v>
      </c>
      <c r="O256" t="s">
        <v>303</v>
      </c>
      <c r="P256" s="10">
        <v>2.9314903846153801</v>
      </c>
      <c r="Q256">
        <v>0.1730769230769198</v>
      </c>
      <c r="R256">
        <v>0.34615384615383959</v>
      </c>
      <c r="S256">
        <v>4</v>
      </c>
      <c r="T256" t="s">
        <v>808</v>
      </c>
      <c r="U256" s="10">
        <v>3.796875</v>
      </c>
      <c r="V256">
        <v>0.48677884615383959</v>
      </c>
      <c r="W256">
        <v>0.97355769230767919</v>
      </c>
      <c r="X256">
        <v>4</v>
      </c>
      <c r="Y256">
        <f t="shared" si="5"/>
        <v>0.25866740258616644</v>
      </c>
      <c r="Z256">
        <v>28</v>
      </c>
      <c r="AA256" s="9" t="s">
        <v>760</v>
      </c>
      <c r="AB256" s="9">
        <v>7</v>
      </c>
    </row>
    <row r="257" spans="1:28" ht="16.8" x14ac:dyDescent="0.25">
      <c r="A257">
        <v>28</v>
      </c>
      <c r="B257" t="s">
        <v>173</v>
      </c>
      <c r="C257" s="9" t="s">
        <v>798</v>
      </c>
      <c r="D257" s="9" t="s">
        <v>799</v>
      </c>
      <c r="E257" s="9" t="s">
        <v>800</v>
      </c>
      <c r="F257" s="9" t="s">
        <v>801</v>
      </c>
      <c r="G257" s="9" t="s">
        <v>802</v>
      </c>
      <c r="I257" t="s">
        <v>803</v>
      </c>
      <c r="J257" s="9" t="s">
        <v>804</v>
      </c>
      <c r="K257" s="9" t="s">
        <v>182</v>
      </c>
      <c r="L257" t="s">
        <v>382</v>
      </c>
      <c r="M257" s="9" t="s">
        <v>50</v>
      </c>
      <c r="N257">
        <v>2017</v>
      </c>
      <c r="O257" t="s">
        <v>303</v>
      </c>
      <c r="P257" s="10">
        <v>2.9314903846153801</v>
      </c>
      <c r="Q257">
        <v>0.1730769230769198</v>
      </c>
      <c r="R257">
        <v>0.34615384615383959</v>
      </c>
      <c r="S257">
        <v>4</v>
      </c>
      <c r="T257" t="s">
        <v>809</v>
      </c>
      <c r="U257" s="10">
        <v>3.8725961538461502</v>
      </c>
      <c r="V257">
        <v>0.53004807692307976</v>
      </c>
      <c r="W257">
        <v>1.0600961538461595</v>
      </c>
      <c r="X257">
        <v>4</v>
      </c>
      <c r="Y257">
        <f t="shared" si="5"/>
        <v>0.27841416552099996</v>
      </c>
      <c r="Z257">
        <v>28</v>
      </c>
      <c r="AA257" s="9" t="s">
        <v>760</v>
      </c>
      <c r="AB257" s="9">
        <v>20</v>
      </c>
    </row>
    <row r="258" spans="1:28" ht="16.8" x14ac:dyDescent="0.25">
      <c r="A258">
        <v>28</v>
      </c>
      <c r="B258" t="s">
        <v>173</v>
      </c>
      <c r="C258" s="9" t="s">
        <v>798</v>
      </c>
      <c r="D258" s="9" t="s">
        <v>799</v>
      </c>
      <c r="E258" s="9" t="s">
        <v>800</v>
      </c>
      <c r="F258" s="9" t="s">
        <v>801</v>
      </c>
      <c r="G258" s="9" t="s">
        <v>802</v>
      </c>
      <c r="I258" t="s">
        <v>803</v>
      </c>
      <c r="J258" s="9" t="s">
        <v>804</v>
      </c>
      <c r="K258" s="9" t="s">
        <v>182</v>
      </c>
      <c r="L258" t="s">
        <v>382</v>
      </c>
      <c r="M258" s="9" t="s">
        <v>50</v>
      </c>
      <c r="N258">
        <v>2017</v>
      </c>
      <c r="O258" t="s">
        <v>303</v>
      </c>
      <c r="P258" s="10">
        <v>2.9314903846153801</v>
      </c>
      <c r="Q258">
        <v>0.1730769230769198</v>
      </c>
      <c r="R258">
        <v>0.34615384615383959</v>
      </c>
      <c r="S258">
        <v>4</v>
      </c>
      <c r="T258" t="s">
        <v>807</v>
      </c>
      <c r="U258" s="10">
        <v>4.2836538461538396</v>
      </c>
      <c r="V258">
        <v>0.35697115384616041</v>
      </c>
      <c r="W258">
        <v>0.71394230769232081</v>
      </c>
      <c r="X258">
        <v>4</v>
      </c>
      <c r="Y258">
        <f t="shared" si="5"/>
        <v>0.37929539037477961</v>
      </c>
      <c r="Z258">
        <v>28</v>
      </c>
      <c r="AA258" s="9" t="s">
        <v>760</v>
      </c>
      <c r="AB258" s="9">
        <v>40</v>
      </c>
    </row>
    <row r="259" spans="1:28" ht="16.8" x14ac:dyDescent="0.25">
      <c r="A259">
        <v>28</v>
      </c>
      <c r="B259" t="s">
        <v>173</v>
      </c>
      <c r="C259" s="9" t="s">
        <v>798</v>
      </c>
      <c r="D259" s="9" t="s">
        <v>799</v>
      </c>
      <c r="E259" s="9" t="s">
        <v>800</v>
      </c>
      <c r="F259" s="9" t="s">
        <v>801</v>
      </c>
      <c r="G259" s="9" t="s">
        <v>802</v>
      </c>
      <c r="I259" t="s">
        <v>803</v>
      </c>
      <c r="J259" s="9" t="s">
        <v>804</v>
      </c>
      <c r="K259" s="9" t="s">
        <v>182</v>
      </c>
      <c r="L259" t="s">
        <v>382</v>
      </c>
      <c r="M259" s="9" t="s">
        <v>50</v>
      </c>
      <c r="N259">
        <v>2018</v>
      </c>
      <c r="O259" t="s">
        <v>303</v>
      </c>
      <c r="P259" s="10">
        <v>3.4290865384615299</v>
      </c>
      <c r="Q259">
        <v>9.7355769230770051E-2</v>
      </c>
      <c r="R259">
        <v>0.1947115384615401</v>
      </c>
      <c r="S259">
        <v>4</v>
      </c>
      <c r="T259" t="s">
        <v>808</v>
      </c>
      <c r="U259" s="10">
        <v>3.8834134615384599</v>
      </c>
      <c r="V259">
        <v>0.41105769230768985</v>
      </c>
      <c r="W259">
        <v>0.8221153846153797</v>
      </c>
      <c r="X259">
        <v>4</v>
      </c>
      <c r="Y259">
        <f t="shared" ref="Y259:Y322" si="6">LN(U259/P259)</f>
        <v>0.12442061461100028</v>
      </c>
      <c r="Z259">
        <v>28</v>
      </c>
      <c r="AA259" s="9" t="s">
        <v>760</v>
      </c>
      <c r="AB259" s="9">
        <v>7</v>
      </c>
    </row>
    <row r="260" spans="1:28" ht="16.8" x14ac:dyDescent="0.25">
      <c r="A260">
        <v>28</v>
      </c>
      <c r="B260" t="s">
        <v>173</v>
      </c>
      <c r="C260" s="9" t="s">
        <v>798</v>
      </c>
      <c r="D260" s="9" t="s">
        <v>799</v>
      </c>
      <c r="E260" s="9" t="s">
        <v>800</v>
      </c>
      <c r="F260" s="9" t="s">
        <v>801</v>
      </c>
      <c r="G260" s="9" t="s">
        <v>802</v>
      </c>
      <c r="I260" t="s">
        <v>803</v>
      </c>
      <c r="J260" s="9" t="s">
        <v>804</v>
      </c>
      <c r="K260" s="9" t="s">
        <v>182</v>
      </c>
      <c r="L260" t="s">
        <v>382</v>
      </c>
      <c r="M260" s="9" t="s">
        <v>50</v>
      </c>
      <c r="N260">
        <v>2018</v>
      </c>
      <c r="O260" t="s">
        <v>303</v>
      </c>
      <c r="P260" s="10">
        <v>3.4290865384615299</v>
      </c>
      <c r="Q260">
        <v>9.7355769230770051E-2</v>
      </c>
      <c r="R260">
        <v>0.1947115384615401</v>
      </c>
      <c r="S260">
        <v>4</v>
      </c>
      <c r="T260" t="s">
        <v>809</v>
      </c>
      <c r="U260" s="10">
        <v>4.8677884615384599</v>
      </c>
      <c r="V260">
        <v>0.83293269230768985</v>
      </c>
      <c r="W260">
        <v>1.6658653846153797</v>
      </c>
      <c r="X260">
        <v>4</v>
      </c>
      <c r="Y260">
        <f t="shared" si="6"/>
        <v>0.35034580888708705</v>
      </c>
      <c r="Z260">
        <v>28</v>
      </c>
      <c r="AA260" s="9" t="s">
        <v>760</v>
      </c>
      <c r="AB260" s="9">
        <v>20</v>
      </c>
    </row>
    <row r="261" spans="1:28" ht="16.8" x14ac:dyDescent="0.25">
      <c r="A261">
        <v>28</v>
      </c>
      <c r="B261" t="s">
        <v>173</v>
      </c>
      <c r="C261" s="9" t="s">
        <v>798</v>
      </c>
      <c r="D261" s="9" t="s">
        <v>799</v>
      </c>
      <c r="E261" s="9" t="s">
        <v>800</v>
      </c>
      <c r="F261" s="9" t="s">
        <v>801</v>
      </c>
      <c r="G261" s="9" t="s">
        <v>802</v>
      </c>
      <c r="I261" t="s">
        <v>803</v>
      </c>
      <c r="J261" s="9" t="s">
        <v>804</v>
      </c>
      <c r="K261" s="9" t="s">
        <v>182</v>
      </c>
      <c r="L261" t="s">
        <v>382</v>
      </c>
      <c r="M261" s="9" t="s">
        <v>50</v>
      </c>
      <c r="N261">
        <v>2018</v>
      </c>
      <c r="O261" t="s">
        <v>303</v>
      </c>
      <c r="P261" s="10">
        <v>3.4290865384615299</v>
      </c>
      <c r="Q261">
        <v>9.7355769230770051E-2</v>
      </c>
      <c r="R261">
        <v>0.1947115384615401</v>
      </c>
      <c r="S261">
        <v>4</v>
      </c>
      <c r="T261" t="s">
        <v>807</v>
      </c>
      <c r="U261" s="10">
        <v>4.78125</v>
      </c>
      <c r="V261">
        <v>0.60576923076922995</v>
      </c>
      <c r="W261">
        <v>1.2115384615384599</v>
      </c>
      <c r="X261">
        <v>4</v>
      </c>
      <c r="Y261">
        <f t="shared" si="6"/>
        <v>0.33240810820042005</v>
      </c>
      <c r="Z261">
        <v>28</v>
      </c>
      <c r="AA261" s="9" t="s">
        <v>760</v>
      </c>
      <c r="AB261" s="9">
        <v>40</v>
      </c>
    </row>
    <row r="262" spans="1:28" ht="16.8" x14ac:dyDescent="0.25">
      <c r="A262">
        <v>28</v>
      </c>
      <c r="B262" t="s">
        <v>173</v>
      </c>
      <c r="C262" s="9" t="s">
        <v>798</v>
      </c>
      <c r="D262" s="9" t="s">
        <v>799</v>
      </c>
      <c r="E262" s="9" t="s">
        <v>800</v>
      </c>
      <c r="F262" s="9" t="s">
        <v>801</v>
      </c>
      <c r="G262" s="9" t="s">
        <v>802</v>
      </c>
      <c r="I262" t="s">
        <v>803</v>
      </c>
      <c r="J262" s="9" t="s">
        <v>804</v>
      </c>
      <c r="K262" s="9" t="s">
        <v>182</v>
      </c>
      <c r="L262" t="s">
        <v>382</v>
      </c>
      <c r="M262" s="9" t="s">
        <v>50</v>
      </c>
      <c r="N262" t="s">
        <v>1079</v>
      </c>
      <c r="O262" t="s">
        <v>303</v>
      </c>
      <c r="P262" s="10">
        <v>3.9375</v>
      </c>
      <c r="Q262">
        <v>0.34027777777776969</v>
      </c>
      <c r="R262">
        <v>0.68055555555553937</v>
      </c>
      <c r="S262">
        <v>4</v>
      </c>
      <c r="T262" t="s">
        <v>808</v>
      </c>
      <c r="U262" s="10">
        <v>4.6666666666666599</v>
      </c>
      <c r="V262">
        <v>0.29166666666667052</v>
      </c>
      <c r="W262">
        <v>0.58333333333334103</v>
      </c>
      <c r="X262">
        <v>4</v>
      </c>
      <c r="Y262">
        <f t="shared" si="6"/>
        <v>0.16989903679539611</v>
      </c>
      <c r="Z262">
        <v>28</v>
      </c>
      <c r="AA262" s="9" t="s">
        <v>760</v>
      </c>
      <c r="AB262" s="9">
        <v>7</v>
      </c>
    </row>
    <row r="263" spans="1:28" ht="16.8" x14ac:dyDescent="0.25">
      <c r="A263">
        <v>28</v>
      </c>
      <c r="B263" t="s">
        <v>173</v>
      </c>
      <c r="C263" s="9" t="s">
        <v>798</v>
      </c>
      <c r="D263" s="9" t="s">
        <v>799</v>
      </c>
      <c r="E263" s="9" t="s">
        <v>800</v>
      </c>
      <c r="F263" s="9" t="s">
        <v>801</v>
      </c>
      <c r="G263" s="9" t="s">
        <v>802</v>
      </c>
      <c r="I263" t="s">
        <v>803</v>
      </c>
      <c r="J263" s="9" t="s">
        <v>804</v>
      </c>
      <c r="K263" s="9" t="s">
        <v>182</v>
      </c>
      <c r="L263" t="s">
        <v>382</v>
      </c>
      <c r="M263" s="9" t="s">
        <v>50</v>
      </c>
      <c r="N263" t="s">
        <v>1079</v>
      </c>
      <c r="O263" t="s">
        <v>303</v>
      </c>
      <c r="P263" s="10">
        <v>3.9375</v>
      </c>
      <c r="Q263">
        <v>0.34027777777776969</v>
      </c>
      <c r="R263">
        <v>0.68055555555553937</v>
      </c>
      <c r="S263">
        <v>4</v>
      </c>
      <c r="T263" t="s">
        <v>809</v>
      </c>
      <c r="U263" s="10">
        <v>4.9583333333333304</v>
      </c>
      <c r="V263">
        <v>0.48611111111110983</v>
      </c>
      <c r="W263">
        <v>0.97222222222221966</v>
      </c>
      <c r="X263">
        <v>4</v>
      </c>
      <c r="Y263">
        <f t="shared" si="6"/>
        <v>0.23052365861183163</v>
      </c>
      <c r="Z263">
        <v>28</v>
      </c>
      <c r="AA263" s="9" t="s">
        <v>760</v>
      </c>
      <c r="AB263" s="9">
        <v>20</v>
      </c>
    </row>
    <row r="264" spans="1:28" ht="16.8" x14ac:dyDescent="0.25">
      <c r="A264">
        <v>28</v>
      </c>
      <c r="B264" t="s">
        <v>173</v>
      </c>
      <c r="C264" s="9" t="s">
        <v>798</v>
      </c>
      <c r="D264" s="9" t="s">
        <v>799</v>
      </c>
      <c r="E264" s="9" t="s">
        <v>800</v>
      </c>
      <c r="F264" s="9" t="s">
        <v>801</v>
      </c>
      <c r="G264" s="9" t="s">
        <v>802</v>
      </c>
      <c r="I264" t="s">
        <v>803</v>
      </c>
      <c r="J264" s="9" t="s">
        <v>804</v>
      </c>
      <c r="K264" s="9" t="s">
        <v>182</v>
      </c>
      <c r="L264" t="s">
        <v>382</v>
      </c>
      <c r="M264" s="9" t="s">
        <v>50</v>
      </c>
      <c r="N264" t="s">
        <v>1079</v>
      </c>
      <c r="O264" t="s">
        <v>303</v>
      </c>
      <c r="P264" s="10">
        <v>3.9375</v>
      </c>
      <c r="Q264">
        <v>0.34027777777776969</v>
      </c>
      <c r="R264">
        <v>0.68055555555553937</v>
      </c>
      <c r="S264">
        <v>4</v>
      </c>
      <c r="T264" t="s">
        <v>807</v>
      </c>
      <c r="U264" s="10">
        <v>5.2013888888888804</v>
      </c>
      <c r="V264">
        <v>0.38888888888888928</v>
      </c>
      <c r="W264">
        <v>0.77777777777777857</v>
      </c>
      <c r="X264">
        <v>4</v>
      </c>
      <c r="Y264">
        <f t="shared" si="6"/>
        <v>0.27837967978946582</v>
      </c>
      <c r="Z264">
        <v>28</v>
      </c>
      <c r="AA264" s="9" t="s">
        <v>760</v>
      </c>
      <c r="AB264" s="9">
        <v>40</v>
      </c>
    </row>
    <row r="265" spans="1:28" ht="16.8" x14ac:dyDescent="0.25">
      <c r="A265" s="9">
        <v>30</v>
      </c>
      <c r="B265" s="9" t="s">
        <v>811</v>
      </c>
      <c r="C265" s="9" t="s">
        <v>812</v>
      </c>
      <c r="D265" s="9" t="s">
        <v>813</v>
      </c>
      <c r="F265" s="9" t="s">
        <v>814</v>
      </c>
      <c r="G265" s="9" t="s">
        <v>815</v>
      </c>
      <c r="H265" s="9" t="s">
        <v>816</v>
      </c>
      <c r="J265" s="9" t="s">
        <v>817</v>
      </c>
      <c r="K265" s="9" t="s">
        <v>182</v>
      </c>
      <c r="L265" t="s">
        <v>382</v>
      </c>
      <c r="M265" s="9" t="s">
        <v>50</v>
      </c>
      <c r="N265" s="15" t="s">
        <v>818</v>
      </c>
      <c r="O265" s="9" t="s">
        <v>311</v>
      </c>
      <c r="P265" s="10">
        <v>3.8749999999999898</v>
      </c>
      <c r="Q265">
        <v>7.6546554461974503E-2</v>
      </c>
      <c r="R265">
        <v>0.18750000000000044</v>
      </c>
      <c r="S265">
        <v>6</v>
      </c>
      <c r="T265" t="s">
        <v>819</v>
      </c>
      <c r="U265" s="10">
        <v>6.03125</v>
      </c>
      <c r="V265">
        <v>5.7409915846476756E-2</v>
      </c>
      <c r="W265">
        <v>0.14062499999999023</v>
      </c>
      <c r="X265">
        <v>6</v>
      </c>
      <c r="Y265">
        <f t="shared" si="6"/>
        <v>0.44240862329985137</v>
      </c>
      <c r="Z265" s="9">
        <v>30</v>
      </c>
      <c r="AA265" t="s">
        <v>820</v>
      </c>
      <c r="AB265" s="9">
        <v>100</v>
      </c>
    </row>
    <row r="266" spans="1:28" ht="16.8" x14ac:dyDescent="0.25">
      <c r="A266" s="9">
        <v>30</v>
      </c>
      <c r="B266" s="9" t="s">
        <v>811</v>
      </c>
      <c r="C266" s="9" t="s">
        <v>812</v>
      </c>
      <c r="D266" s="9" t="s">
        <v>813</v>
      </c>
      <c r="F266" s="9" t="s">
        <v>814</v>
      </c>
      <c r="G266" s="9" t="s">
        <v>815</v>
      </c>
      <c r="H266" s="9" t="s">
        <v>816</v>
      </c>
      <c r="J266" s="9" t="s">
        <v>817</v>
      </c>
      <c r="K266" s="9" t="s">
        <v>182</v>
      </c>
      <c r="L266" t="s">
        <v>382</v>
      </c>
      <c r="M266" s="9" t="s">
        <v>50</v>
      </c>
      <c r="N266" s="15" t="s">
        <v>821</v>
      </c>
      <c r="O266" s="9" t="s">
        <v>699</v>
      </c>
      <c r="P266" s="10">
        <v>3.2065217391304301</v>
      </c>
      <c r="Q266">
        <v>0.13312444254256428</v>
      </c>
      <c r="R266">
        <v>0.32608695652173969</v>
      </c>
      <c r="S266">
        <v>6</v>
      </c>
      <c r="T266" t="s">
        <v>819</v>
      </c>
      <c r="U266" s="10">
        <v>4.4782608695652097</v>
      </c>
      <c r="V266">
        <v>0.11981199828830953</v>
      </c>
      <c r="W266">
        <v>0.29347826086956985</v>
      </c>
      <c r="X266">
        <v>6</v>
      </c>
      <c r="Y266">
        <f t="shared" si="6"/>
        <v>0.33404799300970639</v>
      </c>
      <c r="Z266" s="9">
        <v>30</v>
      </c>
      <c r="AA266" t="s">
        <v>820</v>
      </c>
      <c r="AB266" s="9">
        <v>100</v>
      </c>
    </row>
    <row r="267" spans="1:28" ht="16.8" x14ac:dyDescent="0.25">
      <c r="A267" s="9">
        <v>30</v>
      </c>
      <c r="B267" s="9" t="s">
        <v>811</v>
      </c>
      <c r="C267" s="9" t="s">
        <v>812</v>
      </c>
      <c r="D267" s="9" t="s">
        <v>813</v>
      </c>
      <c r="F267" s="9" t="s">
        <v>814</v>
      </c>
      <c r="G267" s="9" t="s">
        <v>815</v>
      </c>
      <c r="H267" s="9" t="s">
        <v>816</v>
      </c>
      <c r="J267" s="9" t="s">
        <v>817</v>
      </c>
      <c r="K267" s="9" t="s">
        <v>182</v>
      </c>
      <c r="L267" t="s">
        <v>382</v>
      </c>
      <c r="M267" s="9" t="s">
        <v>50</v>
      </c>
      <c r="N267" s="15" t="s">
        <v>822</v>
      </c>
      <c r="O267" s="9" t="s">
        <v>311</v>
      </c>
      <c r="P267" s="10">
        <v>3.8947368421052602</v>
      </c>
      <c r="Q267">
        <v>6.4460256389032841E-2</v>
      </c>
      <c r="R267">
        <v>0.15789473684210975</v>
      </c>
      <c r="S267">
        <v>6</v>
      </c>
      <c r="T267" t="s">
        <v>819</v>
      </c>
      <c r="U267" s="10">
        <v>6.1052631578947301</v>
      </c>
      <c r="V267">
        <v>4.8345192291773545E-2</v>
      </c>
      <c r="W267">
        <v>0.11842105263157965</v>
      </c>
      <c r="X267">
        <v>6</v>
      </c>
      <c r="Y267">
        <f t="shared" si="6"/>
        <v>0.44952509790219458</v>
      </c>
      <c r="Z267" s="9">
        <v>30</v>
      </c>
      <c r="AA267" t="s">
        <v>820</v>
      </c>
      <c r="AB267" s="9">
        <v>100</v>
      </c>
    </row>
    <row r="268" spans="1:28" ht="16.8" x14ac:dyDescent="0.25">
      <c r="A268">
        <v>33</v>
      </c>
      <c r="B268" t="s">
        <v>173</v>
      </c>
      <c r="C268" s="9" t="s">
        <v>823</v>
      </c>
      <c r="D268" s="9" t="s">
        <v>824</v>
      </c>
      <c r="F268" s="9" t="s">
        <v>825</v>
      </c>
      <c r="G268" t="s">
        <v>826</v>
      </c>
      <c r="H268" s="9" t="s">
        <v>827</v>
      </c>
      <c r="I268" s="9" t="s">
        <v>828</v>
      </c>
      <c r="J268" s="9" t="s">
        <v>829</v>
      </c>
      <c r="K268" s="9" t="s">
        <v>182</v>
      </c>
      <c r="L268" s="9" t="s">
        <v>830</v>
      </c>
      <c r="M268" s="9" t="s">
        <v>831</v>
      </c>
      <c r="N268" s="15" t="s">
        <v>832</v>
      </c>
      <c r="O268" s="9" t="s">
        <v>699</v>
      </c>
      <c r="P268" s="10">
        <v>-0.73619631901839999</v>
      </c>
      <c r="Q268">
        <v>0.21252157148084244</v>
      </c>
      <c r="R268">
        <v>0.3680981595092</v>
      </c>
      <c r="S268">
        <v>3</v>
      </c>
      <c r="T268" s="9" t="s">
        <v>833</v>
      </c>
      <c r="U268" s="10">
        <v>-0.368098159509197</v>
      </c>
      <c r="V268">
        <v>0.10626078574042237</v>
      </c>
      <c r="W268">
        <v>0.184049079754602</v>
      </c>
      <c r="X268">
        <v>3</v>
      </c>
      <c r="Y268">
        <f t="shared" si="6"/>
        <v>-0.69314718055995339</v>
      </c>
      <c r="Z268">
        <v>33</v>
      </c>
      <c r="AA268" t="s">
        <v>760</v>
      </c>
      <c r="AB268">
        <v>0</v>
      </c>
    </row>
    <row r="269" spans="1:28" ht="16.8" x14ac:dyDescent="0.25">
      <c r="A269" s="9">
        <v>33</v>
      </c>
      <c r="B269" t="s">
        <v>173</v>
      </c>
      <c r="C269" s="9" t="s">
        <v>823</v>
      </c>
      <c r="D269" s="9" t="s">
        <v>824</v>
      </c>
      <c r="F269" s="9" t="s">
        <v>825</v>
      </c>
      <c r="G269" t="s">
        <v>826</v>
      </c>
      <c r="H269" s="9" t="s">
        <v>827</v>
      </c>
      <c r="I269" s="9" t="s">
        <v>828</v>
      </c>
      <c r="J269" s="9" t="s">
        <v>829</v>
      </c>
      <c r="K269" s="9" t="s">
        <v>182</v>
      </c>
      <c r="L269" s="9" t="s">
        <v>834</v>
      </c>
      <c r="M269" s="9" t="s">
        <v>831</v>
      </c>
      <c r="N269" s="15" t="s">
        <v>832</v>
      </c>
      <c r="O269" s="9" t="s">
        <v>699</v>
      </c>
      <c r="P269" s="10">
        <v>-0.73619631901839999</v>
      </c>
      <c r="Q269">
        <v>0.21252157148084244</v>
      </c>
      <c r="R269">
        <v>0.3680981595092</v>
      </c>
      <c r="S269">
        <v>3</v>
      </c>
      <c r="T269" s="9" t="s">
        <v>835</v>
      </c>
      <c r="U269" s="10">
        <v>-0.55214723926379905</v>
      </c>
      <c r="V269">
        <v>0.10626078574042468</v>
      </c>
      <c r="W269">
        <v>0.18404907975460599</v>
      </c>
      <c r="X269">
        <v>3</v>
      </c>
      <c r="Y269">
        <f t="shared" si="6"/>
        <v>-0.28768207245178268</v>
      </c>
      <c r="Z269" s="9">
        <v>33</v>
      </c>
      <c r="AA269" t="s">
        <v>760</v>
      </c>
      <c r="AB269">
        <v>20</v>
      </c>
    </row>
    <row r="270" spans="1:28" ht="16.8" x14ac:dyDescent="0.25">
      <c r="A270" s="9">
        <v>33</v>
      </c>
      <c r="B270" t="s">
        <v>173</v>
      </c>
      <c r="C270" s="9" t="s">
        <v>823</v>
      </c>
      <c r="D270" s="9" t="s">
        <v>824</v>
      </c>
      <c r="F270" s="9" t="s">
        <v>825</v>
      </c>
      <c r="G270" t="s">
        <v>826</v>
      </c>
      <c r="H270" s="9" t="s">
        <v>827</v>
      </c>
      <c r="I270" s="9" t="s">
        <v>828</v>
      </c>
      <c r="J270" s="9" t="s">
        <v>829</v>
      </c>
      <c r="K270" s="9" t="s">
        <v>182</v>
      </c>
      <c r="L270" s="9" t="s">
        <v>834</v>
      </c>
      <c r="M270" s="9" t="s">
        <v>831</v>
      </c>
      <c r="N270" s="15" t="s">
        <v>832</v>
      </c>
      <c r="O270" s="9" t="s">
        <v>699</v>
      </c>
      <c r="P270" s="10">
        <v>-0.73619631901839999</v>
      </c>
      <c r="Q270">
        <v>0.21252157148084244</v>
      </c>
      <c r="R270">
        <v>0.3680981595092</v>
      </c>
      <c r="S270">
        <v>3</v>
      </c>
      <c r="T270" t="s">
        <v>836</v>
      </c>
      <c r="U270" s="10">
        <v>-0.184049079754601</v>
      </c>
      <c r="V270">
        <v>0</v>
      </c>
      <c r="W270">
        <v>0</v>
      </c>
      <c r="X270">
        <v>3</v>
      </c>
      <c r="Y270">
        <f t="shared" si="6"/>
        <v>-1.3862943611198852</v>
      </c>
      <c r="Z270" s="9">
        <v>33</v>
      </c>
      <c r="AA270" t="s">
        <v>760</v>
      </c>
      <c r="AB270">
        <v>50</v>
      </c>
    </row>
    <row r="271" spans="1:28" ht="16.8" x14ac:dyDescent="0.25">
      <c r="A271" s="9">
        <v>33</v>
      </c>
      <c r="B271" t="s">
        <v>173</v>
      </c>
      <c r="C271" s="9" t="s">
        <v>823</v>
      </c>
      <c r="D271" s="9" t="s">
        <v>824</v>
      </c>
      <c r="F271" s="9" t="s">
        <v>825</v>
      </c>
      <c r="G271" t="s">
        <v>826</v>
      </c>
      <c r="H271" s="9" t="s">
        <v>827</v>
      </c>
      <c r="I271" s="9" t="s">
        <v>828</v>
      </c>
      <c r="J271" s="9" t="s">
        <v>829</v>
      </c>
      <c r="K271" s="9" t="s">
        <v>182</v>
      </c>
      <c r="L271" s="9" t="s">
        <v>834</v>
      </c>
      <c r="M271" s="9" t="s">
        <v>831</v>
      </c>
      <c r="N271" s="15" t="s">
        <v>837</v>
      </c>
      <c r="O271" s="9" t="s">
        <v>699</v>
      </c>
      <c r="P271" s="10">
        <v>-0.73619631901839999</v>
      </c>
      <c r="Q271">
        <v>0.21252157148084244</v>
      </c>
      <c r="R271">
        <v>0.3680981595092</v>
      </c>
      <c r="S271">
        <v>3</v>
      </c>
      <c r="T271" t="s">
        <v>838</v>
      </c>
      <c r="U271" s="10">
        <v>-2.20858895705521</v>
      </c>
      <c r="V271">
        <v>0.10626078574042122</v>
      </c>
      <c r="W271">
        <v>0.1840490797546</v>
      </c>
      <c r="X271">
        <v>3</v>
      </c>
      <c r="Y271">
        <f t="shared" si="6"/>
        <v>1.0986122886681142</v>
      </c>
      <c r="Z271" s="9">
        <v>33</v>
      </c>
      <c r="AA271" t="s">
        <v>760</v>
      </c>
      <c r="AB271">
        <v>100</v>
      </c>
    </row>
    <row r="272" spans="1:28" ht="16.8" x14ac:dyDescent="0.25">
      <c r="A272" s="9">
        <v>33</v>
      </c>
      <c r="B272" t="s">
        <v>173</v>
      </c>
      <c r="C272" s="9" t="s">
        <v>823</v>
      </c>
      <c r="D272" s="9" t="s">
        <v>824</v>
      </c>
      <c r="F272" s="9" t="s">
        <v>825</v>
      </c>
      <c r="G272" t="s">
        <v>826</v>
      </c>
      <c r="H272" s="9" t="s">
        <v>827</v>
      </c>
      <c r="I272" s="9" t="s">
        <v>828</v>
      </c>
      <c r="J272" s="9" t="s">
        <v>829</v>
      </c>
      <c r="K272" s="9" t="s">
        <v>182</v>
      </c>
      <c r="L272" s="9" t="s">
        <v>834</v>
      </c>
      <c r="M272" s="9" t="s">
        <v>233</v>
      </c>
      <c r="N272" s="15" t="s">
        <v>837</v>
      </c>
      <c r="O272" s="9" t="s">
        <v>699</v>
      </c>
      <c r="P272" s="10">
        <v>-0.73619631901839999</v>
      </c>
      <c r="Q272">
        <v>0.21252157148084244</v>
      </c>
      <c r="R272">
        <v>0.3680981595092</v>
      </c>
      <c r="S272">
        <v>3</v>
      </c>
      <c r="T272" t="s">
        <v>839</v>
      </c>
      <c r="U272" s="10">
        <v>-2.5766871165644099</v>
      </c>
      <c r="V272">
        <v>0.21252157148084244</v>
      </c>
      <c r="W272">
        <v>0.3680981595092</v>
      </c>
      <c r="X272">
        <v>3</v>
      </c>
      <c r="Y272">
        <f t="shared" si="6"/>
        <v>1.2527629684953718</v>
      </c>
      <c r="Z272" s="9">
        <v>33</v>
      </c>
      <c r="AA272" t="s">
        <v>760</v>
      </c>
      <c r="AB272">
        <v>250</v>
      </c>
    </row>
    <row r="273" spans="1:28" ht="16.8" x14ac:dyDescent="0.25">
      <c r="A273" s="9">
        <v>33</v>
      </c>
      <c r="B273" t="s">
        <v>173</v>
      </c>
      <c r="C273" s="9" t="s">
        <v>823</v>
      </c>
      <c r="D273" s="9" t="s">
        <v>824</v>
      </c>
      <c r="F273" s="9" t="s">
        <v>825</v>
      </c>
      <c r="G273" t="s">
        <v>826</v>
      </c>
      <c r="H273" s="9" t="s">
        <v>827</v>
      </c>
      <c r="I273" s="9" t="s">
        <v>828</v>
      </c>
      <c r="J273" s="9" t="s">
        <v>829</v>
      </c>
      <c r="K273" s="9" t="s">
        <v>182</v>
      </c>
      <c r="L273" s="9" t="s">
        <v>834</v>
      </c>
      <c r="M273" s="9" t="s">
        <v>233</v>
      </c>
      <c r="N273" s="15" t="s">
        <v>840</v>
      </c>
      <c r="O273" s="9" t="s">
        <v>699</v>
      </c>
      <c r="P273" s="10">
        <v>-53.374233128834298</v>
      </c>
      <c r="Q273">
        <v>7.0132118588678578</v>
      </c>
      <c r="R273">
        <v>12.1472392638037</v>
      </c>
      <c r="S273">
        <v>3</v>
      </c>
      <c r="T273" t="s">
        <v>841</v>
      </c>
      <c r="U273" s="10">
        <v>-54.110429447852702</v>
      </c>
      <c r="V273">
        <v>7.0132118588678578</v>
      </c>
      <c r="W273">
        <v>12.1472392638037</v>
      </c>
      <c r="X273">
        <v>3</v>
      </c>
      <c r="Y273">
        <f t="shared" si="6"/>
        <v>1.3698844358161927E-2</v>
      </c>
      <c r="Z273" s="9">
        <v>33</v>
      </c>
      <c r="AA273" t="s">
        <v>760</v>
      </c>
      <c r="AB273">
        <v>0</v>
      </c>
    </row>
    <row r="274" spans="1:28" ht="16.8" x14ac:dyDescent="0.25">
      <c r="A274" s="9">
        <v>33</v>
      </c>
      <c r="B274" t="s">
        <v>173</v>
      </c>
      <c r="C274" s="9" t="s">
        <v>823</v>
      </c>
      <c r="D274" s="9" t="s">
        <v>824</v>
      </c>
      <c r="F274" s="9" t="s">
        <v>825</v>
      </c>
      <c r="G274" t="s">
        <v>826</v>
      </c>
      <c r="H274" s="9" t="s">
        <v>827</v>
      </c>
      <c r="I274" s="9" t="s">
        <v>828</v>
      </c>
      <c r="J274" s="9" t="s">
        <v>829</v>
      </c>
      <c r="K274" s="9" t="s">
        <v>182</v>
      </c>
      <c r="L274" s="9" t="s">
        <v>834</v>
      </c>
      <c r="M274" s="9" t="s">
        <v>233</v>
      </c>
      <c r="N274" s="15" t="s">
        <v>840</v>
      </c>
      <c r="O274" s="9" t="s">
        <v>699</v>
      </c>
      <c r="P274" s="10">
        <v>-53.374233128834298</v>
      </c>
      <c r="Q274">
        <v>7.0132118588678578</v>
      </c>
      <c r="R274">
        <v>12.1472392638037</v>
      </c>
      <c r="S274">
        <v>3</v>
      </c>
      <c r="T274" t="s">
        <v>842</v>
      </c>
      <c r="U274" s="10">
        <v>-80.245398773006102</v>
      </c>
      <c r="V274">
        <v>8.2883412877529121</v>
      </c>
      <c r="W274">
        <v>14.3558282208589</v>
      </c>
      <c r="X274">
        <v>3</v>
      </c>
      <c r="Y274">
        <f t="shared" si="6"/>
        <v>0.40776132036851526</v>
      </c>
      <c r="Z274" s="9">
        <v>33</v>
      </c>
      <c r="AA274" t="s">
        <v>760</v>
      </c>
      <c r="AB274">
        <v>20</v>
      </c>
    </row>
    <row r="275" spans="1:28" ht="16.8" x14ac:dyDescent="0.25">
      <c r="A275" s="9">
        <v>33</v>
      </c>
      <c r="B275" t="s">
        <v>173</v>
      </c>
      <c r="C275" s="9" t="s">
        <v>823</v>
      </c>
      <c r="D275" s="9" t="s">
        <v>824</v>
      </c>
      <c r="F275" s="9" t="s">
        <v>825</v>
      </c>
      <c r="G275" t="s">
        <v>826</v>
      </c>
      <c r="H275" s="9" t="s">
        <v>827</v>
      </c>
      <c r="I275" s="9" t="s">
        <v>828</v>
      </c>
      <c r="J275" s="9" t="s">
        <v>829</v>
      </c>
      <c r="K275" s="9" t="s">
        <v>182</v>
      </c>
      <c r="L275" s="9" t="s">
        <v>834</v>
      </c>
      <c r="M275" s="9" t="s">
        <v>233</v>
      </c>
      <c r="N275" s="15" t="s">
        <v>840</v>
      </c>
      <c r="O275" s="9" t="s">
        <v>699</v>
      </c>
      <c r="P275" s="10">
        <v>-53.374233128834298</v>
      </c>
      <c r="Q275">
        <v>7.0132118588678578</v>
      </c>
      <c r="R275">
        <v>12.1472392638037</v>
      </c>
      <c r="S275">
        <v>3</v>
      </c>
      <c r="T275" t="s">
        <v>836</v>
      </c>
      <c r="U275" s="10">
        <v>-87.607361963190101</v>
      </c>
      <c r="V275">
        <v>9.1384275736758198</v>
      </c>
      <c r="W275">
        <v>15.8282208588949</v>
      </c>
      <c r="X275">
        <v>3</v>
      </c>
      <c r="Y275">
        <f t="shared" si="6"/>
        <v>0.49553693125090037</v>
      </c>
      <c r="Z275" s="9">
        <v>33</v>
      </c>
      <c r="AA275" t="s">
        <v>760</v>
      </c>
      <c r="AB275">
        <v>50</v>
      </c>
    </row>
    <row r="276" spans="1:28" ht="16.8" x14ac:dyDescent="0.25">
      <c r="A276" s="9">
        <v>33</v>
      </c>
      <c r="B276" t="s">
        <v>173</v>
      </c>
      <c r="C276" s="9" t="s">
        <v>823</v>
      </c>
      <c r="D276" s="9" t="s">
        <v>824</v>
      </c>
      <c r="F276" s="9" t="s">
        <v>825</v>
      </c>
      <c r="G276" t="s">
        <v>826</v>
      </c>
      <c r="H276" s="9" t="s">
        <v>827</v>
      </c>
      <c r="I276" s="9" t="s">
        <v>828</v>
      </c>
      <c r="J276" s="9" t="s">
        <v>829</v>
      </c>
      <c r="K276" s="9" t="s">
        <v>182</v>
      </c>
      <c r="L276" s="9" t="s">
        <v>834</v>
      </c>
      <c r="M276" s="9" t="s">
        <v>233</v>
      </c>
      <c r="N276" s="15" t="s">
        <v>840</v>
      </c>
      <c r="O276" s="9" t="s">
        <v>699</v>
      </c>
      <c r="P276" s="10">
        <v>-53.374233128834298</v>
      </c>
      <c r="Q276">
        <v>7.0132118588678578</v>
      </c>
      <c r="R276">
        <v>12.1472392638037</v>
      </c>
      <c r="S276">
        <v>3</v>
      </c>
      <c r="T276" t="s">
        <v>838</v>
      </c>
      <c r="U276" s="10">
        <v>-89.815950920245299</v>
      </c>
      <c r="V276">
        <v>11.582425645705509</v>
      </c>
      <c r="W276">
        <v>20.061349693250701</v>
      </c>
      <c r="X276">
        <v>3</v>
      </c>
      <c r="Y276">
        <f t="shared" si="6"/>
        <v>0.5204344828726275</v>
      </c>
      <c r="Z276" s="9">
        <v>33</v>
      </c>
      <c r="AA276" t="s">
        <v>760</v>
      </c>
      <c r="AB276">
        <v>100</v>
      </c>
    </row>
    <row r="277" spans="1:28" ht="16.8" x14ac:dyDescent="0.25">
      <c r="A277" s="9">
        <v>33</v>
      </c>
      <c r="B277" t="s">
        <v>173</v>
      </c>
      <c r="C277" s="9" t="s">
        <v>823</v>
      </c>
      <c r="D277" s="9" t="s">
        <v>824</v>
      </c>
      <c r="F277" s="9" t="s">
        <v>825</v>
      </c>
      <c r="G277" t="s">
        <v>826</v>
      </c>
      <c r="H277" s="9" t="s">
        <v>827</v>
      </c>
      <c r="I277" s="9" t="s">
        <v>828</v>
      </c>
      <c r="J277" s="9" t="s">
        <v>829</v>
      </c>
      <c r="K277" s="9" t="s">
        <v>182</v>
      </c>
      <c r="L277" s="9" t="s">
        <v>834</v>
      </c>
      <c r="M277" s="9" t="s">
        <v>233</v>
      </c>
      <c r="N277" s="15" t="s">
        <v>840</v>
      </c>
      <c r="O277" s="9" t="s">
        <v>699</v>
      </c>
      <c r="P277" s="10">
        <v>-53.374233128834298</v>
      </c>
      <c r="Q277">
        <v>7.0132118588678578</v>
      </c>
      <c r="R277">
        <v>12.1472392638037</v>
      </c>
      <c r="S277">
        <v>3</v>
      </c>
      <c r="T277" t="s">
        <v>839</v>
      </c>
      <c r="U277" s="10">
        <v>-95.705521472392604</v>
      </c>
      <c r="V277">
        <v>13.388859003292957</v>
      </c>
      <c r="W277">
        <v>23.190184049079399</v>
      </c>
      <c r="X277">
        <v>3</v>
      </c>
      <c r="Y277">
        <f t="shared" si="6"/>
        <v>0.58394788859495406</v>
      </c>
      <c r="Z277" s="9">
        <v>33</v>
      </c>
      <c r="AA277" t="s">
        <v>760</v>
      </c>
      <c r="AB277">
        <v>250</v>
      </c>
    </row>
    <row r="278" spans="1:28" ht="16.8" x14ac:dyDescent="0.25">
      <c r="A278" s="9">
        <v>35</v>
      </c>
      <c r="B278" t="s">
        <v>173</v>
      </c>
      <c r="C278" s="9" t="s">
        <v>843</v>
      </c>
      <c r="D278" s="9" t="s">
        <v>844</v>
      </c>
      <c r="E278" s="9" t="s">
        <v>845</v>
      </c>
      <c r="F278" s="9" t="s">
        <v>846</v>
      </c>
      <c r="G278" t="s">
        <v>847</v>
      </c>
      <c r="I278" s="9" t="s">
        <v>848</v>
      </c>
      <c r="J278" s="9" t="s">
        <v>849</v>
      </c>
      <c r="K278" s="9" t="s">
        <v>182</v>
      </c>
      <c r="L278" s="9" t="s">
        <v>370</v>
      </c>
      <c r="M278" s="9" t="s">
        <v>50</v>
      </c>
      <c r="N278" t="s">
        <v>1080</v>
      </c>
      <c r="O278" s="9" t="s">
        <v>311</v>
      </c>
      <c r="P278" s="10">
        <v>2.4324324324324298</v>
      </c>
      <c r="Q278">
        <v>0.1695331695331701</v>
      </c>
      <c r="R278">
        <v>0.41526975983302172</v>
      </c>
      <c r="S278">
        <v>6</v>
      </c>
      <c r="T278" s="9" t="s">
        <v>851</v>
      </c>
      <c r="U278" s="10">
        <v>2.4471744471744401</v>
      </c>
      <c r="V278">
        <v>0.1695331695331701</v>
      </c>
      <c r="W278">
        <v>0.41526975983302172</v>
      </c>
      <c r="X278">
        <v>6</v>
      </c>
      <c r="Y278">
        <f t="shared" si="6"/>
        <v>6.0423144559608958E-3</v>
      </c>
      <c r="Z278" s="9">
        <v>35</v>
      </c>
      <c r="AA278" t="s">
        <v>760</v>
      </c>
      <c r="AB278">
        <v>100</v>
      </c>
    </row>
    <row r="279" spans="1:28" ht="16.8" x14ac:dyDescent="0.25">
      <c r="A279" s="9">
        <v>36</v>
      </c>
      <c r="B279" t="s">
        <v>173</v>
      </c>
      <c r="C279" s="9" t="s">
        <v>852</v>
      </c>
      <c r="D279" s="9" t="s">
        <v>853</v>
      </c>
      <c r="F279" s="9" t="s">
        <v>854</v>
      </c>
      <c r="G279" t="s">
        <v>855</v>
      </c>
      <c r="H279" t="s">
        <v>856</v>
      </c>
      <c r="I279" t="s">
        <v>857</v>
      </c>
      <c r="J279" s="9" t="s">
        <v>858</v>
      </c>
      <c r="K279" s="9" t="s">
        <v>182</v>
      </c>
      <c r="L279" s="9" t="s">
        <v>370</v>
      </c>
      <c r="M279" s="9" t="s">
        <v>50</v>
      </c>
      <c r="N279" t="s">
        <v>92</v>
      </c>
      <c r="O279" s="9" t="s">
        <v>311</v>
      </c>
      <c r="P279" s="10">
        <v>1.8452830188679199</v>
      </c>
      <c r="Q279">
        <v>0.27169811320755022</v>
      </c>
      <c r="R279">
        <v>0.76847831313859616</v>
      </c>
      <c r="S279">
        <v>8</v>
      </c>
      <c r="T279" s="9" t="s">
        <v>851</v>
      </c>
      <c r="U279" s="10">
        <v>2.9999999999999898</v>
      </c>
      <c r="V279">
        <v>0.57735849056604005</v>
      </c>
      <c r="W279">
        <v>1.633016415419505</v>
      </c>
      <c r="X279">
        <v>8</v>
      </c>
      <c r="Y279">
        <f t="shared" si="6"/>
        <v>0.48597962517945903</v>
      </c>
      <c r="Z279" s="9">
        <v>36</v>
      </c>
      <c r="AA279" t="s">
        <v>1081</v>
      </c>
      <c r="AB279">
        <v>100</v>
      </c>
    </row>
    <row r="280" spans="1:28" ht="16.8" x14ac:dyDescent="0.25">
      <c r="A280" s="9">
        <v>36</v>
      </c>
      <c r="B280" t="s">
        <v>173</v>
      </c>
      <c r="C280" s="9" t="s">
        <v>852</v>
      </c>
      <c r="D280" s="9" t="s">
        <v>853</v>
      </c>
      <c r="F280" s="9" t="s">
        <v>854</v>
      </c>
      <c r="G280" t="s">
        <v>855</v>
      </c>
      <c r="H280" t="s">
        <v>856</v>
      </c>
      <c r="I280" t="s">
        <v>857</v>
      </c>
      <c r="J280" s="9" t="s">
        <v>858</v>
      </c>
      <c r="K280" s="9" t="s">
        <v>182</v>
      </c>
      <c r="L280" s="9" t="s">
        <v>370</v>
      </c>
      <c r="M280" s="9" t="s">
        <v>50</v>
      </c>
      <c r="N280" t="s">
        <v>96</v>
      </c>
      <c r="O280" s="9" t="s">
        <v>311</v>
      </c>
      <c r="P280" s="10">
        <v>2.4226415094339599</v>
      </c>
      <c r="Q280">
        <v>0.30566037735848983</v>
      </c>
      <c r="R280">
        <v>0.86453810228090888</v>
      </c>
      <c r="S280">
        <v>8</v>
      </c>
      <c r="T280" s="9" t="s">
        <v>851</v>
      </c>
      <c r="U280" s="10">
        <v>2.7962264150943299</v>
      </c>
      <c r="V280">
        <v>0.13584905660378022</v>
      </c>
      <c r="W280">
        <v>0.38423915656931251</v>
      </c>
      <c r="X280">
        <v>8</v>
      </c>
      <c r="Y280">
        <f t="shared" si="6"/>
        <v>0.14341232160612327</v>
      </c>
      <c r="Z280" s="9">
        <v>36</v>
      </c>
      <c r="AA280" t="s">
        <v>1081</v>
      </c>
      <c r="AB280">
        <v>100</v>
      </c>
    </row>
    <row r="281" spans="1:28" ht="16.8" x14ac:dyDescent="0.25">
      <c r="A281" s="9">
        <v>36</v>
      </c>
      <c r="B281" t="s">
        <v>173</v>
      </c>
      <c r="C281" s="9" t="s">
        <v>852</v>
      </c>
      <c r="D281" s="9" t="s">
        <v>853</v>
      </c>
      <c r="F281" s="9" t="s">
        <v>854</v>
      </c>
      <c r="G281" t="s">
        <v>855</v>
      </c>
      <c r="H281" t="s">
        <v>856</v>
      </c>
      <c r="I281" t="s">
        <v>857</v>
      </c>
      <c r="J281" s="9" t="s">
        <v>858</v>
      </c>
      <c r="K281" s="9" t="s">
        <v>182</v>
      </c>
      <c r="L281" s="9" t="s">
        <v>370</v>
      </c>
      <c r="M281" s="9" t="s">
        <v>50</v>
      </c>
      <c r="N281" t="s">
        <v>97</v>
      </c>
      <c r="O281" s="9" t="s">
        <v>311</v>
      </c>
      <c r="P281" s="10">
        <v>5.1396226415094297</v>
      </c>
      <c r="Q281">
        <v>0.50943396226415061</v>
      </c>
      <c r="R281">
        <v>1.4408968371348507</v>
      </c>
      <c r="S281">
        <v>8</v>
      </c>
      <c r="T281" s="9" t="s">
        <v>851</v>
      </c>
      <c r="U281" s="10">
        <v>7.6188679245283</v>
      </c>
      <c r="V281">
        <v>0.37358490566036995</v>
      </c>
      <c r="W281">
        <v>1.056657680565537</v>
      </c>
      <c r="X281">
        <v>8</v>
      </c>
      <c r="Y281">
        <f t="shared" si="6"/>
        <v>0.3936481316033803</v>
      </c>
      <c r="Z281" s="9">
        <v>36</v>
      </c>
      <c r="AA281" t="s">
        <v>1081</v>
      </c>
      <c r="AB281">
        <v>100</v>
      </c>
    </row>
    <row r="282" spans="1:28" ht="16.8" x14ac:dyDescent="0.25">
      <c r="A282" s="9">
        <v>36</v>
      </c>
      <c r="B282" t="s">
        <v>173</v>
      </c>
      <c r="C282" s="9" t="s">
        <v>852</v>
      </c>
      <c r="D282" s="9" t="s">
        <v>853</v>
      </c>
      <c r="F282" s="9" t="s">
        <v>854</v>
      </c>
      <c r="G282" t="s">
        <v>855</v>
      </c>
      <c r="H282" t="s">
        <v>856</v>
      </c>
      <c r="I282" t="s">
        <v>857</v>
      </c>
      <c r="J282" s="9" t="s">
        <v>858</v>
      </c>
      <c r="K282" s="9" t="s">
        <v>182</v>
      </c>
      <c r="L282" s="9" t="s">
        <v>370</v>
      </c>
      <c r="M282" s="9" t="s">
        <v>50</v>
      </c>
      <c r="N282" t="s">
        <v>98</v>
      </c>
      <c r="O282" s="9" t="s">
        <v>311</v>
      </c>
      <c r="P282" s="10">
        <v>5.3433962264150896</v>
      </c>
      <c r="Q282">
        <v>0.33962264150943078</v>
      </c>
      <c r="R282">
        <v>0.96059789142322538</v>
      </c>
      <c r="S282">
        <v>8</v>
      </c>
      <c r="T282" s="9" t="s">
        <v>851</v>
      </c>
      <c r="U282" s="10">
        <v>7.1433962264150903</v>
      </c>
      <c r="V282">
        <v>0.47547169811320966</v>
      </c>
      <c r="W282">
        <v>1.3448370479925342</v>
      </c>
      <c r="X282">
        <v>8</v>
      </c>
      <c r="Y282">
        <f t="shared" si="6"/>
        <v>0.29032687695565801</v>
      </c>
      <c r="Z282" s="9">
        <v>36</v>
      </c>
      <c r="AA282" t="s">
        <v>1081</v>
      </c>
      <c r="AB282">
        <v>100</v>
      </c>
    </row>
    <row r="283" spans="1:28" ht="16.8" x14ac:dyDescent="0.25">
      <c r="A283" s="9">
        <v>36</v>
      </c>
      <c r="B283" t="s">
        <v>173</v>
      </c>
      <c r="C283" s="9" t="s">
        <v>852</v>
      </c>
      <c r="D283" s="9" t="s">
        <v>853</v>
      </c>
      <c r="F283" s="9" t="s">
        <v>854</v>
      </c>
      <c r="G283" t="s">
        <v>855</v>
      </c>
      <c r="H283" t="s">
        <v>856</v>
      </c>
      <c r="I283" t="s">
        <v>857</v>
      </c>
      <c r="J283" s="9" t="s">
        <v>858</v>
      </c>
      <c r="K283" s="9" t="s">
        <v>182</v>
      </c>
      <c r="L283" s="9" t="s">
        <v>370</v>
      </c>
      <c r="M283" s="9" t="s">
        <v>50</v>
      </c>
      <c r="N283" t="s">
        <v>99</v>
      </c>
      <c r="O283" s="9" t="s">
        <v>311</v>
      </c>
      <c r="P283" s="10">
        <v>2.8301886792452802</v>
      </c>
      <c r="Q283">
        <v>0.16981132075470962</v>
      </c>
      <c r="R283">
        <v>0.48029894571159637</v>
      </c>
      <c r="S283">
        <v>8</v>
      </c>
      <c r="T283" s="9" t="s">
        <v>851</v>
      </c>
      <c r="U283" s="10">
        <v>3.0679245283018801</v>
      </c>
      <c r="V283">
        <v>0.16981132075471983</v>
      </c>
      <c r="W283">
        <v>0.48029894571162529</v>
      </c>
      <c r="X283">
        <v>8</v>
      </c>
      <c r="Y283">
        <f t="shared" si="6"/>
        <v>8.0657903017453306E-2</v>
      </c>
      <c r="Z283" s="9">
        <v>36</v>
      </c>
      <c r="AA283" t="s">
        <v>1081</v>
      </c>
      <c r="AB283">
        <v>100</v>
      </c>
    </row>
    <row r="284" spans="1:28" ht="16.8" x14ac:dyDescent="0.25">
      <c r="A284" s="9">
        <v>36</v>
      </c>
      <c r="B284" t="s">
        <v>173</v>
      </c>
      <c r="C284" s="9" t="s">
        <v>852</v>
      </c>
      <c r="D284" s="9" t="s">
        <v>853</v>
      </c>
      <c r="F284" s="9" t="s">
        <v>854</v>
      </c>
      <c r="G284" t="s">
        <v>855</v>
      </c>
      <c r="H284" t="s">
        <v>856</v>
      </c>
      <c r="I284" t="s">
        <v>857</v>
      </c>
      <c r="J284" s="9" t="s">
        <v>858</v>
      </c>
      <c r="K284" s="9" t="s">
        <v>182</v>
      </c>
      <c r="L284" s="9" t="s">
        <v>370</v>
      </c>
      <c r="M284" s="9" t="s">
        <v>50</v>
      </c>
      <c r="N284" t="s">
        <v>1082</v>
      </c>
      <c r="O284" s="9" t="s">
        <v>311</v>
      </c>
      <c r="P284" s="10">
        <v>2.9320754716981101</v>
      </c>
      <c r="Q284">
        <v>0.20377358490565989</v>
      </c>
      <c r="R284">
        <v>0.57635873485393929</v>
      </c>
      <c r="S284">
        <v>8</v>
      </c>
      <c r="T284" s="9" t="s">
        <v>851</v>
      </c>
      <c r="U284" s="10">
        <v>4.90188679245282</v>
      </c>
      <c r="V284">
        <v>0.37358490566037972</v>
      </c>
      <c r="W284">
        <v>1.0566576805655645</v>
      </c>
      <c r="X284">
        <v>8</v>
      </c>
      <c r="Y284">
        <f t="shared" si="6"/>
        <v>0.51390966630295098</v>
      </c>
      <c r="Z284" s="9">
        <v>36</v>
      </c>
      <c r="AA284" t="s">
        <v>1081</v>
      </c>
      <c r="AB284">
        <v>100</v>
      </c>
    </row>
    <row r="285" spans="1:28" ht="16.8" x14ac:dyDescent="0.25">
      <c r="A285" s="9">
        <v>36</v>
      </c>
      <c r="B285" t="s">
        <v>173</v>
      </c>
      <c r="C285" s="9" t="s">
        <v>852</v>
      </c>
      <c r="D285" s="9" t="s">
        <v>853</v>
      </c>
      <c r="F285" s="9" t="s">
        <v>854</v>
      </c>
      <c r="G285" t="s">
        <v>855</v>
      </c>
      <c r="H285" t="s">
        <v>856</v>
      </c>
      <c r="I285" t="s">
        <v>857</v>
      </c>
      <c r="J285" s="9" t="s">
        <v>858</v>
      </c>
      <c r="K285" s="9" t="s">
        <v>182</v>
      </c>
      <c r="L285" s="9" t="s">
        <v>370</v>
      </c>
      <c r="M285" s="9" t="s">
        <v>50</v>
      </c>
      <c r="N285" t="s">
        <v>1083</v>
      </c>
      <c r="O285" s="9" t="s">
        <v>311</v>
      </c>
      <c r="P285" s="10">
        <v>4.4603773584905602</v>
      </c>
      <c r="Q285">
        <v>0.13584905660377</v>
      </c>
      <c r="R285">
        <v>0.38423915656928365</v>
      </c>
      <c r="S285">
        <v>8</v>
      </c>
      <c r="T285" s="9" t="s">
        <v>851</v>
      </c>
      <c r="U285" s="10">
        <v>7.2792452830188603</v>
      </c>
      <c r="V285">
        <v>0.57735849056603961</v>
      </c>
      <c r="W285">
        <v>1.6330164154195039</v>
      </c>
      <c r="X285">
        <v>8</v>
      </c>
      <c r="Y285">
        <f t="shared" si="6"/>
        <v>0.48979381493968582</v>
      </c>
      <c r="Z285" s="9">
        <v>36</v>
      </c>
      <c r="AA285" t="s">
        <v>1081</v>
      </c>
      <c r="AB285">
        <v>100</v>
      </c>
    </row>
    <row r="286" spans="1:28" ht="16.8" x14ac:dyDescent="0.25">
      <c r="A286" s="9">
        <v>36</v>
      </c>
      <c r="B286" t="s">
        <v>173</v>
      </c>
      <c r="C286" s="9" t="s">
        <v>852</v>
      </c>
      <c r="D286" s="9" t="s">
        <v>853</v>
      </c>
      <c r="F286" s="9" t="s">
        <v>854</v>
      </c>
      <c r="G286" t="s">
        <v>855</v>
      </c>
      <c r="H286" t="s">
        <v>856</v>
      </c>
      <c r="I286" t="s">
        <v>857</v>
      </c>
      <c r="J286" s="9" t="s">
        <v>858</v>
      </c>
      <c r="K286" s="9" t="s">
        <v>182</v>
      </c>
      <c r="L286" s="9" t="s">
        <v>370</v>
      </c>
      <c r="M286" s="9" t="s">
        <v>50</v>
      </c>
      <c r="N286" t="s">
        <v>1084</v>
      </c>
      <c r="O286" s="9" t="s">
        <v>311</v>
      </c>
      <c r="P286" s="10">
        <v>5.1396226415094297</v>
      </c>
      <c r="Q286">
        <v>0.33962264150942989</v>
      </c>
      <c r="R286">
        <v>0.96059789142322294</v>
      </c>
      <c r="S286">
        <v>8</v>
      </c>
      <c r="T286" s="9" t="s">
        <v>851</v>
      </c>
      <c r="U286" s="10">
        <v>9.8943396226415103</v>
      </c>
      <c r="V286">
        <v>0.71320754716978918</v>
      </c>
      <c r="W286">
        <v>2.0172555719887297</v>
      </c>
      <c r="X286">
        <v>8</v>
      </c>
      <c r="Y286">
        <f t="shared" si="6"/>
        <v>0.65498317761418845</v>
      </c>
      <c r="Z286" s="9">
        <v>36</v>
      </c>
      <c r="AA286" t="s">
        <v>1081</v>
      </c>
      <c r="AB286">
        <v>100</v>
      </c>
    </row>
    <row r="287" spans="1:28" ht="16.8" x14ac:dyDescent="0.25">
      <c r="A287" s="9">
        <v>36</v>
      </c>
      <c r="B287" t="s">
        <v>173</v>
      </c>
      <c r="C287" s="9" t="s">
        <v>852</v>
      </c>
      <c r="D287" s="9" t="s">
        <v>853</v>
      </c>
      <c r="F287" s="9" t="s">
        <v>854</v>
      </c>
      <c r="G287" t="s">
        <v>855</v>
      </c>
      <c r="H287" t="s">
        <v>856</v>
      </c>
      <c r="I287" t="s">
        <v>857</v>
      </c>
      <c r="J287" s="9" t="s">
        <v>858</v>
      </c>
      <c r="K287" s="9" t="s">
        <v>182</v>
      </c>
      <c r="L287" s="9" t="s">
        <v>370</v>
      </c>
      <c r="M287" s="9" t="s">
        <v>50</v>
      </c>
      <c r="N287" t="s">
        <v>1085</v>
      </c>
      <c r="O287" s="9" t="s">
        <v>311</v>
      </c>
      <c r="P287" s="10">
        <v>2.9320754716981101</v>
      </c>
      <c r="Q287">
        <v>0.71320754716981005</v>
      </c>
      <c r="R287">
        <v>2.0172555719887888</v>
      </c>
      <c r="S287">
        <v>8</v>
      </c>
      <c r="T287" s="9" t="s">
        <v>851</v>
      </c>
      <c r="U287" s="10">
        <v>4.6641509433962201</v>
      </c>
      <c r="V287">
        <v>0.88301886792453033</v>
      </c>
      <c r="W287">
        <v>2.4975545177004155</v>
      </c>
      <c r="X287">
        <v>8</v>
      </c>
      <c r="Y287">
        <f t="shared" si="6"/>
        <v>0.4641952876499883</v>
      </c>
      <c r="Z287" s="9">
        <v>36</v>
      </c>
      <c r="AA287" t="s">
        <v>1081</v>
      </c>
      <c r="AB287">
        <v>100</v>
      </c>
    </row>
    <row r="288" spans="1:28" ht="16.8" x14ac:dyDescent="0.25">
      <c r="A288" s="9">
        <v>36</v>
      </c>
      <c r="B288" t="s">
        <v>173</v>
      </c>
      <c r="C288" s="9" t="s">
        <v>852</v>
      </c>
      <c r="D288" s="9" t="s">
        <v>853</v>
      </c>
      <c r="F288" s="9" t="s">
        <v>854</v>
      </c>
      <c r="G288" t="s">
        <v>855</v>
      </c>
      <c r="H288" t="s">
        <v>856</v>
      </c>
      <c r="I288" t="s">
        <v>857</v>
      </c>
      <c r="J288" s="9" t="s">
        <v>858</v>
      </c>
      <c r="K288" s="9" t="s">
        <v>182</v>
      </c>
      <c r="L288" s="9" t="s">
        <v>370</v>
      </c>
      <c r="M288" s="9" t="s">
        <v>50</v>
      </c>
      <c r="N288" t="s">
        <v>1086</v>
      </c>
      <c r="O288" s="9" t="s">
        <v>311</v>
      </c>
      <c r="P288" s="10">
        <v>1.91320754716981</v>
      </c>
      <c r="Q288">
        <v>0.33962264150943011</v>
      </c>
      <c r="R288">
        <v>0.96059789142322349</v>
      </c>
      <c r="S288">
        <v>8</v>
      </c>
      <c r="T288" s="9" t="s">
        <v>851</v>
      </c>
      <c r="U288" s="10">
        <v>1.5735849056603699</v>
      </c>
      <c r="V288">
        <v>0.27169811320755</v>
      </c>
      <c r="W288">
        <v>0.76847831313859549</v>
      </c>
      <c r="X288">
        <v>8</v>
      </c>
      <c r="Y288">
        <f t="shared" si="6"/>
        <v>-0.19542478179238579</v>
      </c>
      <c r="Z288" s="9">
        <v>36</v>
      </c>
      <c r="AA288" t="s">
        <v>1081</v>
      </c>
      <c r="AB288">
        <v>100</v>
      </c>
    </row>
    <row r="289" spans="1:28" ht="16.8" x14ac:dyDescent="0.25">
      <c r="A289" s="9">
        <v>38</v>
      </c>
      <c r="B289" t="s">
        <v>173</v>
      </c>
      <c r="C289" s="9" t="s">
        <v>869</v>
      </c>
      <c r="D289" s="9" t="s">
        <v>870</v>
      </c>
      <c r="E289" s="9" t="s">
        <v>871</v>
      </c>
      <c r="F289" s="9" t="s">
        <v>872</v>
      </c>
      <c r="G289" s="9" t="s">
        <v>873</v>
      </c>
      <c r="I289" s="9" t="s">
        <v>874</v>
      </c>
      <c r="J289" s="9" t="s">
        <v>875</v>
      </c>
      <c r="K289" s="9" t="s">
        <v>182</v>
      </c>
      <c r="L289" s="9" t="s">
        <v>401</v>
      </c>
      <c r="M289" s="9" t="s">
        <v>50</v>
      </c>
      <c r="N289">
        <v>2015</v>
      </c>
      <c r="O289" s="9" t="s">
        <v>311</v>
      </c>
      <c r="P289" s="10">
        <v>2.55555555555555</v>
      </c>
      <c r="Q289">
        <v>0.11228070175438987</v>
      </c>
      <c r="R289">
        <v>0.31757778242765344</v>
      </c>
      <c r="S289">
        <v>8</v>
      </c>
      <c r="T289" t="s">
        <v>876</v>
      </c>
      <c r="U289" s="10">
        <v>2.7099415204678299</v>
      </c>
      <c r="V289">
        <v>0.11228070175439031</v>
      </c>
      <c r="W289">
        <v>0.31757778242765472</v>
      </c>
      <c r="X289">
        <v>8</v>
      </c>
      <c r="Y289">
        <f t="shared" si="6"/>
        <v>5.8657416902685541E-2</v>
      </c>
      <c r="Z289" s="9">
        <v>38</v>
      </c>
      <c r="AA289" t="s">
        <v>820</v>
      </c>
      <c r="AB289" s="9">
        <v>50</v>
      </c>
    </row>
    <row r="290" spans="1:28" ht="16.8" x14ac:dyDescent="0.25">
      <c r="A290" s="9">
        <v>38</v>
      </c>
      <c r="B290" t="s">
        <v>173</v>
      </c>
      <c r="C290" s="9" t="s">
        <v>869</v>
      </c>
      <c r="D290" s="9" t="s">
        <v>870</v>
      </c>
      <c r="E290" s="9" t="s">
        <v>871</v>
      </c>
      <c r="F290" s="9" t="s">
        <v>872</v>
      </c>
      <c r="G290" s="9" t="s">
        <v>873</v>
      </c>
      <c r="I290" s="9" t="s">
        <v>874</v>
      </c>
      <c r="J290" s="9" t="s">
        <v>875</v>
      </c>
      <c r="K290" s="9" t="s">
        <v>182</v>
      </c>
      <c r="L290" s="9" t="s">
        <v>401</v>
      </c>
      <c r="M290" s="9" t="s">
        <v>50</v>
      </c>
      <c r="N290">
        <v>2016</v>
      </c>
      <c r="O290" s="9" t="s">
        <v>311</v>
      </c>
      <c r="P290" s="10">
        <v>3.9730994152046701</v>
      </c>
      <c r="Q290">
        <v>0.25263157894737009</v>
      </c>
      <c r="R290">
        <v>0.71455001046220012</v>
      </c>
      <c r="S290">
        <v>8</v>
      </c>
      <c r="T290" t="s">
        <v>876</v>
      </c>
      <c r="U290" s="10">
        <v>4.4923976608187104</v>
      </c>
      <c r="V290">
        <v>0.63157894736841946</v>
      </c>
      <c r="W290">
        <v>1.786375026155484</v>
      </c>
      <c r="X290">
        <v>8</v>
      </c>
      <c r="Y290">
        <f t="shared" si="6"/>
        <v>0.12284006018532223</v>
      </c>
      <c r="Z290" s="9">
        <v>38</v>
      </c>
      <c r="AA290" t="s">
        <v>820</v>
      </c>
      <c r="AB290" s="9">
        <v>50</v>
      </c>
    </row>
    <row r="291" spans="1:28" ht="16.8" x14ac:dyDescent="0.25">
      <c r="A291" s="9">
        <v>38</v>
      </c>
      <c r="B291" t="s">
        <v>173</v>
      </c>
      <c r="C291" s="9" t="s">
        <v>869</v>
      </c>
      <c r="D291" s="9" t="s">
        <v>870</v>
      </c>
      <c r="E291" s="9" t="s">
        <v>871</v>
      </c>
      <c r="F291" s="9" t="s">
        <v>872</v>
      </c>
      <c r="G291" s="9" t="s">
        <v>873</v>
      </c>
      <c r="I291" s="9" t="s">
        <v>874</v>
      </c>
      <c r="J291" s="9" t="s">
        <v>875</v>
      </c>
      <c r="K291" s="9" t="s">
        <v>182</v>
      </c>
      <c r="L291" s="9" t="s">
        <v>401</v>
      </c>
      <c r="M291" s="9" t="s">
        <v>50</v>
      </c>
      <c r="N291">
        <v>2017</v>
      </c>
      <c r="O291" s="9" t="s">
        <v>311</v>
      </c>
      <c r="P291" s="10">
        <v>2.73801169590643</v>
      </c>
      <c r="Q291">
        <v>8.421052631579018E-2</v>
      </c>
      <c r="R291">
        <v>0.23818333682073381</v>
      </c>
      <c r="S291">
        <v>8</v>
      </c>
      <c r="T291" t="s">
        <v>876</v>
      </c>
      <c r="U291" s="10">
        <v>3.5029239766081801</v>
      </c>
      <c r="V291">
        <v>0.37192982456139978</v>
      </c>
      <c r="W291">
        <v>1.0519764042915549</v>
      </c>
      <c r="X291">
        <v>8</v>
      </c>
      <c r="Y291">
        <f t="shared" si="6"/>
        <v>0.24636604305863791</v>
      </c>
      <c r="Z291" s="9">
        <v>38</v>
      </c>
      <c r="AA291" t="s">
        <v>820</v>
      </c>
      <c r="AB291" s="9">
        <v>50</v>
      </c>
    </row>
    <row r="292" spans="1:28" ht="16.8" x14ac:dyDescent="0.25">
      <c r="A292" s="9">
        <v>38</v>
      </c>
      <c r="B292" t="s">
        <v>173</v>
      </c>
      <c r="C292" s="9" t="s">
        <v>869</v>
      </c>
      <c r="D292" s="9" t="s">
        <v>870</v>
      </c>
      <c r="E292" s="9" t="s">
        <v>871</v>
      </c>
      <c r="F292" s="9" t="s">
        <v>872</v>
      </c>
      <c r="G292" s="9" t="s">
        <v>873</v>
      </c>
      <c r="I292" s="9" t="s">
        <v>874</v>
      </c>
      <c r="J292" s="9" t="s">
        <v>875</v>
      </c>
      <c r="K292" s="9" t="s">
        <v>182</v>
      </c>
      <c r="L292" s="9" t="s">
        <v>401</v>
      </c>
      <c r="M292" s="9" t="s">
        <v>50</v>
      </c>
      <c r="N292">
        <v>2018</v>
      </c>
      <c r="O292" s="9" t="s">
        <v>311</v>
      </c>
      <c r="P292" s="10">
        <v>2.3309941520467801</v>
      </c>
      <c r="Q292">
        <v>0.14035087719297978</v>
      </c>
      <c r="R292">
        <v>0.39697222803454546</v>
      </c>
      <c r="S292">
        <v>8</v>
      </c>
      <c r="T292" t="s">
        <v>876</v>
      </c>
      <c r="U292" s="10">
        <v>3.2292397660818701</v>
      </c>
      <c r="V292">
        <v>0.24561403508770985</v>
      </c>
      <c r="W292">
        <v>0.69470139906044104</v>
      </c>
      <c r="X292">
        <v>8</v>
      </c>
      <c r="Y292">
        <f t="shared" si="6"/>
        <v>0.32595189171736089</v>
      </c>
      <c r="Z292" s="9">
        <v>38</v>
      </c>
      <c r="AA292" t="s">
        <v>820</v>
      </c>
      <c r="AB292" s="9">
        <v>50</v>
      </c>
    </row>
    <row r="293" spans="1:28" ht="16.8" x14ac:dyDescent="0.25">
      <c r="A293" s="9">
        <v>38</v>
      </c>
      <c r="B293" t="s">
        <v>173</v>
      </c>
      <c r="C293" s="9" t="s">
        <v>869</v>
      </c>
      <c r="D293" s="9" t="s">
        <v>870</v>
      </c>
      <c r="E293" s="9" t="s">
        <v>871</v>
      </c>
      <c r="F293" s="9" t="s">
        <v>872</v>
      </c>
      <c r="G293" s="9" t="s">
        <v>873</v>
      </c>
      <c r="I293" s="9" t="s">
        <v>874</v>
      </c>
      <c r="J293" s="9" t="s">
        <v>875</v>
      </c>
      <c r="K293" s="9" t="s">
        <v>182</v>
      </c>
      <c r="L293" s="9" t="s">
        <v>401</v>
      </c>
      <c r="M293" s="9" t="s">
        <v>50</v>
      </c>
      <c r="N293">
        <v>2019</v>
      </c>
      <c r="O293" s="9" t="s">
        <v>311</v>
      </c>
      <c r="P293" s="10">
        <v>2.0994152046783601</v>
      </c>
      <c r="Q293">
        <v>4.9122807017540016E-2</v>
      </c>
      <c r="R293">
        <v>0.13894027981208268</v>
      </c>
      <c r="S293">
        <v>8</v>
      </c>
      <c r="T293" t="s">
        <v>876</v>
      </c>
      <c r="U293" s="10">
        <v>2.8081871345029201</v>
      </c>
      <c r="V293">
        <v>0.33684210526315983</v>
      </c>
      <c r="W293">
        <v>0.95273334728293269</v>
      </c>
      <c r="X293">
        <v>8</v>
      </c>
      <c r="Y293">
        <f t="shared" si="6"/>
        <v>0.29088029529887377</v>
      </c>
      <c r="Z293" s="9">
        <v>38</v>
      </c>
      <c r="AA293" t="s">
        <v>820</v>
      </c>
      <c r="AB293" s="9">
        <v>50</v>
      </c>
    </row>
    <row r="294" spans="1:28" ht="16.8" x14ac:dyDescent="0.25">
      <c r="A294" s="9">
        <v>38</v>
      </c>
      <c r="B294" t="s">
        <v>173</v>
      </c>
      <c r="C294" s="9" t="s">
        <v>869</v>
      </c>
      <c r="D294" s="9" t="s">
        <v>870</v>
      </c>
      <c r="E294" s="9" t="s">
        <v>871</v>
      </c>
      <c r="F294" s="9" t="s">
        <v>872</v>
      </c>
      <c r="G294" s="9" t="s">
        <v>873</v>
      </c>
      <c r="I294" s="9" t="s">
        <v>874</v>
      </c>
      <c r="J294" s="9" t="s">
        <v>875</v>
      </c>
      <c r="K294" s="9" t="s">
        <v>182</v>
      </c>
      <c r="L294" s="9" t="s">
        <v>401</v>
      </c>
      <c r="M294" s="9" t="s">
        <v>50</v>
      </c>
      <c r="N294" t="s">
        <v>1087</v>
      </c>
      <c r="O294" s="9" t="s">
        <v>311</v>
      </c>
      <c r="P294" s="10">
        <v>2.7192982456140302</v>
      </c>
      <c r="Q294">
        <v>0.26315789473683981</v>
      </c>
      <c r="R294">
        <v>0.74432292756478047</v>
      </c>
      <c r="S294">
        <v>8</v>
      </c>
      <c r="T294" t="s">
        <v>876</v>
      </c>
      <c r="U294" s="10">
        <v>3.3333333333333299</v>
      </c>
      <c r="V294">
        <v>0.26315789473684026</v>
      </c>
      <c r="W294">
        <v>0.74432292756478169</v>
      </c>
      <c r="X294">
        <v>8</v>
      </c>
      <c r="Y294">
        <f t="shared" si="6"/>
        <v>0.20359895524124028</v>
      </c>
      <c r="Z294" s="9">
        <v>38</v>
      </c>
      <c r="AA294" t="s">
        <v>820</v>
      </c>
      <c r="AB294" s="9">
        <v>50</v>
      </c>
    </row>
    <row r="295" spans="1:28" ht="16.8" x14ac:dyDescent="0.25">
      <c r="A295" s="9">
        <v>39</v>
      </c>
      <c r="B295" t="s">
        <v>877</v>
      </c>
      <c r="C295" s="9" t="s">
        <v>878</v>
      </c>
      <c r="D295" s="9" t="s">
        <v>879</v>
      </c>
      <c r="F295" s="9" t="s">
        <v>880</v>
      </c>
      <c r="G295" s="9" t="s">
        <v>881</v>
      </c>
      <c r="H295" s="9" t="s">
        <v>882</v>
      </c>
      <c r="I295" t="s">
        <v>883</v>
      </c>
      <c r="J295" s="36">
        <v>42435</v>
      </c>
      <c r="K295" s="9" t="s">
        <v>182</v>
      </c>
      <c r="L295" s="9" t="s">
        <v>401</v>
      </c>
      <c r="M295" s="9" t="s">
        <v>50</v>
      </c>
      <c r="N295" s="36">
        <v>42461</v>
      </c>
      <c r="O295" s="9" t="s">
        <v>311</v>
      </c>
      <c r="P295" s="10">
        <v>7.6175948827442097</v>
      </c>
      <c r="Q295">
        <v>0.41288791645526945</v>
      </c>
      <c r="R295">
        <v>1.0113647162763002</v>
      </c>
      <c r="S295">
        <v>6</v>
      </c>
      <c r="T295" t="s">
        <v>889</v>
      </c>
      <c r="U295" s="10">
        <v>7.2735216190314897</v>
      </c>
      <c r="V295">
        <v>0.48170256919781007</v>
      </c>
      <c r="W295">
        <v>1.1799255023223398</v>
      </c>
      <c r="X295">
        <v>6</v>
      </c>
      <c r="Y295">
        <f t="shared" si="6"/>
        <v>-4.6220109162448099E-2</v>
      </c>
      <c r="Z295" s="9">
        <v>39</v>
      </c>
      <c r="AA295" t="s">
        <v>884</v>
      </c>
      <c r="AB295" s="9">
        <v>100</v>
      </c>
    </row>
    <row r="296" spans="1:28" ht="16.8" x14ac:dyDescent="0.25">
      <c r="A296" s="9">
        <v>39</v>
      </c>
      <c r="B296" t="s">
        <v>877</v>
      </c>
      <c r="C296" s="9" t="s">
        <v>878</v>
      </c>
      <c r="D296" s="9" t="s">
        <v>879</v>
      </c>
      <c r="F296" s="9" t="s">
        <v>880</v>
      </c>
      <c r="G296" s="9" t="s">
        <v>881</v>
      </c>
      <c r="H296" s="9" t="s">
        <v>882</v>
      </c>
      <c r="I296" t="s">
        <v>883</v>
      </c>
      <c r="J296" s="36">
        <v>42435</v>
      </c>
      <c r="K296" s="9" t="s">
        <v>182</v>
      </c>
      <c r="L296" s="9" t="s">
        <v>370</v>
      </c>
      <c r="M296" s="9" t="s">
        <v>50</v>
      </c>
      <c r="N296" s="36">
        <v>42461</v>
      </c>
      <c r="O296" s="9" t="s">
        <v>311</v>
      </c>
      <c r="P296" s="10">
        <v>7.6175948827442097</v>
      </c>
      <c r="Q296">
        <v>0.41288791645526945</v>
      </c>
      <c r="R296">
        <v>1.0113647162763002</v>
      </c>
      <c r="S296">
        <v>6</v>
      </c>
      <c r="T296" t="s">
        <v>890</v>
      </c>
      <c r="U296" s="10">
        <v>9.4067758540503696</v>
      </c>
      <c r="V296">
        <v>0.75696118016793079</v>
      </c>
      <c r="W296">
        <v>1.8541686465063956</v>
      </c>
      <c r="X296">
        <v>6</v>
      </c>
      <c r="Y296">
        <f t="shared" si="6"/>
        <v>0.21096957744564457</v>
      </c>
      <c r="Z296" s="9">
        <v>39</v>
      </c>
      <c r="AA296" s="9" t="s">
        <v>886</v>
      </c>
      <c r="AB296" s="9">
        <v>100</v>
      </c>
    </row>
    <row r="297" spans="1:28" ht="16.8" x14ac:dyDescent="0.25">
      <c r="A297" s="9">
        <v>39</v>
      </c>
      <c r="B297" t="s">
        <v>877</v>
      </c>
      <c r="C297" s="9" t="s">
        <v>878</v>
      </c>
      <c r="D297" s="9" t="s">
        <v>879</v>
      </c>
      <c r="F297" s="9" t="s">
        <v>880</v>
      </c>
      <c r="G297" s="9" t="s">
        <v>881</v>
      </c>
      <c r="H297" s="9" t="s">
        <v>882</v>
      </c>
      <c r="I297" t="s">
        <v>883</v>
      </c>
      <c r="J297" s="36">
        <v>42435</v>
      </c>
      <c r="K297" s="9" t="s">
        <v>182</v>
      </c>
      <c r="L297" s="9" t="s">
        <v>370</v>
      </c>
      <c r="M297" s="9" t="s">
        <v>50</v>
      </c>
      <c r="N297" s="36">
        <v>42461</v>
      </c>
      <c r="O297" s="9" t="s">
        <v>311</v>
      </c>
      <c r="P297" s="10">
        <v>7.6175948827442097</v>
      </c>
      <c r="Q297">
        <v>0.41288791645526945</v>
      </c>
      <c r="R297">
        <v>1.0113647162763002</v>
      </c>
      <c r="S297">
        <v>6</v>
      </c>
      <c r="T297" t="s">
        <v>891</v>
      </c>
      <c r="U297" s="10">
        <v>8.4433707156547495</v>
      </c>
      <c r="V297">
        <v>0.41288791645527034</v>
      </c>
      <c r="W297">
        <v>1.0113647162763024</v>
      </c>
      <c r="X297">
        <v>6</v>
      </c>
      <c r="Y297">
        <f t="shared" si="6"/>
        <v>0.10292091508164918</v>
      </c>
      <c r="Z297" s="9">
        <v>39</v>
      </c>
      <c r="AA297" t="s">
        <v>888</v>
      </c>
      <c r="AB297" s="9">
        <v>100</v>
      </c>
    </row>
    <row r="298" spans="1:28" ht="16.8" x14ac:dyDescent="0.25">
      <c r="A298" s="9">
        <v>39</v>
      </c>
      <c r="B298" t="s">
        <v>877</v>
      </c>
      <c r="C298" s="9" t="s">
        <v>878</v>
      </c>
      <c r="D298" s="9" t="s">
        <v>879</v>
      </c>
      <c r="F298" s="9" t="s">
        <v>880</v>
      </c>
      <c r="G298" s="9" t="s">
        <v>881</v>
      </c>
      <c r="H298" s="9" t="s">
        <v>882</v>
      </c>
      <c r="I298" t="s">
        <v>883</v>
      </c>
      <c r="J298" s="36">
        <v>42435</v>
      </c>
      <c r="K298" s="9" t="s">
        <v>182</v>
      </c>
      <c r="L298" s="9" t="s">
        <v>370</v>
      </c>
      <c r="M298" s="9" t="s">
        <v>50</v>
      </c>
      <c r="N298" s="36">
        <v>42485</v>
      </c>
      <c r="O298" s="9" t="s">
        <v>311</v>
      </c>
      <c r="P298" s="10">
        <v>11.677659394554301</v>
      </c>
      <c r="Q298">
        <v>0.6193318746828993</v>
      </c>
      <c r="R298">
        <v>1.5170470744144384</v>
      </c>
      <c r="S298">
        <v>6</v>
      </c>
      <c r="T298" t="s">
        <v>889</v>
      </c>
      <c r="U298" s="10">
        <v>12.847508491177599</v>
      </c>
      <c r="V298">
        <v>1.0322197911381004</v>
      </c>
      <c r="W298">
        <v>2.528411790690571</v>
      </c>
      <c r="X298">
        <v>6</v>
      </c>
      <c r="Y298">
        <f t="shared" si="6"/>
        <v>9.5472337788041914E-2</v>
      </c>
      <c r="Z298" s="9">
        <v>39</v>
      </c>
      <c r="AA298" t="s">
        <v>884</v>
      </c>
      <c r="AB298" s="9">
        <v>100</v>
      </c>
    </row>
    <row r="299" spans="1:28" ht="16.8" x14ac:dyDescent="0.25">
      <c r="A299" s="9">
        <v>39</v>
      </c>
      <c r="B299" t="s">
        <v>877</v>
      </c>
      <c r="C299" s="9" t="s">
        <v>878</v>
      </c>
      <c r="D299" s="9" t="s">
        <v>879</v>
      </c>
      <c r="F299" s="9" t="s">
        <v>880</v>
      </c>
      <c r="G299" s="9" t="s">
        <v>881</v>
      </c>
      <c r="H299" s="9" t="s">
        <v>882</v>
      </c>
      <c r="I299" t="s">
        <v>883</v>
      </c>
      <c r="J299" s="36">
        <v>42435</v>
      </c>
      <c r="K299" s="9" t="s">
        <v>182</v>
      </c>
      <c r="L299" s="9" t="s">
        <v>370</v>
      </c>
      <c r="M299" s="9" t="s">
        <v>50</v>
      </c>
      <c r="N299" s="36">
        <v>42485</v>
      </c>
      <c r="O299" s="9" t="s">
        <v>311</v>
      </c>
      <c r="P299" s="10">
        <v>11.677659394554301</v>
      </c>
      <c r="Q299">
        <v>0.6193318746828993</v>
      </c>
      <c r="R299">
        <v>1.5170470744144384</v>
      </c>
      <c r="S299">
        <v>6</v>
      </c>
      <c r="T299" t="s">
        <v>890</v>
      </c>
      <c r="U299" s="10">
        <v>14.292616198771</v>
      </c>
      <c r="V299">
        <v>0.6193318746828993</v>
      </c>
      <c r="W299">
        <v>1.5170470744144384</v>
      </c>
      <c r="X299">
        <v>6</v>
      </c>
      <c r="Y299">
        <f t="shared" si="6"/>
        <v>0.2020654911585337</v>
      </c>
      <c r="Z299" s="9">
        <v>39</v>
      </c>
      <c r="AA299" s="9" t="s">
        <v>886</v>
      </c>
      <c r="AB299" s="9">
        <v>100</v>
      </c>
    </row>
    <row r="300" spans="1:28" ht="16.8" x14ac:dyDescent="0.25">
      <c r="A300" s="9">
        <v>39</v>
      </c>
      <c r="B300" t="s">
        <v>877</v>
      </c>
      <c r="C300" s="9" t="s">
        <v>878</v>
      </c>
      <c r="D300" s="9" t="s">
        <v>879</v>
      </c>
      <c r="F300" s="9" t="s">
        <v>880</v>
      </c>
      <c r="G300" s="9" t="s">
        <v>881</v>
      </c>
      <c r="H300" s="9" t="s">
        <v>882</v>
      </c>
      <c r="I300" t="s">
        <v>883</v>
      </c>
      <c r="J300" s="36">
        <v>42435</v>
      </c>
      <c r="K300" s="9" t="s">
        <v>182</v>
      </c>
      <c r="L300" s="9" t="s">
        <v>370</v>
      </c>
      <c r="M300" s="9" t="s">
        <v>50</v>
      </c>
      <c r="N300" s="36">
        <v>42485</v>
      </c>
      <c r="O300" s="9" t="s">
        <v>311</v>
      </c>
      <c r="P300" s="10">
        <v>11.677659394554301</v>
      </c>
      <c r="Q300">
        <v>0.6193318746828993</v>
      </c>
      <c r="R300">
        <v>1.5170470744144384</v>
      </c>
      <c r="S300">
        <v>6</v>
      </c>
      <c r="T300" t="s">
        <v>891</v>
      </c>
      <c r="U300" s="10">
        <v>15.462465295394299</v>
      </c>
      <c r="V300">
        <v>1.0322197911381004</v>
      </c>
      <c r="W300">
        <v>2.528411790690571</v>
      </c>
      <c r="X300">
        <v>6</v>
      </c>
      <c r="Y300">
        <f t="shared" si="6"/>
        <v>0.28073793026257654</v>
      </c>
      <c r="Z300" s="9">
        <v>39</v>
      </c>
      <c r="AA300" t="s">
        <v>888</v>
      </c>
      <c r="AB300" s="9">
        <v>100</v>
      </c>
    </row>
    <row r="301" spans="1:28" ht="16.8" x14ac:dyDescent="0.25">
      <c r="A301" s="9">
        <v>39</v>
      </c>
      <c r="B301" t="s">
        <v>877</v>
      </c>
      <c r="C301" s="9" t="s">
        <v>878</v>
      </c>
      <c r="D301" s="9" t="s">
        <v>879</v>
      </c>
      <c r="F301" s="9" t="s">
        <v>880</v>
      </c>
      <c r="G301" s="9" t="s">
        <v>881</v>
      </c>
      <c r="H301" s="9" t="s">
        <v>882</v>
      </c>
      <c r="I301" t="s">
        <v>883</v>
      </c>
      <c r="J301" s="36">
        <v>42435</v>
      </c>
      <c r="K301" s="9" t="s">
        <v>182</v>
      </c>
      <c r="L301" s="9" t="s">
        <v>370</v>
      </c>
      <c r="M301" s="9" t="s">
        <v>50</v>
      </c>
      <c r="N301" s="36">
        <v>42510</v>
      </c>
      <c r="O301" s="9" t="s">
        <v>311</v>
      </c>
      <c r="P301" s="10">
        <v>9.7508491177630994</v>
      </c>
      <c r="Q301">
        <v>1.3762930548507999</v>
      </c>
      <c r="R301">
        <v>3.3712157209207598</v>
      </c>
      <c r="S301">
        <v>6</v>
      </c>
      <c r="T301" t="s">
        <v>889</v>
      </c>
      <c r="U301" s="10">
        <v>11.402400783584101</v>
      </c>
      <c r="V301">
        <v>0.55051722194039954</v>
      </c>
      <c r="W301">
        <v>1.3484862883684989</v>
      </c>
      <c r="X301">
        <v>6</v>
      </c>
      <c r="Y301">
        <f t="shared" si="6"/>
        <v>0.15646955806058938</v>
      </c>
      <c r="Z301" s="9">
        <v>39</v>
      </c>
      <c r="AA301" t="s">
        <v>884</v>
      </c>
      <c r="AB301" s="9">
        <v>100</v>
      </c>
    </row>
    <row r="302" spans="1:28" ht="16.8" x14ac:dyDescent="0.25">
      <c r="A302" s="9">
        <v>39</v>
      </c>
      <c r="B302" t="s">
        <v>877</v>
      </c>
      <c r="C302" s="9" t="s">
        <v>878</v>
      </c>
      <c r="D302" s="9" t="s">
        <v>879</v>
      </c>
      <c r="F302" s="9" t="s">
        <v>880</v>
      </c>
      <c r="G302" s="9" t="s">
        <v>881</v>
      </c>
      <c r="H302" s="9" t="s">
        <v>882</v>
      </c>
      <c r="I302" t="s">
        <v>883</v>
      </c>
      <c r="J302" s="36">
        <v>42435</v>
      </c>
      <c r="K302" s="9" t="s">
        <v>182</v>
      </c>
      <c r="L302" s="9" t="s">
        <v>370</v>
      </c>
      <c r="M302" s="9" t="s">
        <v>50</v>
      </c>
      <c r="N302" s="36">
        <v>42510</v>
      </c>
      <c r="O302" s="9" t="s">
        <v>311</v>
      </c>
      <c r="P302" s="10">
        <v>9.7508491177630994</v>
      </c>
      <c r="Q302">
        <v>1.3762930548507999</v>
      </c>
      <c r="R302">
        <v>3.3712157209207598</v>
      </c>
      <c r="S302">
        <v>6</v>
      </c>
      <c r="T302" t="s">
        <v>890</v>
      </c>
      <c r="U302" s="10">
        <v>13.398025713117899</v>
      </c>
      <c r="V302">
        <v>1.9268102767913007</v>
      </c>
      <c r="W302">
        <v>4.7197020092895068</v>
      </c>
      <c r="X302">
        <v>6</v>
      </c>
      <c r="Y302">
        <f t="shared" si="6"/>
        <v>0.31775299104100135</v>
      </c>
      <c r="Z302" s="9">
        <v>39</v>
      </c>
      <c r="AA302" s="9" t="s">
        <v>886</v>
      </c>
      <c r="AB302" s="9">
        <v>100</v>
      </c>
    </row>
    <row r="303" spans="1:28" ht="16.8" x14ac:dyDescent="0.25">
      <c r="A303" s="9">
        <v>39</v>
      </c>
      <c r="B303" t="s">
        <v>877</v>
      </c>
      <c r="C303" s="9" t="s">
        <v>878</v>
      </c>
      <c r="D303" s="9" t="s">
        <v>879</v>
      </c>
      <c r="F303" s="9" t="s">
        <v>880</v>
      </c>
      <c r="G303" s="9" t="s">
        <v>881</v>
      </c>
      <c r="H303" s="9" t="s">
        <v>882</v>
      </c>
      <c r="I303" t="s">
        <v>883</v>
      </c>
      <c r="J303" s="36">
        <v>42435</v>
      </c>
      <c r="K303" s="9" t="s">
        <v>182</v>
      </c>
      <c r="L303" s="9" t="s">
        <v>370</v>
      </c>
      <c r="M303" s="9" t="s">
        <v>50</v>
      </c>
      <c r="N303" s="36">
        <v>42510</v>
      </c>
      <c r="O303" s="9" t="s">
        <v>311</v>
      </c>
      <c r="P303" s="10">
        <v>9.7508491177630994</v>
      </c>
      <c r="Q303">
        <v>1.3762930548507999</v>
      </c>
      <c r="R303">
        <v>3.3712157209207598</v>
      </c>
      <c r="S303">
        <v>6</v>
      </c>
      <c r="T303" t="s">
        <v>891</v>
      </c>
      <c r="U303" s="10">
        <v>12.2969912692372</v>
      </c>
      <c r="V303">
        <v>0.68814652742550031</v>
      </c>
      <c r="W303">
        <v>1.6856078604606257</v>
      </c>
      <c r="X303">
        <v>6</v>
      </c>
      <c r="Y303">
        <f t="shared" si="6"/>
        <v>0.23200024997970325</v>
      </c>
      <c r="Z303" s="9">
        <v>39</v>
      </c>
      <c r="AA303" t="s">
        <v>888</v>
      </c>
      <c r="AB303" s="9">
        <v>100</v>
      </c>
    </row>
    <row r="304" spans="1:28" ht="16.8" x14ac:dyDescent="0.25">
      <c r="A304" s="9">
        <v>39</v>
      </c>
      <c r="B304" t="s">
        <v>877</v>
      </c>
      <c r="C304" s="9" t="s">
        <v>878</v>
      </c>
      <c r="D304" s="9" t="s">
        <v>879</v>
      </c>
      <c r="F304" s="9" t="s">
        <v>880</v>
      </c>
      <c r="G304" s="9" t="s">
        <v>881</v>
      </c>
      <c r="H304" s="9" t="s">
        <v>882</v>
      </c>
      <c r="I304" t="s">
        <v>883</v>
      </c>
      <c r="J304" s="36">
        <v>42435</v>
      </c>
      <c r="K304" s="9" t="s">
        <v>182</v>
      </c>
      <c r="L304" s="9" t="s">
        <v>370</v>
      </c>
      <c r="M304" s="9" t="s">
        <v>50</v>
      </c>
      <c r="N304" s="36">
        <v>42524</v>
      </c>
      <c r="O304" s="9" t="s">
        <v>311</v>
      </c>
      <c r="P304" s="10">
        <v>6.7918190498336699</v>
      </c>
      <c r="Q304">
        <v>0.48170256919781984</v>
      </c>
      <c r="R304">
        <v>1.1799255023223636</v>
      </c>
      <c r="S304">
        <v>6</v>
      </c>
      <c r="T304" t="s">
        <v>889</v>
      </c>
      <c r="U304" s="10">
        <v>7.3423362717740304</v>
      </c>
      <c r="V304">
        <v>0.48170256919781007</v>
      </c>
      <c r="W304">
        <v>1.1799255023223398</v>
      </c>
      <c r="X304">
        <v>6</v>
      </c>
      <c r="Y304">
        <f t="shared" si="6"/>
        <v>7.7938278146686954E-2</v>
      </c>
      <c r="Z304" s="9">
        <v>39</v>
      </c>
      <c r="AA304" t="s">
        <v>884</v>
      </c>
      <c r="AB304" s="9">
        <v>100</v>
      </c>
    </row>
    <row r="305" spans="1:28" ht="16.8" x14ac:dyDescent="0.25">
      <c r="A305" s="9">
        <v>39</v>
      </c>
      <c r="B305" t="s">
        <v>877</v>
      </c>
      <c r="C305" s="9" t="s">
        <v>878</v>
      </c>
      <c r="D305" s="9" t="s">
        <v>879</v>
      </c>
      <c r="F305" s="9" t="s">
        <v>880</v>
      </c>
      <c r="G305" s="9" t="s">
        <v>881</v>
      </c>
      <c r="H305" s="9" t="s">
        <v>882</v>
      </c>
      <c r="I305" t="s">
        <v>883</v>
      </c>
      <c r="J305" s="36">
        <v>42435</v>
      </c>
      <c r="K305" s="9" t="s">
        <v>182</v>
      </c>
      <c r="L305" s="9" t="s">
        <v>370</v>
      </c>
      <c r="M305" s="9" t="s">
        <v>50</v>
      </c>
      <c r="N305" s="36">
        <v>42524</v>
      </c>
      <c r="O305" s="9" t="s">
        <v>311</v>
      </c>
      <c r="P305" s="10">
        <v>6.7918190498336699</v>
      </c>
      <c r="Q305">
        <v>0.48170256919781984</v>
      </c>
      <c r="R305">
        <v>1.1799255023223636</v>
      </c>
      <c r="S305">
        <v>6</v>
      </c>
      <c r="T305" t="s">
        <v>890</v>
      </c>
      <c r="U305" s="10">
        <v>9.4755905067929191</v>
      </c>
      <c r="V305">
        <v>0.55051722194028052</v>
      </c>
      <c r="W305">
        <v>1.3484862883682074</v>
      </c>
      <c r="X305">
        <v>6</v>
      </c>
      <c r="Y305">
        <f t="shared" si="6"/>
        <v>0.33300026465074195</v>
      </c>
      <c r="Z305" s="9">
        <v>39</v>
      </c>
      <c r="AA305" s="9" t="s">
        <v>886</v>
      </c>
      <c r="AB305" s="9">
        <v>100</v>
      </c>
    </row>
    <row r="306" spans="1:28" ht="16.8" x14ac:dyDescent="0.25">
      <c r="A306" s="9">
        <v>39</v>
      </c>
      <c r="B306" t="s">
        <v>877</v>
      </c>
      <c r="C306" s="9" t="s">
        <v>878</v>
      </c>
      <c r="D306" s="9" t="s">
        <v>879</v>
      </c>
      <c r="F306" s="9" t="s">
        <v>880</v>
      </c>
      <c r="G306" s="9" t="s">
        <v>881</v>
      </c>
      <c r="H306" s="9" t="s">
        <v>882</v>
      </c>
      <c r="I306" t="s">
        <v>883</v>
      </c>
      <c r="J306" s="36">
        <v>42435</v>
      </c>
      <c r="K306" s="9" t="s">
        <v>182</v>
      </c>
      <c r="L306" s="9" t="s">
        <v>370</v>
      </c>
      <c r="M306" s="9" t="s">
        <v>50</v>
      </c>
      <c r="N306" s="36">
        <v>42524</v>
      </c>
      <c r="O306" s="9" t="s">
        <v>311</v>
      </c>
      <c r="P306" s="10">
        <v>6.7918190498336699</v>
      </c>
      <c r="Q306">
        <v>0.48170256919781984</v>
      </c>
      <c r="R306">
        <v>1.1799255023223636</v>
      </c>
      <c r="S306">
        <v>6</v>
      </c>
      <c r="T306" t="s">
        <v>891</v>
      </c>
      <c r="U306" s="10">
        <v>10.370180992446</v>
      </c>
      <c r="V306">
        <v>1.0322197911381004</v>
      </c>
      <c r="W306">
        <v>2.528411790690571</v>
      </c>
      <c r="X306">
        <v>6</v>
      </c>
      <c r="Y306">
        <f t="shared" si="6"/>
        <v>0.42321566856302978</v>
      </c>
      <c r="Z306" s="9">
        <v>39</v>
      </c>
      <c r="AA306" t="s">
        <v>888</v>
      </c>
      <c r="AB306" s="9">
        <v>100</v>
      </c>
    </row>
    <row r="307" spans="1:28" ht="16.8" x14ac:dyDescent="0.25">
      <c r="A307" s="9">
        <v>42</v>
      </c>
      <c r="B307" t="s">
        <v>173</v>
      </c>
      <c r="C307" s="9" t="s">
        <v>892</v>
      </c>
      <c r="D307" s="37"/>
      <c r="E307" t="s">
        <v>893</v>
      </c>
      <c r="F307" t="s">
        <v>894</v>
      </c>
      <c r="G307" t="s">
        <v>895</v>
      </c>
      <c r="H307" t="s">
        <v>896</v>
      </c>
      <c r="I307" t="s">
        <v>896</v>
      </c>
      <c r="J307" s="9" t="s">
        <v>897</v>
      </c>
      <c r="K307" t="s">
        <v>247</v>
      </c>
      <c r="L307" s="9" t="s">
        <v>370</v>
      </c>
      <c r="M307" s="9" t="s">
        <v>50</v>
      </c>
      <c r="N307">
        <v>2006</v>
      </c>
      <c r="O307" s="9" t="s">
        <v>303</v>
      </c>
      <c r="P307" s="10">
        <v>5.17</v>
      </c>
      <c r="Q307">
        <v>0.23</v>
      </c>
      <c r="R307">
        <v>0.51429563482495166</v>
      </c>
      <c r="S307">
        <v>5</v>
      </c>
      <c r="T307" s="9" t="s">
        <v>876</v>
      </c>
      <c r="U307" s="10">
        <v>6.68</v>
      </c>
      <c r="V307">
        <v>0.21</v>
      </c>
      <c r="W307">
        <v>0.46957427527495582</v>
      </c>
      <c r="X307">
        <v>5</v>
      </c>
      <c r="Y307">
        <f t="shared" si="6"/>
        <v>0.25624529902821658</v>
      </c>
      <c r="Z307" s="9">
        <v>42</v>
      </c>
      <c r="AA307" t="s">
        <v>820</v>
      </c>
      <c r="AB307" s="9">
        <v>280</v>
      </c>
    </row>
    <row r="308" spans="1:28" ht="16.8" x14ac:dyDescent="0.25">
      <c r="A308" s="9">
        <v>42</v>
      </c>
      <c r="B308" t="s">
        <v>173</v>
      </c>
      <c r="C308" s="9" t="s">
        <v>892</v>
      </c>
      <c r="D308" s="37"/>
      <c r="E308" t="s">
        <v>893</v>
      </c>
      <c r="F308" t="s">
        <v>894</v>
      </c>
      <c r="G308" t="s">
        <v>895</v>
      </c>
      <c r="H308" t="s">
        <v>896</v>
      </c>
      <c r="I308" t="s">
        <v>896</v>
      </c>
      <c r="J308" s="9" t="s">
        <v>897</v>
      </c>
      <c r="K308" t="s">
        <v>247</v>
      </c>
      <c r="L308" s="9" t="s">
        <v>370</v>
      </c>
      <c r="M308" s="9" t="s">
        <v>50</v>
      </c>
      <c r="N308">
        <v>2007</v>
      </c>
      <c r="O308" s="9" t="s">
        <v>303</v>
      </c>
      <c r="P308" s="10">
        <v>3.21</v>
      </c>
      <c r="Q308">
        <v>0.16</v>
      </c>
      <c r="R308">
        <v>0.35777087639996635</v>
      </c>
      <c r="S308">
        <v>5</v>
      </c>
      <c r="T308" s="9" t="s">
        <v>876</v>
      </c>
      <c r="U308" s="10">
        <v>3.34</v>
      </c>
      <c r="V308">
        <v>0.22</v>
      </c>
      <c r="W308">
        <v>0.49193495504995377</v>
      </c>
      <c r="X308">
        <v>5</v>
      </c>
      <c r="Y308">
        <f t="shared" si="6"/>
        <v>3.969986984668445E-2</v>
      </c>
      <c r="Z308" s="9">
        <v>42</v>
      </c>
      <c r="AA308" t="s">
        <v>820</v>
      </c>
      <c r="AB308" s="9">
        <v>280</v>
      </c>
    </row>
    <row r="309" spans="1:28" ht="16.8" x14ac:dyDescent="0.25">
      <c r="A309">
        <v>46</v>
      </c>
      <c r="B309" t="s">
        <v>100</v>
      </c>
      <c r="C309" s="9" t="s">
        <v>1088</v>
      </c>
      <c r="D309" s="9" t="s">
        <v>1089</v>
      </c>
      <c r="E309" t="s">
        <v>1090</v>
      </c>
      <c r="F309" t="s">
        <v>1091</v>
      </c>
      <c r="G309" s="9" t="s">
        <v>1092</v>
      </c>
      <c r="I309" t="s">
        <v>1056</v>
      </c>
      <c r="J309" s="9" t="s">
        <v>1093</v>
      </c>
      <c r="K309" s="9" t="s">
        <v>1094</v>
      </c>
      <c r="L309" s="9" t="s">
        <v>1095</v>
      </c>
      <c r="M309" s="9" t="s">
        <v>1096</v>
      </c>
      <c r="N309" s="9" t="s">
        <v>1097</v>
      </c>
      <c r="O309" s="9" t="s">
        <v>699</v>
      </c>
      <c r="P309" s="10">
        <v>226.95</v>
      </c>
      <c r="Q309">
        <v>40.71</v>
      </c>
      <c r="R309">
        <v>81.42</v>
      </c>
      <c r="S309">
        <v>4</v>
      </c>
      <c r="T309" s="9" t="s">
        <v>1098</v>
      </c>
      <c r="U309">
        <v>213.3</v>
      </c>
      <c r="V309">
        <v>26.51</v>
      </c>
      <c r="W309">
        <v>53.02</v>
      </c>
      <c r="X309">
        <v>4</v>
      </c>
      <c r="Y309">
        <f t="shared" si="6"/>
        <v>-6.203010342516968E-2</v>
      </c>
      <c r="Z309">
        <v>46</v>
      </c>
      <c r="AA309" s="9" t="s">
        <v>760</v>
      </c>
      <c r="AB309" s="9">
        <v>40</v>
      </c>
    </row>
    <row r="310" spans="1:28" ht="16.8" x14ac:dyDescent="0.25">
      <c r="A310">
        <v>46</v>
      </c>
      <c r="B310" t="s">
        <v>100</v>
      </c>
      <c r="C310" s="9" t="s">
        <v>1088</v>
      </c>
      <c r="D310" s="9" t="s">
        <v>1089</v>
      </c>
      <c r="E310" t="s">
        <v>1090</v>
      </c>
      <c r="F310" t="s">
        <v>1091</v>
      </c>
      <c r="G310" s="9" t="s">
        <v>1092</v>
      </c>
      <c r="I310" t="s">
        <v>1056</v>
      </c>
      <c r="J310" s="9" t="s">
        <v>1093</v>
      </c>
      <c r="K310" s="9" t="s">
        <v>1094</v>
      </c>
      <c r="L310" s="9" t="s">
        <v>1095</v>
      </c>
      <c r="M310" s="9" t="s">
        <v>1096</v>
      </c>
      <c r="N310" s="9" t="s">
        <v>1099</v>
      </c>
      <c r="O310" s="9" t="s">
        <v>699</v>
      </c>
      <c r="P310" s="10">
        <v>497.94</v>
      </c>
      <c r="Q310">
        <v>51.71</v>
      </c>
      <c r="R310">
        <v>103.42</v>
      </c>
      <c r="S310">
        <v>4</v>
      </c>
      <c r="T310" s="9" t="s">
        <v>1098</v>
      </c>
      <c r="U310">
        <v>481.93</v>
      </c>
      <c r="V310">
        <v>38.74</v>
      </c>
      <c r="W310">
        <v>77.48</v>
      </c>
      <c r="X310">
        <v>4</v>
      </c>
      <c r="Y310">
        <f t="shared" si="6"/>
        <v>-3.2680712550217345E-2</v>
      </c>
      <c r="Z310">
        <v>46</v>
      </c>
      <c r="AA310" s="9" t="s">
        <v>760</v>
      </c>
      <c r="AB310" s="9">
        <v>40</v>
      </c>
    </row>
    <row r="311" spans="1:28" ht="16.8" x14ac:dyDescent="0.25">
      <c r="A311">
        <v>46</v>
      </c>
      <c r="B311" t="s">
        <v>100</v>
      </c>
      <c r="C311" s="9" t="s">
        <v>1088</v>
      </c>
      <c r="D311" s="9" t="s">
        <v>1089</v>
      </c>
      <c r="E311" t="s">
        <v>1090</v>
      </c>
      <c r="F311" t="s">
        <v>1091</v>
      </c>
      <c r="G311" s="9" t="s">
        <v>1092</v>
      </c>
      <c r="I311" t="s">
        <v>1056</v>
      </c>
      <c r="J311" s="9" t="s">
        <v>1093</v>
      </c>
      <c r="K311" s="9" t="s">
        <v>1094</v>
      </c>
      <c r="L311" s="9" t="s">
        <v>1095</v>
      </c>
      <c r="M311" s="9" t="s">
        <v>1096</v>
      </c>
      <c r="N311" s="9" t="s">
        <v>1100</v>
      </c>
      <c r="O311" s="9" t="s">
        <v>699</v>
      </c>
      <c r="P311" s="10">
        <v>376.42</v>
      </c>
      <c r="Q311">
        <v>47.55</v>
      </c>
      <c r="R311">
        <v>95.1</v>
      </c>
      <c r="S311">
        <v>4</v>
      </c>
      <c r="T311" s="9" t="s">
        <v>1098</v>
      </c>
      <c r="U311">
        <v>367.41</v>
      </c>
      <c r="V311">
        <v>30.57</v>
      </c>
      <c r="W311">
        <v>61.14</v>
      </c>
      <c r="X311">
        <v>4</v>
      </c>
      <c r="Y311">
        <f t="shared" si="6"/>
        <v>-2.4227150561112243E-2</v>
      </c>
      <c r="Z311">
        <v>46</v>
      </c>
      <c r="AA311" s="9" t="s">
        <v>760</v>
      </c>
      <c r="AB311" s="9">
        <v>40</v>
      </c>
    </row>
    <row r="312" spans="1:28" ht="16.8" x14ac:dyDescent="0.25">
      <c r="A312">
        <v>46</v>
      </c>
      <c r="B312" t="s">
        <v>100</v>
      </c>
      <c r="C312" s="9" t="s">
        <v>1088</v>
      </c>
      <c r="D312" s="9" t="s">
        <v>1089</v>
      </c>
      <c r="E312" t="s">
        <v>1090</v>
      </c>
      <c r="F312" t="s">
        <v>1091</v>
      </c>
      <c r="G312" s="9" t="s">
        <v>1092</v>
      </c>
      <c r="I312" t="s">
        <v>1056</v>
      </c>
      <c r="J312" s="9" t="s">
        <v>1093</v>
      </c>
      <c r="K312" s="9" t="s">
        <v>1094</v>
      </c>
      <c r="L312" s="9" t="s">
        <v>1095</v>
      </c>
      <c r="M312" s="9" t="s">
        <v>1096</v>
      </c>
      <c r="N312" s="9" t="s">
        <v>1101</v>
      </c>
      <c r="O312" s="9" t="s">
        <v>699</v>
      </c>
      <c r="P312" s="10">
        <v>352.39</v>
      </c>
      <c r="Q312">
        <v>29.81</v>
      </c>
      <c r="R312">
        <v>59.62</v>
      </c>
      <c r="S312">
        <v>4</v>
      </c>
      <c r="T312" s="9" t="s">
        <v>1098</v>
      </c>
      <c r="U312">
        <v>339.99</v>
      </c>
      <c r="V312">
        <v>22.36</v>
      </c>
      <c r="W312">
        <v>44.72</v>
      </c>
      <c r="X312">
        <v>4</v>
      </c>
      <c r="Y312">
        <f t="shared" si="6"/>
        <v>-3.582231140193242E-2</v>
      </c>
      <c r="Z312">
        <v>46</v>
      </c>
      <c r="AA312" s="9" t="s">
        <v>760</v>
      </c>
      <c r="AB312" s="9">
        <v>40</v>
      </c>
    </row>
    <row r="313" spans="1:28" ht="16.8" x14ac:dyDescent="0.25">
      <c r="A313">
        <v>47</v>
      </c>
      <c r="B313" t="s">
        <v>173</v>
      </c>
      <c r="C313" t="s">
        <v>1102</v>
      </c>
      <c r="D313" t="s">
        <v>1103</v>
      </c>
      <c r="E313" t="s">
        <v>1104</v>
      </c>
      <c r="F313">
        <v>-5.2</v>
      </c>
      <c r="G313" t="s">
        <v>1054</v>
      </c>
      <c r="H313" t="s">
        <v>1105</v>
      </c>
      <c r="I313" t="s">
        <v>95</v>
      </c>
      <c r="J313" t="s">
        <v>430</v>
      </c>
      <c r="K313" t="s">
        <v>1106</v>
      </c>
      <c r="L313" s="9" t="s">
        <v>1107</v>
      </c>
      <c r="M313" s="9" t="s">
        <v>1096</v>
      </c>
      <c r="N313" s="9" t="s">
        <v>1097</v>
      </c>
      <c r="O313" s="9" t="s">
        <v>699</v>
      </c>
      <c r="P313" s="10">
        <v>141.6</v>
      </c>
      <c r="Q313">
        <v>16.28</v>
      </c>
      <c r="R313">
        <v>32.56</v>
      </c>
      <c r="S313">
        <v>4</v>
      </c>
      <c r="T313" s="9" t="s">
        <v>1098</v>
      </c>
      <c r="U313" s="9">
        <v>132.52000000000001</v>
      </c>
      <c r="V313">
        <v>15.87</v>
      </c>
      <c r="W313">
        <v>31.74</v>
      </c>
      <c r="X313">
        <v>4</v>
      </c>
      <c r="Y313">
        <f t="shared" si="6"/>
        <v>-6.6272603827924118E-2</v>
      </c>
      <c r="Z313">
        <v>47</v>
      </c>
      <c r="AA313" s="9" t="s">
        <v>760</v>
      </c>
      <c r="AB313" s="9">
        <v>40</v>
      </c>
    </row>
    <row r="314" spans="1:28" ht="16.8" x14ac:dyDescent="0.25">
      <c r="A314">
        <v>47</v>
      </c>
      <c r="B314" t="s">
        <v>173</v>
      </c>
      <c r="C314" t="s">
        <v>1102</v>
      </c>
      <c r="D314" t="s">
        <v>1103</v>
      </c>
      <c r="E314" t="s">
        <v>1104</v>
      </c>
      <c r="F314">
        <v>-5.2</v>
      </c>
      <c r="G314" t="s">
        <v>1054</v>
      </c>
      <c r="H314" t="s">
        <v>1105</v>
      </c>
      <c r="I314" t="s">
        <v>95</v>
      </c>
      <c r="J314" t="s">
        <v>430</v>
      </c>
      <c r="K314" t="s">
        <v>1106</v>
      </c>
      <c r="L314" s="9" t="s">
        <v>1095</v>
      </c>
      <c r="M314" s="9" t="s">
        <v>1096</v>
      </c>
      <c r="N314" s="9" t="s">
        <v>1099</v>
      </c>
      <c r="O314" s="9" t="s">
        <v>699</v>
      </c>
      <c r="P314" s="10">
        <v>425.43</v>
      </c>
      <c r="Q314">
        <v>35.869999999999997</v>
      </c>
      <c r="R314">
        <v>71.739999999999995</v>
      </c>
      <c r="S314">
        <v>4</v>
      </c>
      <c r="T314" s="9" t="s">
        <v>1098</v>
      </c>
      <c r="U314" s="9">
        <v>365.87</v>
      </c>
      <c r="V314">
        <v>33.200000000000003</v>
      </c>
      <c r="W314">
        <v>66.400000000000006</v>
      </c>
      <c r="X314">
        <v>4</v>
      </c>
      <c r="Y314">
        <f t="shared" si="6"/>
        <v>-0.15082234309218426</v>
      </c>
      <c r="Z314">
        <v>47</v>
      </c>
      <c r="AA314" s="9" t="s">
        <v>760</v>
      </c>
      <c r="AB314" s="9">
        <v>40</v>
      </c>
    </row>
    <row r="315" spans="1:28" ht="16.8" x14ac:dyDescent="0.25">
      <c r="A315">
        <v>47</v>
      </c>
      <c r="B315" t="s">
        <v>173</v>
      </c>
      <c r="C315" t="s">
        <v>1102</v>
      </c>
      <c r="D315" t="s">
        <v>1103</v>
      </c>
      <c r="E315" t="s">
        <v>1104</v>
      </c>
      <c r="F315">
        <v>-5.2</v>
      </c>
      <c r="G315" t="s">
        <v>1054</v>
      </c>
      <c r="H315" t="s">
        <v>1105</v>
      </c>
      <c r="I315" t="s">
        <v>95</v>
      </c>
      <c r="J315" t="s">
        <v>430</v>
      </c>
      <c r="K315" t="s">
        <v>1106</v>
      </c>
      <c r="L315" s="9" t="s">
        <v>1095</v>
      </c>
      <c r="M315" s="9" t="s">
        <v>1096</v>
      </c>
      <c r="N315" s="9" t="s">
        <v>1100</v>
      </c>
      <c r="O315" s="9" t="s">
        <v>699</v>
      </c>
      <c r="P315" s="10">
        <v>285.58999999999997</v>
      </c>
      <c r="Q315">
        <v>25.19</v>
      </c>
      <c r="R315">
        <v>50.38</v>
      </c>
      <c r="S315">
        <v>4</v>
      </c>
      <c r="T315" s="9" t="s">
        <v>1098</v>
      </c>
      <c r="U315" s="9">
        <v>263.18</v>
      </c>
      <c r="V315">
        <v>14.67</v>
      </c>
      <c r="W315">
        <v>29.34</v>
      </c>
      <c r="X315">
        <v>4</v>
      </c>
      <c r="Y315">
        <f t="shared" si="6"/>
        <v>-8.1719007124827839E-2</v>
      </c>
      <c r="Z315">
        <v>47</v>
      </c>
      <c r="AA315" s="9" t="s">
        <v>760</v>
      </c>
      <c r="AB315" s="9">
        <v>40</v>
      </c>
    </row>
    <row r="316" spans="1:28" ht="16.8" x14ac:dyDescent="0.25">
      <c r="A316">
        <v>47</v>
      </c>
      <c r="B316" t="s">
        <v>173</v>
      </c>
      <c r="C316" t="s">
        <v>1102</v>
      </c>
      <c r="D316" t="s">
        <v>1103</v>
      </c>
      <c r="E316" t="s">
        <v>1104</v>
      </c>
      <c r="F316">
        <v>-5.2</v>
      </c>
      <c r="G316" t="s">
        <v>1054</v>
      </c>
      <c r="H316" t="s">
        <v>1105</v>
      </c>
      <c r="I316" t="s">
        <v>95</v>
      </c>
      <c r="J316" t="s">
        <v>430</v>
      </c>
      <c r="K316" t="s">
        <v>1106</v>
      </c>
      <c r="L316" s="9" t="s">
        <v>1095</v>
      </c>
      <c r="M316" s="9" t="s">
        <v>1096</v>
      </c>
      <c r="N316" s="9" t="s">
        <v>1101</v>
      </c>
      <c r="O316" s="9" t="s">
        <v>699</v>
      </c>
      <c r="P316" s="10">
        <v>268.04000000000002</v>
      </c>
      <c r="Q316">
        <v>16.55</v>
      </c>
      <c r="R316">
        <v>33.1</v>
      </c>
      <c r="S316">
        <v>4</v>
      </c>
      <c r="T316" s="9" t="s">
        <v>1098</v>
      </c>
      <c r="U316">
        <v>241.31</v>
      </c>
      <c r="V316">
        <v>13.3</v>
      </c>
      <c r="W316">
        <v>26.6</v>
      </c>
      <c r="X316">
        <v>4</v>
      </c>
      <c r="Y316">
        <f t="shared" si="6"/>
        <v>-0.10505380914454018</v>
      </c>
      <c r="Z316">
        <v>47</v>
      </c>
      <c r="AA316" s="9" t="s">
        <v>760</v>
      </c>
      <c r="AB316" s="9">
        <v>40</v>
      </c>
    </row>
    <row r="317" spans="1:28" ht="16.8" x14ac:dyDescent="0.25">
      <c r="A317">
        <v>52</v>
      </c>
      <c r="B317" t="s">
        <v>173</v>
      </c>
      <c r="C317" t="s">
        <v>898</v>
      </c>
      <c r="D317" t="s">
        <v>899</v>
      </c>
      <c r="E317" t="s">
        <v>103</v>
      </c>
      <c r="F317" t="s">
        <v>900</v>
      </c>
      <c r="G317" t="s">
        <v>901</v>
      </c>
      <c r="H317" s="9" t="s">
        <v>1108</v>
      </c>
      <c r="I317" t="s">
        <v>902</v>
      </c>
      <c r="J317" t="s">
        <v>430</v>
      </c>
      <c r="K317" t="s">
        <v>276</v>
      </c>
      <c r="L317" s="9" t="s">
        <v>370</v>
      </c>
      <c r="M317" s="9" t="s">
        <v>903</v>
      </c>
      <c r="N317">
        <v>2012</v>
      </c>
      <c r="O317" s="9" t="s">
        <v>699</v>
      </c>
      <c r="P317" s="10">
        <v>2.8079999999999998</v>
      </c>
      <c r="Q317">
        <v>0.14400000000000013</v>
      </c>
      <c r="R317">
        <v>0.28800000000000026</v>
      </c>
      <c r="S317">
        <v>4</v>
      </c>
      <c r="T317" s="9" t="s">
        <v>904</v>
      </c>
      <c r="U317" s="10">
        <v>2.8559999999999901</v>
      </c>
      <c r="V317">
        <v>0.19199999999999973</v>
      </c>
      <c r="W317">
        <v>0.38399999999999945</v>
      </c>
      <c r="X317">
        <v>4</v>
      </c>
      <c r="Y317">
        <f t="shared" si="6"/>
        <v>1.6949558313769934E-2</v>
      </c>
      <c r="Z317">
        <v>52</v>
      </c>
      <c r="AA317" t="s">
        <v>820</v>
      </c>
      <c r="AB317">
        <v>100</v>
      </c>
    </row>
    <row r="318" spans="1:28" ht="16.8" x14ac:dyDescent="0.25">
      <c r="A318">
        <v>52</v>
      </c>
      <c r="B318" t="s">
        <v>173</v>
      </c>
      <c r="C318" t="s">
        <v>898</v>
      </c>
      <c r="D318" t="s">
        <v>899</v>
      </c>
      <c r="E318" t="s">
        <v>103</v>
      </c>
      <c r="F318" t="s">
        <v>900</v>
      </c>
      <c r="G318" t="s">
        <v>901</v>
      </c>
      <c r="H318" s="9" t="s">
        <v>1108</v>
      </c>
      <c r="I318" t="s">
        <v>902</v>
      </c>
      <c r="J318" t="s">
        <v>430</v>
      </c>
      <c r="K318" t="s">
        <v>276</v>
      </c>
      <c r="L318" s="9" t="s">
        <v>370</v>
      </c>
      <c r="M318" s="9" t="s">
        <v>903</v>
      </c>
      <c r="N318">
        <v>2012</v>
      </c>
      <c r="O318" s="9" t="s">
        <v>699</v>
      </c>
      <c r="P318" s="10">
        <v>2.8079999999999998</v>
      </c>
      <c r="Q318">
        <v>0.14400000000000013</v>
      </c>
      <c r="R318">
        <v>0.28800000000000026</v>
      </c>
      <c r="S318">
        <v>4</v>
      </c>
      <c r="T318" s="9" t="s">
        <v>905</v>
      </c>
      <c r="U318" s="10">
        <v>2.71199999999999</v>
      </c>
      <c r="V318">
        <v>0.14400000000000013</v>
      </c>
      <c r="W318">
        <v>0.28800000000000026</v>
      </c>
      <c r="X318">
        <v>4</v>
      </c>
      <c r="Y318">
        <f t="shared" si="6"/>
        <v>-3.4786116085419219E-2</v>
      </c>
      <c r="Z318">
        <v>52</v>
      </c>
      <c r="AA318" t="s">
        <v>820</v>
      </c>
      <c r="AB318">
        <v>400</v>
      </c>
    </row>
    <row r="319" spans="1:28" ht="16.8" x14ac:dyDescent="0.25">
      <c r="A319">
        <v>52</v>
      </c>
      <c r="B319" t="s">
        <v>173</v>
      </c>
      <c r="C319" t="s">
        <v>898</v>
      </c>
      <c r="D319" t="s">
        <v>899</v>
      </c>
      <c r="E319" t="s">
        <v>103</v>
      </c>
      <c r="F319" t="s">
        <v>900</v>
      </c>
      <c r="G319" t="s">
        <v>901</v>
      </c>
      <c r="H319" s="9" t="s">
        <v>1108</v>
      </c>
      <c r="I319" t="s">
        <v>902</v>
      </c>
      <c r="J319" t="s">
        <v>430</v>
      </c>
      <c r="K319" t="s">
        <v>276</v>
      </c>
      <c r="L319" s="9" t="s">
        <v>370</v>
      </c>
      <c r="M319" s="9" t="s">
        <v>903</v>
      </c>
      <c r="N319">
        <v>2013</v>
      </c>
      <c r="O319" s="9" t="s">
        <v>699</v>
      </c>
      <c r="P319" s="10">
        <v>3.3839999999999901</v>
      </c>
      <c r="Q319">
        <v>9.6000000000000085E-2</v>
      </c>
      <c r="R319">
        <v>0.19200000000000017</v>
      </c>
      <c r="S319">
        <v>4</v>
      </c>
      <c r="T319" s="9" t="s">
        <v>904</v>
      </c>
      <c r="U319" s="10">
        <v>3.6239999999999899</v>
      </c>
      <c r="V319">
        <v>9.6000000000000085E-2</v>
      </c>
      <c r="W319">
        <v>0.19200000000000017</v>
      </c>
      <c r="X319">
        <v>4</v>
      </c>
      <c r="Y319">
        <f t="shared" si="6"/>
        <v>6.8519946436756143E-2</v>
      </c>
      <c r="Z319">
        <v>52</v>
      </c>
      <c r="AA319" t="s">
        <v>820</v>
      </c>
      <c r="AB319">
        <v>100</v>
      </c>
    </row>
    <row r="320" spans="1:28" ht="16.8" x14ac:dyDescent="0.25">
      <c r="A320">
        <v>52</v>
      </c>
      <c r="B320" t="s">
        <v>173</v>
      </c>
      <c r="C320" t="s">
        <v>898</v>
      </c>
      <c r="D320" t="s">
        <v>899</v>
      </c>
      <c r="E320" t="s">
        <v>103</v>
      </c>
      <c r="F320" t="s">
        <v>900</v>
      </c>
      <c r="G320" t="s">
        <v>901</v>
      </c>
      <c r="H320" s="9" t="s">
        <v>1108</v>
      </c>
      <c r="I320" t="s">
        <v>902</v>
      </c>
      <c r="J320" t="s">
        <v>430</v>
      </c>
      <c r="K320" t="s">
        <v>276</v>
      </c>
      <c r="L320" s="9" t="s">
        <v>370</v>
      </c>
      <c r="M320" s="9" t="s">
        <v>903</v>
      </c>
      <c r="N320">
        <v>2013</v>
      </c>
      <c r="O320" s="9" t="s">
        <v>699</v>
      </c>
      <c r="P320" s="10">
        <v>3.3839999999999901</v>
      </c>
      <c r="Q320">
        <v>9.6000000000000085E-2</v>
      </c>
      <c r="R320">
        <v>0.19200000000000017</v>
      </c>
      <c r="S320">
        <v>4</v>
      </c>
      <c r="T320" s="9" t="s">
        <v>905</v>
      </c>
      <c r="U320" s="10">
        <v>3.0479999999999898</v>
      </c>
      <c r="V320">
        <v>9.6000000000000085E-2</v>
      </c>
      <c r="W320">
        <v>0.19200000000000017</v>
      </c>
      <c r="X320">
        <v>4</v>
      </c>
      <c r="Y320">
        <f t="shared" si="6"/>
        <v>-0.10457280391957741</v>
      </c>
      <c r="Z320">
        <v>52</v>
      </c>
      <c r="AA320" t="s">
        <v>820</v>
      </c>
      <c r="AB320">
        <v>400</v>
      </c>
    </row>
    <row r="321" spans="1:28" ht="16.8" x14ac:dyDescent="0.25">
      <c r="A321">
        <v>52</v>
      </c>
      <c r="B321" t="s">
        <v>173</v>
      </c>
      <c r="C321" t="s">
        <v>898</v>
      </c>
      <c r="D321" t="s">
        <v>899</v>
      </c>
      <c r="E321" t="s">
        <v>103</v>
      </c>
      <c r="F321" t="s">
        <v>900</v>
      </c>
      <c r="G321" t="s">
        <v>901</v>
      </c>
      <c r="H321" s="9" t="s">
        <v>1108</v>
      </c>
      <c r="I321" t="s">
        <v>902</v>
      </c>
      <c r="J321" t="s">
        <v>430</v>
      </c>
      <c r="K321" t="s">
        <v>276</v>
      </c>
      <c r="L321" s="9" t="s">
        <v>370</v>
      </c>
      <c r="M321" s="9" t="s">
        <v>906</v>
      </c>
      <c r="N321" s="15" t="s">
        <v>907</v>
      </c>
      <c r="O321" s="9" t="s">
        <v>699</v>
      </c>
      <c r="P321">
        <v>3.0394736842105199</v>
      </c>
      <c r="Q321">
        <v>0.31578947368421018</v>
      </c>
      <c r="R321">
        <v>0.63157894736842035</v>
      </c>
      <c r="S321">
        <v>4</v>
      </c>
      <c r="T321" s="9" t="s">
        <v>904</v>
      </c>
      <c r="U321">
        <v>3.1315789473684199</v>
      </c>
      <c r="V321">
        <v>0.31578947368421018</v>
      </c>
      <c r="W321">
        <v>0.63157894736842035</v>
      </c>
      <c r="X321">
        <v>4</v>
      </c>
      <c r="Y321">
        <f t="shared" si="6"/>
        <v>2.9852963149682853E-2</v>
      </c>
      <c r="Z321">
        <v>52</v>
      </c>
      <c r="AA321" t="s">
        <v>820</v>
      </c>
      <c r="AB321">
        <v>100</v>
      </c>
    </row>
    <row r="322" spans="1:28" ht="16.8" x14ac:dyDescent="0.25">
      <c r="A322">
        <v>52</v>
      </c>
      <c r="B322" t="s">
        <v>173</v>
      </c>
      <c r="C322" t="s">
        <v>898</v>
      </c>
      <c r="D322" t="s">
        <v>899</v>
      </c>
      <c r="E322" t="s">
        <v>103</v>
      </c>
      <c r="F322" t="s">
        <v>900</v>
      </c>
      <c r="G322" t="s">
        <v>901</v>
      </c>
      <c r="H322" s="9" t="s">
        <v>1108</v>
      </c>
      <c r="I322" t="s">
        <v>902</v>
      </c>
      <c r="J322" t="s">
        <v>430</v>
      </c>
      <c r="K322" t="s">
        <v>276</v>
      </c>
      <c r="L322" s="9" t="s">
        <v>370</v>
      </c>
      <c r="M322" s="9" t="s">
        <v>906</v>
      </c>
      <c r="N322" s="15" t="s">
        <v>908</v>
      </c>
      <c r="O322" s="9" t="s">
        <v>699</v>
      </c>
      <c r="P322">
        <v>3.0394736842105199</v>
      </c>
      <c r="Q322">
        <v>0.31578947368421018</v>
      </c>
      <c r="R322">
        <v>0.63157894736842035</v>
      </c>
      <c r="S322">
        <v>4</v>
      </c>
      <c r="T322" s="9" t="s">
        <v>905</v>
      </c>
      <c r="U322">
        <v>2.9736842105263102</v>
      </c>
      <c r="V322">
        <v>0.25</v>
      </c>
      <c r="W322">
        <v>0.5</v>
      </c>
      <c r="X322">
        <v>4</v>
      </c>
      <c r="Y322">
        <f t="shared" si="6"/>
        <v>-2.188271124950748E-2</v>
      </c>
      <c r="Z322">
        <v>52</v>
      </c>
      <c r="AA322" t="s">
        <v>820</v>
      </c>
      <c r="AB322">
        <v>400</v>
      </c>
    </row>
    <row r="323" spans="1:28" ht="16.8" x14ac:dyDescent="0.25">
      <c r="A323">
        <v>52</v>
      </c>
      <c r="B323" t="s">
        <v>173</v>
      </c>
      <c r="C323" t="s">
        <v>898</v>
      </c>
      <c r="D323" t="s">
        <v>899</v>
      </c>
      <c r="E323" t="s">
        <v>103</v>
      </c>
      <c r="F323" t="s">
        <v>900</v>
      </c>
      <c r="G323" t="s">
        <v>901</v>
      </c>
      <c r="H323" s="9" t="s">
        <v>1108</v>
      </c>
      <c r="I323" t="s">
        <v>902</v>
      </c>
      <c r="J323" t="s">
        <v>430</v>
      </c>
      <c r="K323" t="s">
        <v>276</v>
      </c>
      <c r="L323" s="9" t="s">
        <v>370</v>
      </c>
      <c r="M323" s="9" t="s">
        <v>906</v>
      </c>
      <c r="N323" s="15" t="s">
        <v>909</v>
      </c>
      <c r="O323" s="9" t="s">
        <v>699</v>
      </c>
      <c r="P323">
        <v>4.0263157894736796</v>
      </c>
      <c r="Q323">
        <v>0.2631578947368407</v>
      </c>
      <c r="R323">
        <v>0.52631578947368141</v>
      </c>
      <c r="S323">
        <v>4</v>
      </c>
      <c r="T323" s="9" t="s">
        <v>904</v>
      </c>
      <c r="U323">
        <v>4.0657894736842097</v>
      </c>
      <c r="V323">
        <v>0.25</v>
      </c>
      <c r="W323">
        <v>0.5</v>
      </c>
      <c r="X323">
        <v>4</v>
      </c>
      <c r="Y323">
        <f t="shared" ref="Y323:Y386" si="7">LN(U323/P323)</f>
        <v>9.7561749453655353E-3</v>
      </c>
      <c r="Z323">
        <v>52</v>
      </c>
      <c r="AA323" t="s">
        <v>820</v>
      </c>
      <c r="AB323">
        <v>100</v>
      </c>
    </row>
    <row r="324" spans="1:28" ht="16.8" x14ac:dyDescent="0.25">
      <c r="A324">
        <v>52</v>
      </c>
      <c r="B324" t="s">
        <v>173</v>
      </c>
      <c r="C324" t="s">
        <v>898</v>
      </c>
      <c r="D324" t="s">
        <v>899</v>
      </c>
      <c r="E324" t="s">
        <v>103</v>
      </c>
      <c r="F324" t="s">
        <v>900</v>
      </c>
      <c r="G324" t="s">
        <v>901</v>
      </c>
      <c r="H324" s="9" t="s">
        <v>1108</v>
      </c>
      <c r="I324" t="s">
        <v>902</v>
      </c>
      <c r="J324" t="s">
        <v>430</v>
      </c>
      <c r="K324" t="s">
        <v>276</v>
      </c>
      <c r="L324" s="9" t="s">
        <v>370</v>
      </c>
      <c r="M324" s="9" t="s">
        <v>906</v>
      </c>
      <c r="N324" s="15" t="s">
        <v>909</v>
      </c>
      <c r="O324" s="9" t="s">
        <v>699</v>
      </c>
      <c r="P324">
        <v>4.0263157894736796</v>
      </c>
      <c r="Q324">
        <v>0.2631578947368407</v>
      </c>
      <c r="R324">
        <v>0.52631578947368141</v>
      </c>
      <c r="S324">
        <v>4</v>
      </c>
      <c r="T324" s="9" t="s">
        <v>905</v>
      </c>
      <c r="U324">
        <v>3.73684210526315</v>
      </c>
      <c r="V324">
        <v>0.21052631578948011</v>
      </c>
      <c r="W324">
        <v>0.42105263157896022</v>
      </c>
      <c r="X324">
        <v>4</v>
      </c>
      <c r="Y324">
        <f t="shared" si="7"/>
        <v>-7.4610863791175777E-2</v>
      </c>
      <c r="Z324">
        <v>52</v>
      </c>
      <c r="AA324" t="s">
        <v>820</v>
      </c>
      <c r="AB324">
        <v>400</v>
      </c>
    </row>
    <row r="325" spans="1:28" ht="16.8" x14ac:dyDescent="0.25">
      <c r="A325">
        <v>52</v>
      </c>
      <c r="B325" t="s">
        <v>173</v>
      </c>
      <c r="C325" t="s">
        <v>898</v>
      </c>
      <c r="D325" t="s">
        <v>899</v>
      </c>
      <c r="E325" t="s">
        <v>103</v>
      </c>
      <c r="F325" t="s">
        <v>900</v>
      </c>
      <c r="G325" t="s">
        <v>901</v>
      </c>
      <c r="H325" s="9" t="s">
        <v>1108</v>
      </c>
      <c r="I325" t="s">
        <v>902</v>
      </c>
      <c r="J325" t="s">
        <v>430</v>
      </c>
      <c r="K325" t="s">
        <v>276</v>
      </c>
      <c r="L325" s="9" t="s">
        <v>370</v>
      </c>
      <c r="M325" s="9" t="s">
        <v>906</v>
      </c>
      <c r="N325" s="15" t="s">
        <v>648</v>
      </c>
      <c r="O325" s="9" t="s">
        <v>699</v>
      </c>
      <c r="P325">
        <v>1.6052631578947301</v>
      </c>
      <c r="Q325">
        <v>0.30263157894736992</v>
      </c>
      <c r="R325">
        <v>0.60526315789473983</v>
      </c>
      <c r="S325">
        <v>4</v>
      </c>
      <c r="T325" s="9" t="s">
        <v>904</v>
      </c>
      <c r="U325">
        <v>1.6842105263157801</v>
      </c>
      <c r="V325">
        <v>0.30263157894736992</v>
      </c>
      <c r="W325">
        <v>0.60526315789473983</v>
      </c>
      <c r="X325">
        <v>4</v>
      </c>
      <c r="Y325">
        <f t="shared" si="7"/>
        <v>4.8009219186359177E-2</v>
      </c>
      <c r="Z325">
        <v>52</v>
      </c>
      <c r="AA325" t="s">
        <v>820</v>
      </c>
      <c r="AB325">
        <v>100</v>
      </c>
    </row>
    <row r="326" spans="1:28" ht="16.8" x14ac:dyDescent="0.25">
      <c r="A326">
        <v>52</v>
      </c>
      <c r="B326" t="s">
        <v>173</v>
      </c>
      <c r="C326" t="s">
        <v>898</v>
      </c>
      <c r="D326" t="s">
        <v>899</v>
      </c>
      <c r="E326" t="s">
        <v>103</v>
      </c>
      <c r="F326" t="s">
        <v>900</v>
      </c>
      <c r="G326" t="s">
        <v>901</v>
      </c>
      <c r="H326" s="9" t="s">
        <v>1108</v>
      </c>
      <c r="I326" t="s">
        <v>902</v>
      </c>
      <c r="J326" t="s">
        <v>430</v>
      </c>
      <c r="K326" t="s">
        <v>276</v>
      </c>
      <c r="L326" s="9" t="s">
        <v>370</v>
      </c>
      <c r="M326" s="9" t="s">
        <v>906</v>
      </c>
      <c r="N326" s="15" t="s">
        <v>648</v>
      </c>
      <c r="O326" s="9" t="s">
        <v>699</v>
      </c>
      <c r="P326">
        <v>1.6052631578947301</v>
      </c>
      <c r="Q326">
        <v>0.30263157894736992</v>
      </c>
      <c r="R326">
        <v>0.60526315789473983</v>
      </c>
      <c r="S326">
        <v>4</v>
      </c>
      <c r="T326" s="9" t="s">
        <v>905</v>
      </c>
      <c r="U326">
        <v>1.6973684210526301</v>
      </c>
      <c r="V326">
        <v>0.26315789473683981</v>
      </c>
      <c r="W326">
        <v>0.52631578947367963</v>
      </c>
      <c r="X326">
        <v>4</v>
      </c>
      <c r="Y326">
        <f t="shared" si="7"/>
        <v>5.5791359628418871E-2</v>
      </c>
      <c r="Z326">
        <v>52</v>
      </c>
      <c r="AA326" t="s">
        <v>820</v>
      </c>
      <c r="AB326">
        <v>400</v>
      </c>
    </row>
    <row r="327" spans="1:28" ht="16.8" x14ac:dyDescent="0.25">
      <c r="A327">
        <v>52</v>
      </c>
      <c r="B327" t="s">
        <v>173</v>
      </c>
      <c r="C327" t="s">
        <v>898</v>
      </c>
      <c r="D327" t="s">
        <v>899</v>
      </c>
      <c r="E327" t="s">
        <v>103</v>
      </c>
      <c r="F327" t="s">
        <v>900</v>
      </c>
      <c r="G327" t="s">
        <v>901</v>
      </c>
      <c r="H327" s="9" t="s">
        <v>1108</v>
      </c>
      <c r="I327" t="s">
        <v>902</v>
      </c>
      <c r="J327" t="s">
        <v>430</v>
      </c>
      <c r="K327" t="s">
        <v>276</v>
      </c>
      <c r="L327" s="9" t="s">
        <v>370</v>
      </c>
      <c r="M327" s="9" t="s">
        <v>906</v>
      </c>
      <c r="N327" s="15" t="s">
        <v>910</v>
      </c>
      <c r="O327" s="9" t="s">
        <v>699</v>
      </c>
      <c r="P327">
        <v>2.9210526315789398</v>
      </c>
      <c r="Q327">
        <v>0.11842105263158009</v>
      </c>
      <c r="R327">
        <v>0.23684210526316019</v>
      </c>
      <c r="S327">
        <v>4</v>
      </c>
      <c r="T327" s="9" t="s">
        <v>904</v>
      </c>
      <c r="U327">
        <v>3.1315789473684199</v>
      </c>
      <c r="V327">
        <v>0.13157894736841991</v>
      </c>
      <c r="W327">
        <v>0.26315789473683981</v>
      </c>
      <c r="X327">
        <v>4</v>
      </c>
      <c r="Y327">
        <f t="shared" si="7"/>
        <v>6.959329179919746E-2</v>
      </c>
      <c r="Z327">
        <v>52</v>
      </c>
      <c r="AA327" t="s">
        <v>820</v>
      </c>
      <c r="AB327">
        <v>100</v>
      </c>
    </row>
    <row r="328" spans="1:28" ht="16.8" x14ac:dyDescent="0.25">
      <c r="A328">
        <v>52</v>
      </c>
      <c r="B328" t="s">
        <v>173</v>
      </c>
      <c r="C328" t="s">
        <v>898</v>
      </c>
      <c r="D328" t="s">
        <v>899</v>
      </c>
      <c r="E328" t="s">
        <v>103</v>
      </c>
      <c r="F328" t="s">
        <v>900</v>
      </c>
      <c r="G328" t="s">
        <v>901</v>
      </c>
      <c r="H328" s="9" t="s">
        <v>1108</v>
      </c>
      <c r="I328" t="s">
        <v>902</v>
      </c>
      <c r="J328" t="s">
        <v>430</v>
      </c>
      <c r="K328" t="s">
        <v>276</v>
      </c>
      <c r="L328" s="9" t="s">
        <v>370</v>
      </c>
      <c r="M328" s="9" t="s">
        <v>906</v>
      </c>
      <c r="N328" s="15" t="s">
        <v>910</v>
      </c>
      <c r="O328" s="9" t="s">
        <v>699</v>
      </c>
      <c r="P328">
        <v>2.9210526315789398</v>
      </c>
      <c r="Q328">
        <v>0.11842105263158009</v>
      </c>
      <c r="R328">
        <v>0.23684210526316019</v>
      </c>
      <c r="S328">
        <v>4</v>
      </c>
      <c r="T328" s="9" t="s">
        <v>905</v>
      </c>
      <c r="U328">
        <v>2.8684210526315699</v>
      </c>
      <c r="V328">
        <v>0.13157894736843012</v>
      </c>
      <c r="W328">
        <v>0.26315789473686024</v>
      </c>
      <c r="X328">
        <v>4</v>
      </c>
      <c r="Y328">
        <f t="shared" si="7"/>
        <v>-1.818231908319104E-2</v>
      </c>
      <c r="Z328">
        <v>52</v>
      </c>
      <c r="AA328" t="s">
        <v>820</v>
      </c>
      <c r="AB328">
        <v>400</v>
      </c>
    </row>
    <row r="329" spans="1:28" ht="16.8" x14ac:dyDescent="0.25">
      <c r="A329">
        <v>52</v>
      </c>
      <c r="B329" t="s">
        <v>173</v>
      </c>
      <c r="C329" t="s">
        <v>898</v>
      </c>
      <c r="D329" t="s">
        <v>899</v>
      </c>
      <c r="E329" t="s">
        <v>103</v>
      </c>
      <c r="F329" t="s">
        <v>900</v>
      </c>
      <c r="G329" t="s">
        <v>901</v>
      </c>
      <c r="H329" s="9" t="s">
        <v>1108</v>
      </c>
      <c r="I329" t="s">
        <v>902</v>
      </c>
      <c r="J329" t="s">
        <v>430</v>
      </c>
      <c r="K329" t="s">
        <v>276</v>
      </c>
      <c r="L329" s="9" t="s">
        <v>370</v>
      </c>
      <c r="M329" s="9" t="s">
        <v>906</v>
      </c>
      <c r="N329" s="15" t="s">
        <v>911</v>
      </c>
      <c r="O329" s="9" t="s">
        <v>699</v>
      </c>
      <c r="P329">
        <v>4.2894736842105203</v>
      </c>
      <c r="Q329">
        <v>0.10526315789473983</v>
      </c>
      <c r="R329">
        <v>0.21052631578947967</v>
      </c>
      <c r="S329">
        <v>4</v>
      </c>
      <c r="T329" s="9" t="s">
        <v>904</v>
      </c>
      <c r="U329">
        <v>4.5263157894736796</v>
      </c>
      <c r="V329">
        <v>9.2105263157900019E-2</v>
      </c>
      <c r="W329">
        <v>0.18421052631580004</v>
      </c>
      <c r="X329">
        <v>4</v>
      </c>
      <c r="Y329">
        <f t="shared" si="7"/>
        <v>5.3744276006691037E-2</v>
      </c>
      <c r="Z329">
        <v>52</v>
      </c>
      <c r="AA329" t="s">
        <v>820</v>
      </c>
      <c r="AB329">
        <v>100</v>
      </c>
    </row>
    <row r="330" spans="1:28" ht="16.8" x14ac:dyDescent="0.25">
      <c r="A330">
        <v>52</v>
      </c>
      <c r="B330" t="s">
        <v>173</v>
      </c>
      <c r="C330" t="s">
        <v>898</v>
      </c>
      <c r="D330" t="s">
        <v>899</v>
      </c>
      <c r="E330" t="s">
        <v>103</v>
      </c>
      <c r="F330" t="s">
        <v>900</v>
      </c>
      <c r="G330" t="s">
        <v>901</v>
      </c>
      <c r="H330" s="9" t="s">
        <v>1108</v>
      </c>
      <c r="I330" t="s">
        <v>902</v>
      </c>
      <c r="J330" t="s">
        <v>430</v>
      </c>
      <c r="K330" t="s">
        <v>276</v>
      </c>
      <c r="L330" s="9" t="s">
        <v>370</v>
      </c>
      <c r="M330" s="9" t="s">
        <v>906</v>
      </c>
      <c r="N330" s="15" t="s">
        <v>911</v>
      </c>
      <c r="O330" s="9" t="s">
        <v>699</v>
      </c>
      <c r="P330">
        <v>4.2894736842105203</v>
      </c>
      <c r="Q330">
        <v>0.10526315789473983</v>
      </c>
      <c r="R330">
        <v>0.21052631578947967</v>
      </c>
      <c r="S330">
        <v>4</v>
      </c>
      <c r="T330" s="9" t="s">
        <v>905</v>
      </c>
      <c r="U330">
        <v>3.7894736842105199</v>
      </c>
      <c r="V330">
        <v>7.894736842104999E-2</v>
      </c>
      <c r="W330">
        <v>0.15789473684209998</v>
      </c>
      <c r="X330">
        <v>4</v>
      </c>
      <c r="Y330">
        <f t="shared" si="7"/>
        <v>-0.12393690123076195</v>
      </c>
      <c r="Z330">
        <v>52</v>
      </c>
      <c r="AA330" t="s">
        <v>820</v>
      </c>
      <c r="AB330">
        <v>400</v>
      </c>
    </row>
    <row r="331" spans="1:28" ht="16.8" x14ac:dyDescent="0.25">
      <c r="A331">
        <v>52</v>
      </c>
      <c r="B331" t="s">
        <v>173</v>
      </c>
      <c r="C331" t="s">
        <v>898</v>
      </c>
      <c r="D331" t="s">
        <v>899</v>
      </c>
      <c r="E331" t="s">
        <v>103</v>
      </c>
      <c r="F331" t="s">
        <v>900</v>
      </c>
      <c r="G331" t="s">
        <v>901</v>
      </c>
      <c r="H331" s="9" t="s">
        <v>1108</v>
      </c>
      <c r="I331" t="s">
        <v>902</v>
      </c>
      <c r="J331" t="s">
        <v>430</v>
      </c>
      <c r="K331" t="s">
        <v>276</v>
      </c>
      <c r="L331" s="9" t="s">
        <v>370</v>
      </c>
      <c r="M331" s="9" t="s">
        <v>906</v>
      </c>
      <c r="N331" s="15" t="s">
        <v>912</v>
      </c>
      <c r="O331" s="9" t="s">
        <v>699</v>
      </c>
      <c r="P331">
        <v>3.5</v>
      </c>
      <c r="Q331">
        <v>0.18421052631578005</v>
      </c>
      <c r="R331">
        <v>0.36842105263156011</v>
      </c>
      <c r="S331">
        <v>4</v>
      </c>
      <c r="T331" s="9" t="s">
        <v>904</v>
      </c>
      <c r="U331">
        <v>3.7631578947368398</v>
      </c>
      <c r="V331">
        <v>0.18421052631579027</v>
      </c>
      <c r="W331">
        <v>0.36842105263158054</v>
      </c>
      <c r="X331">
        <v>4</v>
      </c>
      <c r="Y331">
        <f t="shared" si="7"/>
        <v>7.2495502038152998E-2</v>
      </c>
      <c r="Z331">
        <v>52</v>
      </c>
      <c r="AA331" t="s">
        <v>820</v>
      </c>
      <c r="AB331">
        <v>100</v>
      </c>
    </row>
    <row r="332" spans="1:28" ht="16.8" x14ac:dyDescent="0.25">
      <c r="A332">
        <v>52</v>
      </c>
      <c r="B332" t="s">
        <v>173</v>
      </c>
      <c r="C332" t="s">
        <v>898</v>
      </c>
      <c r="D332" t="s">
        <v>899</v>
      </c>
      <c r="E332" t="s">
        <v>103</v>
      </c>
      <c r="F332" t="s">
        <v>900</v>
      </c>
      <c r="G332" t="s">
        <v>901</v>
      </c>
      <c r="H332" s="9" t="s">
        <v>1108</v>
      </c>
      <c r="I332" t="s">
        <v>902</v>
      </c>
      <c r="J332" t="s">
        <v>430</v>
      </c>
      <c r="K332" t="s">
        <v>276</v>
      </c>
      <c r="L332" s="9" t="s">
        <v>370</v>
      </c>
      <c r="M332" s="9" t="s">
        <v>906</v>
      </c>
      <c r="N332" s="15" t="s">
        <v>912</v>
      </c>
      <c r="O332" s="9" t="s">
        <v>699</v>
      </c>
      <c r="P332">
        <v>3.5</v>
      </c>
      <c r="Q332">
        <v>0.18421052631578005</v>
      </c>
      <c r="R332">
        <v>0.36842105263156011</v>
      </c>
      <c r="S332">
        <v>4</v>
      </c>
      <c r="T332" s="9" t="s">
        <v>905</v>
      </c>
      <c r="U332">
        <v>3.1710526315789398</v>
      </c>
      <c r="V332">
        <v>0.13157894736842035</v>
      </c>
      <c r="W332">
        <v>0.2631578947368407</v>
      </c>
      <c r="X332">
        <v>4</v>
      </c>
      <c r="Y332">
        <f t="shared" si="7"/>
        <v>-9.8699375291046429E-2</v>
      </c>
      <c r="Z332">
        <v>52</v>
      </c>
      <c r="AA332" t="s">
        <v>820</v>
      </c>
      <c r="AB332">
        <v>400</v>
      </c>
    </row>
    <row r="333" spans="1:28" ht="16.8" x14ac:dyDescent="0.25">
      <c r="A333">
        <v>53</v>
      </c>
      <c r="B333" t="s">
        <v>173</v>
      </c>
      <c r="C333" t="s">
        <v>913</v>
      </c>
      <c r="D333" t="s">
        <v>914</v>
      </c>
      <c r="F333" t="s">
        <v>915</v>
      </c>
      <c r="G333" t="s">
        <v>916</v>
      </c>
      <c r="H333" t="s">
        <v>917</v>
      </c>
      <c r="I333" t="s">
        <v>918</v>
      </c>
      <c r="J333" t="s">
        <v>919</v>
      </c>
      <c r="K333" t="s">
        <v>276</v>
      </c>
      <c r="L333" s="9" t="s">
        <v>370</v>
      </c>
      <c r="M333" s="9" t="s">
        <v>423</v>
      </c>
      <c r="N333" t="s">
        <v>919</v>
      </c>
      <c r="O333" t="s">
        <v>920</v>
      </c>
      <c r="P333" s="10">
        <v>3.85</v>
      </c>
      <c r="Q333">
        <v>0.12</v>
      </c>
      <c r="R333">
        <v>0.24</v>
      </c>
      <c r="S333">
        <v>4</v>
      </c>
      <c r="T333" s="9" t="s">
        <v>921</v>
      </c>
      <c r="U333" s="10">
        <v>3.35</v>
      </c>
      <c r="V333">
        <v>0.22</v>
      </c>
      <c r="W333">
        <v>0.44</v>
      </c>
      <c r="X333">
        <v>4</v>
      </c>
      <c r="Y333">
        <f t="shared" si="7"/>
        <v>-0.13911280246271784</v>
      </c>
      <c r="Z333">
        <v>53</v>
      </c>
      <c r="AA333" s="9" t="s">
        <v>922</v>
      </c>
      <c r="AB333" s="9">
        <v>50</v>
      </c>
    </row>
    <row r="334" spans="1:28" ht="16.8" x14ac:dyDescent="0.25">
      <c r="A334">
        <v>53</v>
      </c>
      <c r="B334" t="s">
        <v>173</v>
      </c>
      <c r="C334" t="s">
        <v>913</v>
      </c>
      <c r="D334" t="s">
        <v>914</v>
      </c>
      <c r="F334" t="s">
        <v>915</v>
      </c>
      <c r="G334" t="s">
        <v>916</v>
      </c>
      <c r="H334" t="s">
        <v>917</v>
      </c>
      <c r="I334" t="s">
        <v>918</v>
      </c>
      <c r="J334" t="s">
        <v>919</v>
      </c>
      <c r="K334" t="s">
        <v>276</v>
      </c>
      <c r="L334" s="9" t="s">
        <v>370</v>
      </c>
      <c r="M334" s="9" t="s">
        <v>423</v>
      </c>
      <c r="N334" t="s">
        <v>919</v>
      </c>
      <c r="O334" t="s">
        <v>920</v>
      </c>
      <c r="P334" s="10">
        <v>3.85</v>
      </c>
      <c r="Q334">
        <v>0.12</v>
      </c>
      <c r="R334">
        <v>0.24</v>
      </c>
      <c r="S334">
        <v>4</v>
      </c>
      <c r="T334" s="9" t="s">
        <v>923</v>
      </c>
      <c r="U334" s="10">
        <v>4.0999999999999996</v>
      </c>
      <c r="V334">
        <v>0.42</v>
      </c>
      <c r="W334">
        <v>0.84</v>
      </c>
      <c r="X334">
        <v>4</v>
      </c>
      <c r="Y334">
        <f t="shared" si="7"/>
        <v>6.2913825410569182E-2</v>
      </c>
      <c r="Z334">
        <v>53</v>
      </c>
      <c r="AA334" s="9" t="s">
        <v>922</v>
      </c>
      <c r="AB334" s="9">
        <v>100</v>
      </c>
    </row>
    <row r="335" spans="1:28" ht="16.8" x14ac:dyDescent="0.25">
      <c r="A335">
        <v>53</v>
      </c>
      <c r="B335" t="s">
        <v>173</v>
      </c>
      <c r="C335" t="s">
        <v>913</v>
      </c>
      <c r="D335" t="s">
        <v>914</v>
      </c>
      <c r="F335" t="s">
        <v>915</v>
      </c>
      <c r="G335" t="s">
        <v>916</v>
      </c>
      <c r="H335" t="s">
        <v>917</v>
      </c>
      <c r="I335" t="s">
        <v>918</v>
      </c>
      <c r="J335" t="s">
        <v>919</v>
      </c>
      <c r="K335" t="s">
        <v>276</v>
      </c>
      <c r="L335" s="9" t="s">
        <v>370</v>
      </c>
      <c r="M335" s="9" t="s">
        <v>423</v>
      </c>
      <c r="N335" t="s">
        <v>919</v>
      </c>
      <c r="O335" t="s">
        <v>920</v>
      </c>
      <c r="P335" s="10">
        <v>3.85</v>
      </c>
      <c r="Q335">
        <v>0.12</v>
      </c>
      <c r="R335">
        <v>0.24</v>
      </c>
      <c r="S335">
        <v>4</v>
      </c>
      <c r="T335" s="9" t="s">
        <v>924</v>
      </c>
      <c r="U335" s="10">
        <v>4.2300000000000004</v>
      </c>
      <c r="V335">
        <v>0.23</v>
      </c>
      <c r="W335">
        <v>0.46</v>
      </c>
      <c r="X335">
        <v>4</v>
      </c>
      <c r="Y335">
        <f t="shared" si="7"/>
        <v>9.4128844758493771E-2</v>
      </c>
      <c r="Z335">
        <v>53</v>
      </c>
      <c r="AA335" s="9" t="s">
        <v>922</v>
      </c>
      <c r="AB335" s="9">
        <v>200</v>
      </c>
    </row>
    <row r="336" spans="1:28" ht="16.8" x14ac:dyDescent="0.25">
      <c r="A336">
        <v>53</v>
      </c>
      <c r="B336" t="s">
        <v>173</v>
      </c>
      <c r="C336" t="s">
        <v>913</v>
      </c>
      <c r="D336" t="s">
        <v>914</v>
      </c>
      <c r="F336" t="s">
        <v>915</v>
      </c>
      <c r="G336" t="s">
        <v>916</v>
      </c>
      <c r="H336" t="s">
        <v>917</v>
      </c>
      <c r="I336" t="s">
        <v>918</v>
      </c>
      <c r="J336" t="s">
        <v>919</v>
      </c>
      <c r="K336" t="s">
        <v>276</v>
      </c>
      <c r="L336" s="9" t="s">
        <v>370</v>
      </c>
      <c r="M336" s="9" t="s">
        <v>423</v>
      </c>
      <c r="N336" t="s">
        <v>919</v>
      </c>
      <c r="O336" t="s">
        <v>920</v>
      </c>
      <c r="P336" s="10">
        <v>3.85</v>
      </c>
      <c r="Q336">
        <v>0.12</v>
      </c>
      <c r="R336">
        <v>0.24</v>
      </c>
      <c r="S336">
        <v>4</v>
      </c>
      <c r="T336" s="9" t="s">
        <v>925</v>
      </c>
      <c r="U336" s="10">
        <v>4.59</v>
      </c>
      <c r="V336">
        <v>0.33</v>
      </c>
      <c r="W336">
        <v>0.66</v>
      </c>
      <c r="X336">
        <v>4</v>
      </c>
      <c r="Y336">
        <f t="shared" si="7"/>
        <v>0.1758068757727608</v>
      </c>
      <c r="Z336">
        <v>53</v>
      </c>
      <c r="AA336" s="9" t="s">
        <v>922</v>
      </c>
      <c r="AB336" s="9">
        <v>500</v>
      </c>
    </row>
    <row r="337" spans="1:28" ht="16.8" x14ac:dyDescent="0.25">
      <c r="A337">
        <v>53</v>
      </c>
      <c r="B337" t="s">
        <v>173</v>
      </c>
      <c r="C337" t="s">
        <v>913</v>
      </c>
      <c r="D337" t="s">
        <v>914</v>
      </c>
      <c r="F337" t="s">
        <v>915</v>
      </c>
      <c r="G337" t="s">
        <v>916</v>
      </c>
      <c r="H337" t="s">
        <v>917</v>
      </c>
      <c r="I337" t="s">
        <v>918</v>
      </c>
      <c r="J337" t="s">
        <v>919</v>
      </c>
      <c r="K337" t="s">
        <v>276</v>
      </c>
      <c r="L337" s="9" t="s">
        <v>370</v>
      </c>
      <c r="M337" s="9" t="s">
        <v>423</v>
      </c>
      <c r="N337" t="s">
        <v>919</v>
      </c>
      <c r="O337" t="s">
        <v>926</v>
      </c>
      <c r="P337" s="10">
        <v>3.85</v>
      </c>
      <c r="Q337">
        <v>0.12</v>
      </c>
      <c r="R337">
        <v>0.24</v>
      </c>
      <c r="S337">
        <v>4</v>
      </c>
      <c r="T337" s="9" t="s">
        <v>921</v>
      </c>
      <c r="U337" s="10">
        <v>3.81</v>
      </c>
      <c r="V337">
        <v>0.25</v>
      </c>
      <c r="W337">
        <v>0.5</v>
      </c>
      <c r="X337">
        <v>4</v>
      </c>
      <c r="Y337">
        <f t="shared" si="7"/>
        <v>-1.0443959161083262E-2</v>
      </c>
      <c r="Z337">
        <v>53</v>
      </c>
      <c r="AA337" s="9" t="s">
        <v>922</v>
      </c>
      <c r="AB337" s="9">
        <v>50</v>
      </c>
    </row>
    <row r="338" spans="1:28" ht="16.8" x14ac:dyDescent="0.25">
      <c r="A338">
        <v>53</v>
      </c>
      <c r="B338" t="s">
        <v>173</v>
      </c>
      <c r="C338" t="s">
        <v>913</v>
      </c>
      <c r="D338" t="s">
        <v>914</v>
      </c>
      <c r="F338" t="s">
        <v>915</v>
      </c>
      <c r="G338" t="s">
        <v>916</v>
      </c>
      <c r="H338" t="s">
        <v>917</v>
      </c>
      <c r="I338" t="s">
        <v>918</v>
      </c>
      <c r="J338" t="s">
        <v>919</v>
      </c>
      <c r="K338" t="s">
        <v>276</v>
      </c>
      <c r="L338" s="9" t="s">
        <v>370</v>
      </c>
      <c r="M338" s="9" t="s">
        <v>423</v>
      </c>
      <c r="N338" t="s">
        <v>919</v>
      </c>
      <c r="O338" t="s">
        <v>926</v>
      </c>
      <c r="P338" s="10">
        <v>3.85</v>
      </c>
      <c r="Q338">
        <v>0.12</v>
      </c>
      <c r="R338">
        <v>0.24</v>
      </c>
      <c r="S338">
        <v>4</v>
      </c>
      <c r="T338" s="9" t="s">
        <v>923</v>
      </c>
      <c r="U338" s="10">
        <v>4.29</v>
      </c>
      <c r="V338">
        <v>0.32</v>
      </c>
      <c r="W338">
        <v>0.64</v>
      </c>
      <c r="X338">
        <v>4</v>
      </c>
      <c r="Y338">
        <f t="shared" si="7"/>
        <v>0.10821358464023279</v>
      </c>
      <c r="Z338">
        <v>53</v>
      </c>
      <c r="AA338" s="9" t="s">
        <v>922</v>
      </c>
      <c r="AB338" s="9">
        <v>100</v>
      </c>
    </row>
    <row r="339" spans="1:28" ht="16.8" x14ac:dyDescent="0.25">
      <c r="A339">
        <v>53</v>
      </c>
      <c r="B339" t="s">
        <v>173</v>
      </c>
      <c r="C339" t="s">
        <v>913</v>
      </c>
      <c r="D339" t="s">
        <v>914</v>
      </c>
      <c r="F339" t="s">
        <v>915</v>
      </c>
      <c r="G339" t="s">
        <v>916</v>
      </c>
      <c r="H339" t="s">
        <v>917</v>
      </c>
      <c r="I339" t="s">
        <v>918</v>
      </c>
      <c r="J339" t="s">
        <v>919</v>
      </c>
      <c r="K339" t="s">
        <v>276</v>
      </c>
      <c r="L339" s="9" t="s">
        <v>370</v>
      </c>
      <c r="M339" s="9" t="s">
        <v>423</v>
      </c>
      <c r="N339" t="s">
        <v>919</v>
      </c>
      <c r="O339" t="s">
        <v>926</v>
      </c>
      <c r="P339" s="10">
        <v>3.85</v>
      </c>
      <c r="Q339">
        <v>0.12</v>
      </c>
      <c r="R339">
        <v>0.24</v>
      </c>
      <c r="S339">
        <v>4</v>
      </c>
      <c r="T339" s="9" t="s">
        <v>924</v>
      </c>
      <c r="U339" s="10">
        <v>4.1900000000000004</v>
      </c>
      <c r="V339">
        <v>0.37</v>
      </c>
      <c r="W339">
        <v>0.74</v>
      </c>
      <c r="X339">
        <v>4</v>
      </c>
      <c r="Y339">
        <f t="shared" si="7"/>
        <v>8.4627585634353533E-2</v>
      </c>
      <c r="Z339">
        <v>53</v>
      </c>
      <c r="AA339" s="9" t="s">
        <v>922</v>
      </c>
      <c r="AB339" s="9">
        <v>200</v>
      </c>
    </row>
    <row r="340" spans="1:28" ht="16.8" x14ac:dyDescent="0.25">
      <c r="A340">
        <v>53</v>
      </c>
      <c r="B340" t="s">
        <v>173</v>
      </c>
      <c r="C340" t="s">
        <v>913</v>
      </c>
      <c r="D340" t="s">
        <v>914</v>
      </c>
      <c r="F340" t="s">
        <v>915</v>
      </c>
      <c r="G340" t="s">
        <v>916</v>
      </c>
      <c r="H340" t="s">
        <v>917</v>
      </c>
      <c r="I340" t="s">
        <v>918</v>
      </c>
      <c r="J340" t="s">
        <v>919</v>
      </c>
      <c r="K340" t="s">
        <v>276</v>
      </c>
      <c r="L340" s="9" t="s">
        <v>370</v>
      </c>
      <c r="M340" s="9" t="s">
        <v>423</v>
      </c>
      <c r="N340" t="s">
        <v>919</v>
      </c>
      <c r="O340" t="s">
        <v>926</v>
      </c>
      <c r="P340" s="10">
        <v>3.85</v>
      </c>
      <c r="Q340">
        <v>0.12</v>
      </c>
      <c r="R340">
        <v>0.24</v>
      </c>
      <c r="S340">
        <v>4</v>
      </c>
      <c r="T340" s="9" t="s">
        <v>925</v>
      </c>
      <c r="U340" s="10">
        <v>4.55</v>
      </c>
      <c r="V340">
        <v>0.27</v>
      </c>
      <c r="W340">
        <v>0.54</v>
      </c>
      <c r="X340">
        <v>4</v>
      </c>
      <c r="Y340">
        <f t="shared" si="7"/>
        <v>0.16705408466316607</v>
      </c>
      <c r="Z340">
        <v>53</v>
      </c>
      <c r="AA340" s="9" t="s">
        <v>922</v>
      </c>
      <c r="AB340" s="9">
        <v>500</v>
      </c>
    </row>
    <row r="341" spans="1:28" ht="16.8" x14ac:dyDescent="0.25">
      <c r="A341">
        <v>53</v>
      </c>
      <c r="B341" t="s">
        <v>173</v>
      </c>
      <c r="C341" t="s">
        <v>913</v>
      </c>
      <c r="D341" t="s">
        <v>914</v>
      </c>
      <c r="F341" t="s">
        <v>915</v>
      </c>
      <c r="G341" t="s">
        <v>916</v>
      </c>
      <c r="H341" t="s">
        <v>917</v>
      </c>
      <c r="I341" t="s">
        <v>918</v>
      </c>
      <c r="J341" t="s">
        <v>919</v>
      </c>
      <c r="K341" t="s">
        <v>276</v>
      </c>
      <c r="L341" s="9" t="s">
        <v>370</v>
      </c>
      <c r="M341" s="9" t="s">
        <v>423</v>
      </c>
      <c r="N341" s="9" t="s">
        <v>927</v>
      </c>
      <c r="O341" t="s">
        <v>920</v>
      </c>
      <c r="P341">
        <v>3.9885386819484201</v>
      </c>
      <c r="Q341">
        <v>0.13753581661890957</v>
      </c>
      <c r="R341">
        <v>0.27507163323781914</v>
      </c>
      <c r="S341">
        <v>4</v>
      </c>
      <c r="T341" s="9" t="s">
        <v>921</v>
      </c>
      <c r="U341">
        <v>3.1862464183380999</v>
      </c>
      <c r="V341">
        <v>0.40114613180516034</v>
      </c>
      <c r="W341">
        <v>0.80229226361032069</v>
      </c>
      <c r="X341">
        <v>4</v>
      </c>
      <c r="Y341">
        <f t="shared" si="7"/>
        <v>-0.22458136608383911</v>
      </c>
      <c r="Z341">
        <v>53</v>
      </c>
      <c r="AA341" s="9" t="s">
        <v>922</v>
      </c>
      <c r="AB341" s="9">
        <v>50</v>
      </c>
    </row>
    <row r="342" spans="1:28" ht="16.8" x14ac:dyDescent="0.25">
      <c r="A342">
        <v>53</v>
      </c>
      <c r="B342" t="s">
        <v>173</v>
      </c>
      <c r="C342" t="s">
        <v>913</v>
      </c>
      <c r="D342" t="s">
        <v>914</v>
      </c>
      <c r="F342" t="s">
        <v>915</v>
      </c>
      <c r="G342" t="s">
        <v>916</v>
      </c>
      <c r="H342" t="s">
        <v>917</v>
      </c>
      <c r="I342" t="s">
        <v>918</v>
      </c>
      <c r="J342" t="s">
        <v>919</v>
      </c>
      <c r="K342" t="s">
        <v>276</v>
      </c>
      <c r="L342" s="9" t="s">
        <v>370</v>
      </c>
      <c r="M342" s="9" t="s">
        <v>423</v>
      </c>
      <c r="N342" s="9" t="s">
        <v>927</v>
      </c>
      <c r="O342" t="s">
        <v>920</v>
      </c>
      <c r="P342">
        <v>3.9885386819484201</v>
      </c>
      <c r="Q342">
        <v>0.13753581661890957</v>
      </c>
      <c r="R342">
        <v>0.27507163323781914</v>
      </c>
      <c r="S342">
        <v>4</v>
      </c>
      <c r="T342" s="9" t="s">
        <v>923</v>
      </c>
      <c r="U342">
        <v>3.8624641833810802</v>
      </c>
      <c r="V342">
        <v>0.53868194842406947</v>
      </c>
      <c r="W342">
        <v>1.0773638968481389</v>
      </c>
      <c r="X342">
        <v>4</v>
      </c>
      <c r="Y342">
        <f t="shared" si="7"/>
        <v>-3.2119549422113806E-2</v>
      </c>
      <c r="Z342">
        <v>53</v>
      </c>
      <c r="AA342" s="9" t="s">
        <v>922</v>
      </c>
      <c r="AB342" s="9">
        <v>100</v>
      </c>
    </row>
    <row r="343" spans="1:28" ht="16.8" x14ac:dyDescent="0.25">
      <c r="A343">
        <v>53</v>
      </c>
      <c r="B343" t="s">
        <v>173</v>
      </c>
      <c r="C343" t="s">
        <v>913</v>
      </c>
      <c r="D343" t="s">
        <v>914</v>
      </c>
      <c r="F343" t="s">
        <v>915</v>
      </c>
      <c r="G343" t="s">
        <v>916</v>
      </c>
      <c r="H343" t="s">
        <v>917</v>
      </c>
      <c r="I343" t="s">
        <v>918</v>
      </c>
      <c r="J343" t="s">
        <v>919</v>
      </c>
      <c r="K343" t="s">
        <v>276</v>
      </c>
      <c r="L343" s="9" t="s">
        <v>370</v>
      </c>
      <c r="M343" s="9" t="s">
        <v>423</v>
      </c>
      <c r="N343" s="9" t="s">
        <v>927</v>
      </c>
      <c r="O343" t="s">
        <v>920</v>
      </c>
      <c r="P343">
        <v>3.9885386819484201</v>
      </c>
      <c r="Q343">
        <v>0.13753581661890957</v>
      </c>
      <c r="R343">
        <v>0.27507163323781914</v>
      </c>
      <c r="S343">
        <v>4</v>
      </c>
      <c r="T343" s="9" t="s">
        <v>924</v>
      </c>
      <c r="U343">
        <v>4.3323782234956996</v>
      </c>
      <c r="V343">
        <v>0.3438395415472808</v>
      </c>
      <c r="W343">
        <v>0.68767908309456161</v>
      </c>
      <c r="X343">
        <v>4</v>
      </c>
      <c r="Y343">
        <f t="shared" si="7"/>
        <v>8.2691715845113811E-2</v>
      </c>
      <c r="Z343">
        <v>53</v>
      </c>
      <c r="AA343" s="9" t="s">
        <v>922</v>
      </c>
      <c r="AB343" s="9">
        <v>200</v>
      </c>
    </row>
    <row r="344" spans="1:28" ht="16.8" x14ac:dyDescent="0.25">
      <c r="A344">
        <v>53</v>
      </c>
      <c r="B344" t="s">
        <v>173</v>
      </c>
      <c r="C344" t="s">
        <v>913</v>
      </c>
      <c r="D344" t="s">
        <v>914</v>
      </c>
      <c r="F344" t="s">
        <v>915</v>
      </c>
      <c r="G344" t="s">
        <v>916</v>
      </c>
      <c r="H344" t="s">
        <v>917</v>
      </c>
      <c r="I344" t="s">
        <v>918</v>
      </c>
      <c r="J344" t="s">
        <v>919</v>
      </c>
      <c r="K344" t="s">
        <v>276</v>
      </c>
      <c r="L344" s="9" t="s">
        <v>370</v>
      </c>
      <c r="M344" s="9" t="s">
        <v>423</v>
      </c>
      <c r="N344" s="9" t="s">
        <v>927</v>
      </c>
      <c r="O344" t="s">
        <v>920</v>
      </c>
      <c r="P344">
        <v>3.9885386819484201</v>
      </c>
      <c r="Q344">
        <v>0.13753581661890957</v>
      </c>
      <c r="R344">
        <v>0.27507163323781914</v>
      </c>
      <c r="S344">
        <v>4</v>
      </c>
      <c r="T344" s="9" t="s">
        <v>925</v>
      </c>
      <c r="U344">
        <v>5.3180515759312303</v>
      </c>
      <c r="V344">
        <v>0.43553008595988008</v>
      </c>
      <c r="W344">
        <v>0.87106017191976015</v>
      </c>
      <c r="X344">
        <v>4</v>
      </c>
      <c r="Y344">
        <f t="shared" si="7"/>
        <v>0.28768207245178151</v>
      </c>
      <c r="Z344">
        <v>53</v>
      </c>
      <c r="AA344" s="9" t="s">
        <v>922</v>
      </c>
      <c r="AB344" s="9">
        <v>500</v>
      </c>
    </row>
    <row r="345" spans="1:28" ht="16.8" x14ac:dyDescent="0.25">
      <c r="A345">
        <v>53</v>
      </c>
      <c r="B345" t="s">
        <v>173</v>
      </c>
      <c r="C345" t="s">
        <v>913</v>
      </c>
      <c r="D345" t="s">
        <v>914</v>
      </c>
      <c r="F345" t="s">
        <v>915</v>
      </c>
      <c r="G345" t="s">
        <v>916</v>
      </c>
      <c r="H345" t="s">
        <v>917</v>
      </c>
      <c r="I345" t="s">
        <v>918</v>
      </c>
      <c r="J345" t="s">
        <v>919</v>
      </c>
      <c r="K345" t="s">
        <v>276</v>
      </c>
      <c r="L345" s="9" t="s">
        <v>370</v>
      </c>
      <c r="M345" s="9" t="s">
        <v>423</v>
      </c>
      <c r="N345" s="9" t="s">
        <v>928</v>
      </c>
      <c r="O345" t="s">
        <v>926</v>
      </c>
      <c r="P345">
        <v>4.0145985401459798</v>
      </c>
      <c r="Q345">
        <v>8.7591240875910081E-2</v>
      </c>
      <c r="R345">
        <v>0.17518248175182016</v>
      </c>
      <c r="S345">
        <v>4</v>
      </c>
      <c r="T345" s="9" t="s">
        <v>921</v>
      </c>
      <c r="U345">
        <v>3.9270072992700702</v>
      </c>
      <c r="V345">
        <v>0.43795620437955973</v>
      </c>
      <c r="W345">
        <v>0.87591240875911947</v>
      </c>
      <c r="X345">
        <v>4</v>
      </c>
      <c r="Y345">
        <f t="shared" si="7"/>
        <v>-2.2059718064731535E-2</v>
      </c>
      <c r="Z345">
        <v>53</v>
      </c>
      <c r="AA345" s="9" t="s">
        <v>922</v>
      </c>
      <c r="AB345" s="9">
        <v>50</v>
      </c>
    </row>
    <row r="346" spans="1:28" ht="16.8" x14ac:dyDescent="0.25">
      <c r="A346">
        <v>53</v>
      </c>
      <c r="B346" t="s">
        <v>173</v>
      </c>
      <c r="C346" t="s">
        <v>913</v>
      </c>
      <c r="D346" t="s">
        <v>914</v>
      </c>
      <c r="F346" t="s">
        <v>915</v>
      </c>
      <c r="G346" t="s">
        <v>916</v>
      </c>
      <c r="H346" t="s">
        <v>917</v>
      </c>
      <c r="I346" t="s">
        <v>918</v>
      </c>
      <c r="J346" t="s">
        <v>919</v>
      </c>
      <c r="K346" t="s">
        <v>276</v>
      </c>
      <c r="L346" s="9" t="s">
        <v>370</v>
      </c>
      <c r="M346" s="9" t="s">
        <v>423</v>
      </c>
      <c r="N346" s="9" t="s">
        <v>928</v>
      </c>
      <c r="O346" t="s">
        <v>926</v>
      </c>
      <c r="P346">
        <v>4.0145985401459798</v>
      </c>
      <c r="Q346">
        <v>8.7591240875910081E-2</v>
      </c>
      <c r="R346">
        <v>0.17518248175182016</v>
      </c>
      <c r="S346">
        <v>4</v>
      </c>
      <c r="T346" s="9" t="s">
        <v>923</v>
      </c>
      <c r="U346">
        <v>4.3795620437956204</v>
      </c>
      <c r="V346">
        <v>0.45255474452554001</v>
      </c>
      <c r="W346">
        <v>0.90510948905108002</v>
      </c>
      <c r="X346">
        <v>4</v>
      </c>
      <c r="Y346">
        <f t="shared" si="7"/>
        <v>8.7011376989631115E-2</v>
      </c>
      <c r="Z346">
        <v>53</v>
      </c>
      <c r="AA346" s="9" t="s">
        <v>922</v>
      </c>
      <c r="AB346" s="9">
        <v>100</v>
      </c>
    </row>
    <row r="347" spans="1:28" ht="16.8" x14ac:dyDescent="0.25">
      <c r="A347">
        <v>53</v>
      </c>
      <c r="B347" t="s">
        <v>173</v>
      </c>
      <c r="C347" t="s">
        <v>913</v>
      </c>
      <c r="D347" t="s">
        <v>914</v>
      </c>
      <c r="F347" t="s">
        <v>915</v>
      </c>
      <c r="G347" t="s">
        <v>916</v>
      </c>
      <c r="H347" t="s">
        <v>917</v>
      </c>
      <c r="I347" t="s">
        <v>918</v>
      </c>
      <c r="J347" t="s">
        <v>919</v>
      </c>
      <c r="K347" t="s">
        <v>276</v>
      </c>
      <c r="L347" s="9" t="s">
        <v>370</v>
      </c>
      <c r="M347" s="9" t="s">
        <v>423</v>
      </c>
      <c r="N347" s="9" t="s">
        <v>928</v>
      </c>
      <c r="O347" t="s">
        <v>926</v>
      </c>
      <c r="P347">
        <v>4.0145985401459798</v>
      </c>
      <c r="Q347">
        <v>8.7591240875910081E-2</v>
      </c>
      <c r="R347">
        <v>0.17518248175182016</v>
      </c>
      <c r="S347">
        <v>4</v>
      </c>
      <c r="T347" s="9" t="s">
        <v>924</v>
      </c>
      <c r="U347">
        <v>4.6715328467153299</v>
      </c>
      <c r="V347">
        <v>0.70072992700729042</v>
      </c>
      <c r="W347">
        <v>1.4014598540145808</v>
      </c>
      <c r="X347">
        <v>4</v>
      </c>
      <c r="Y347">
        <f t="shared" si="7"/>
        <v>0.1515498981272026</v>
      </c>
      <c r="Z347">
        <v>53</v>
      </c>
      <c r="AA347" s="9" t="s">
        <v>922</v>
      </c>
      <c r="AB347" s="9">
        <v>200</v>
      </c>
    </row>
    <row r="348" spans="1:28" ht="16.8" x14ac:dyDescent="0.25">
      <c r="A348">
        <v>53</v>
      </c>
      <c r="B348" t="s">
        <v>173</v>
      </c>
      <c r="C348" t="s">
        <v>913</v>
      </c>
      <c r="D348" t="s">
        <v>914</v>
      </c>
      <c r="F348" t="s">
        <v>915</v>
      </c>
      <c r="G348" t="s">
        <v>916</v>
      </c>
      <c r="H348" t="s">
        <v>917</v>
      </c>
      <c r="I348" t="s">
        <v>918</v>
      </c>
      <c r="J348" t="s">
        <v>919</v>
      </c>
      <c r="K348" t="s">
        <v>276</v>
      </c>
      <c r="L348" s="9" t="s">
        <v>370</v>
      </c>
      <c r="M348" s="9" t="s">
        <v>423</v>
      </c>
      <c r="N348" s="9" t="s">
        <v>928</v>
      </c>
      <c r="O348" t="s">
        <v>926</v>
      </c>
      <c r="P348">
        <v>4.0145985401459798</v>
      </c>
      <c r="Q348">
        <v>8.7591240875910081E-2</v>
      </c>
      <c r="R348">
        <v>0.17518248175182016</v>
      </c>
      <c r="S348">
        <v>4</v>
      </c>
      <c r="T348" s="9" t="s">
        <v>925</v>
      </c>
      <c r="U348">
        <v>5.3284671532846701</v>
      </c>
      <c r="V348">
        <v>0.43795620437956018</v>
      </c>
      <c r="W348">
        <v>0.87591240875912035</v>
      </c>
      <c r="X348">
        <v>4</v>
      </c>
      <c r="Y348">
        <f t="shared" si="7"/>
        <v>0.28312625591592128</v>
      </c>
      <c r="Z348">
        <v>53</v>
      </c>
      <c r="AA348" s="9" t="s">
        <v>922</v>
      </c>
      <c r="AB348" s="9">
        <v>500</v>
      </c>
    </row>
    <row r="349" spans="1:28" ht="16.8" x14ac:dyDescent="0.25">
      <c r="A349">
        <v>53</v>
      </c>
      <c r="B349" t="s">
        <v>173</v>
      </c>
      <c r="C349" t="s">
        <v>913</v>
      </c>
      <c r="D349" t="s">
        <v>914</v>
      </c>
      <c r="F349" t="s">
        <v>915</v>
      </c>
      <c r="G349" t="s">
        <v>916</v>
      </c>
      <c r="H349" t="s">
        <v>917</v>
      </c>
      <c r="I349" t="s">
        <v>918</v>
      </c>
      <c r="J349" t="s">
        <v>919</v>
      </c>
      <c r="K349" t="s">
        <v>276</v>
      </c>
      <c r="L349" s="9" t="s">
        <v>370</v>
      </c>
      <c r="M349" s="9" t="s">
        <v>423</v>
      </c>
      <c r="N349" s="9" t="s">
        <v>929</v>
      </c>
      <c r="O349" t="s">
        <v>920</v>
      </c>
      <c r="P349">
        <v>3.5186246418338101</v>
      </c>
      <c r="Q349">
        <v>0.20630372492836013</v>
      </c>
      <c r="R349">
        <v>0.41260744985672027</v>
      </c>
      <c r="S349">
        <v>4</v>
      </c>
      <c r="T349" s="9" t="s">
        <v>921</v>
      </c>
      <c r="U349">
        <v>3.0028653295128902</v>
      </c>
      <c r="V349">
        <v>0.2063037249283699</v>
      </c>
      <c r="W349">
        <v>0.41260744985673981</v>
      </c>
      <c r="X349">
        <v>4</v>
      </c>
      <c r="Y349">
        <f t="shared" si="7"/>
        <v>-0.15850324382610129</v>
      </c>
      <c r="Z349">
        <v>53</v>
      </c>
      <c r="AA349" s="9" t="s">
        <v>922</v>
      </c>
      <c r="AB349" s="9">
        <v>50</v>
      </c>
    </row>
    <row r="350" spans="1:28" ht="16.8" x14ac:dyDescent="0.25">
      <c r="A350">
        <v>53</v>
      </c>
      <c r="B350" t="s">
        <v>173</v>
      </c>
      <c r="C350" t="s">
        <v>913</v>
      </c>
      <c r="D350" t="s">
        <v>914</v>
      </c>
      <c r="F350" t="s">
        <v>915</v>
      </c>
      <c r="G350" t="s">
        <v>916</v>
      </c>
      <c r="H350" t="s">
        <v>917</v>
      </c>
      <c r="I350" t="s">
        <v>918</v>
      </c>
      <c r="J350" t="s">
        <v>919</v>
      </c>
      <c r="K350" t="s">
        <v>276</v>
      </c>
      <c r="L350" s="9" t="s">
        <v>370</v>
      </c>
      <c r="M350" s="9" t="s">
        <v>423</v>
      </c>
      <c r="N350" s="9" t="s">
        <v>929</v>
      </c>
      <c r="O350" t="s">
        <v>920</v>
      </c>
      <c r="P350">
        <v>3.5186246418338101</v>
      </c>
      <c r="Q350">
        <v>0.20630372492836013</v>
      </c>
      <c r="R350">
        <v>0.41260744985672027</v>
      </c>
      <c r="S350">
        <v>4</v>
      </c>
      <c r="T350" s="9" t="s">
        <v>923</v>
      </c>
      <c r="U350">
        <v>4.0687679083094501</v>
      </c>
      <c r="V350">
        <v>0.40114613180515946</v>
      </c>
      <c r="W350">
        <v>0.80229226361031891</v>
      </c>
      <c r="X350">
        <v>4</v>
      </c>
      <c r="Y350">
        <f t="shared" si="7"/>
        <v>0.14527004188821754</v>
      </c>
      <c r="Z350">
        <v>53</v>
      </c>
      <c r="AA350" s="9" t="s">
        <v>922</v>
      </c>
      <c r="AB350" s="9">
        <v>100</v>
      </c>
    </row>
    <row r="351" spans="1:28" ht="16.8" x14ac:dyDescent="0.25">
      <c r="A351">
        <v>53</v>
      </c>
      <c r="B351" t="s">
        <v>173</v>
      </c>
      <c r="C351" t="s">
        <v>913</v>
      </c>
      <c r="D351" t="s">
        <v>914</v>
      </c>
      <c r="F351" t="s">
        <v>915</v>
      </c>
      <c r="G351" t="s">
        <v>916</v>
      </c>
      <c r="H351" t="s">
        <v>917</v>
      </c>
      <c r="I351" t="s">
        <v>918</v>
      </c>
      <c r="J351" t="s">
        <v>919</v>
      </c>
      <c r="K351" t="s">
        <v>276</v>
      </c>
      <c r="L351" s="9" t="s">
        <v>370</v>
      </c>
      <c r="M351" s="9" t="s">
        <v>423</v>
      </c>
      <c r="N351" s="9" t="s">
        <v>929</v>
      </c>
      <c r="O351" t="s">
        <v>920</v>
      </c>
      <c r="P351">
        <v>3.5186246418338101</v>
      </c>
      <c r="Q351">
        <v>0.20630372492836013</v>
      </c>
      <c r="R351">
        <v>0.41260744985672027</v>
      </c>
      <c r="S351">
        <v>4</v>
      </c>
      <c r="T351" s="9" t="s">
        <v>924</v>
      </c>
      <c r="U351">
        <v>3.9083094555873901</v>
      </c>
      <c r="V351">
        <v>0.27507163323782002</v>
      </c>
      <c r="W351">
        <v>0.55014326647564005</v>
      </c>
      <c r="X351">
        <v>4</v>
      </c>
      <c r="Y351">
        <f t="shared" si="7"/>
        <v>0.10503472969631929</v>
      </c>
      <c r="Z351">
        <v>53</v>
      </c>
      <c r="AA351" s="9" t="s">
        <v>922</v>
      </c>
      <c r="AB351" s="9">
        <v>200</v>
      </c>
    </row>
    <row r="352" spans="1:28" ht="16.8" x14ac:dyDescent="0.25">
      <c r="A352">
        <v>53</v>
      </c>
      <c r="B352" t="s">
        <v>173</v>
      </c>
      <c r="C352" t="s">
        <v>913</v>
      </c>
      <c r="D352" t="s">
        <v>914</v>
      </c>
      <c r="F352" t="s">
        <v>915</v>
      </c>
      <c r="G352" t="s">
        <v>916</v>
      </c>
      <c r="H352" t="s">
        <v>917</v>
      </c>
      <c r="I352" t="s">
        <v>918</v>
      </c>
      <c r="J352" t="s">
        <v>919</v>
      </c>
      <c r="K352" t="s">
        <v>276</v>
      </c>
      <c r="L352" s="9" t="s">
        <v>370</v>
      </c>
      <c r="M352" s="9" t="s">
        <v>423</v>
      </c>
      <c r="N352" s="9" t="s">
        <v>929</v>
      </c>
      <c r="O352" t="s">
        <v>920</v>
      </c>
      <c r="P352">
        <v>3.5186246418338101</v>
      </c>
      <c r="Q352">
        <v>0.20630372492836013</v>
      </c>
      <c r="R352">
        <v>0.41260744985672027</v>
      </c>
      <c r="S352">
        <v>4</v>
      </c>
      <c r="T352" s="9" t="s">
        <v>925</v>
      </c>
      <c r="U352">
        <v>4.0458452722063001</v>
      </c>
      <c r="V352">
        <v>0.34383954154727991</v>
      </c>
      <c r="W352">
        <v>0.68767908309455983</v>
      </c>
      <c r="X352">
        <v>4</v>
      </c>
      <c r="Y352">
        <f t="shared" si="7"/>
        <v>0.1396203093460989</v>
      </c>
      <c r="Z352">
        <v>53</v>
      </c>
      <c r="AA352" s="9" t="s">
        <v>922</v>
      </c>
      <c r="AB352" s="9">
        <v>500</v>
      </c>
    </row>
    <row r="353" spans="1:28" ht="16.8" x14ac:dyDescent="0.25">
      <c r="A353">
        <v>53</v>
      </c>
      <c r="B353" t="s">
        <v>173</v>
      </c>
      <c r="C353" t="s">
        <v>913</v>
      </c>
      <c r="D353" t="s">
        <v>914</v>
      </c>
      <c r="F353" t="s">
        <v>915</v>
      </c>
      <c r="G353" t="s">
        <v>916</v>
      </c>
      <c r="H353" t="s">
        <v>917</v>
      </c>
      <c r="I353" t="s">
        <v>918</v>
      </c>
      <c r="J353" t="s">
        <v>919</v>
      </c>
      <c r="K353" t="s">
        <v>276</v>
      </c>
      <c r="L353" s="9" t="s">
        <v>370</v>
      </c>
      <c r="M353" s="9" t="s">
        <v>423</v>
      </c>
      <c r="N353" s="9" t="s">
        <v>929</v>
      </c>
      <c r="O353" t="s">
        <v>926</v>
      </c>
      <c r="P353">
        <v>3.5328467153284602</v>
      </c>
      <c r="Q353">
        <v>0.18978102189780977</v>
      </c>
      <c r="R353">
        <v>0.37956204379561953</v>
      </c>
      <c r="S353">
        <v>4</v>
      </c>
      <c r="T353" s="9" t="s">
        <v>921</v>
      </c>
      <c r="U353">
        <v>3.4014598540145902</v>
      </c>
      <c r="V353">
        <v>0.26277372262774001</v>
      </c>
      <c r="W353">
        <v>0.52554744525548003</v>
      </c>
      <c r="X353">
        <v>4</v>
      </c>
      <c r="Y353">
        <f t="shared" si="7"/>
        <v>-3.7899272590986278E-2</v>
      </c>
      <c r="Z353">
        <v>53</v>
      </c>
      <c r="AA353" s="9" t="s">
        <v>922</v>
      </c>
      <c r="AB353" s="9">
        <v>50</v>
      </c>
    </row>
    <row r="354" spans="1:28" ht="16.8" x14ac:dyDescent="0.25">
      <c r="A354">
        <v>53</v>
      </c>
      <c r="B354" t="s">
        <v>173</v>
      </c>
      <c r="C354" t="s">
        <v>913</v>
      </c>
      <c r="D354" t="s">
        <v>914</v>
      </c>
      <c r="F354" t="s">
        <v>915</v>
      </c>
      <c r="G354" t="s">
        <v>916</v>
      </c>
      <c r="H354" t="s">
        <v>917</v>
      </c>
      <c r="I354" t="s">
        <v>918</v>
      </c>
      <c r="J354" t="s">
        <v>919</v>
      </c>
      <c r="K354" t="s">
        <v>276</v>
      </c>
      <c r="L354" s="9" t="s">
        <v>370</v>
      </c>
      <c r="M354" s="9" t="s">
        <v>423</v>
      </c>
      <c r="N354" s="9" t="s">
        <v>929</v>
      </c>
      <c r="O354" t="s">
        <v>926</v>
      </c>
      <c r="P354">
        <v>3.5328467153284602</v>
      </c>
      <c r="Q354">
        <v>0.18978102189780977</v>
      </c>
      <c r="R354">
        <v>0.37956204379561953</v>
      </c>
      <c r="S354">
        <v>4</v>
      </c>
      <c r="T354" s="9" t="s">
        <v>923</v>
      </c>
      <c r="U354">
        <v>3.6496350364963499</v>
      </c>
      <c r="V354">
        <v>0.23357664233575992</v>
      </c>
      <c r="W354">
        <v>0.46715328467151984</v>
      </c>
      <c r="X354">
        <v>4</v>
      </c>
      <c r="Y354">
        <f t="shared" si="7"/>
        <v>3.2523191705561866E-2</v>
      </c>
      <c r="Z354">
        <v>53</v>
      </c>
      <c r="AA354" s="9" t="s">
        <v>922</v>
      </c>
      <c r="AB354" s="9">
        <v>100</v>
      </c>
    </row>
    <row r="355" spans="1:28" ht="16.8" x14ac:dyDescent="0.25">
      <c r="A355">
        <v>53</v>
      </c>
      <c r="B355" t="s">
        <v>173</v>
      </c>
      <c r="C355" t="s">
        <v>913</v>
      </c>
      <c r="D355" t="s">
        <v>914</v>
      </c>
      <c r="F355" t="s">
        <v>915</v>
      </c>
      <c r="G355" t="s">
        <v>916</v>
      </c>
      <c r="H355" t="s">
        <v>917</v>
      </c>
      <c r="I355" t="s">
        <v>918</v>
      </c>
      <c r="J355" t="s">
        <v>919</v>
      </c>
      <c r="K355" t="s">
        <v>276</v>
      </c>
      <c r="L355" s="9" t="s">
        <v>370</v>
      </c>
      <c r="M355" s="9" t="s">
        <v>423</v>
      </c>
      <c r="N355" s="9" t="s">
        <v>929</v>
      </c>
      <c r="O355" t="s">
        <v>926</v>
      </c>
      <c r="P355">
        <v>3.5328467153284602</v>
      </c>
      <c r="Q355">
        <v>0.18978102189780977</v>
      </c>
      <c r="R355">
        <v>0.37956204379561953</v>
      </c>
      <c r="S355">
        <v>4</v>
      </c>
      <c r="T355" s="9" t="s">
        <v>924</v>
      </c>
      <c r="U355">
        <v>3.86861313868613</v>
      </c>
      <c r="V355">
        <v>0.43795620437956018</v>
      </c>
      <c r="W355">
        <v>0.87591240875912035</v>
      </c>
      <c r="X355">
        <v>4</v>
      </c>
      <c r="Y355">
        <f t="shared" si="7"/>
        <v>9.0792099829537454E-2</v>
      </c>
      <c r="Z355">
        <v>53</v>
      </c>
      <c r="AA355" s="9" t="s">
        <v>922</v>
      </c>
      <c r="AB355" s="9">
        <v>200</v>
      </c>
    </row>
    <row r="356" spans="1:28" ht="16.8" x14ac:dyDescent="0.25">
      <c r="A356">
        <v>53</v>
      </c>
      <c r="B356" t="s">
        <v>173</v>
      </c>
      <c r="C356" t="s">
        <v>913</v>
      </c>
      <c r="D356" t="s">
        <v>914</v>
      </c>
      <c r="F356" t="s">
        <v>915</v>
      </c>
      <c r="G356" t="s">
        <v>916</v>
      </c>
      <c r="H356" t="s">
        <v>917</v>
      </c>
      <c r="I356" t="s">
        <v>918</v>
      </c>
      <c r="J356" t="s">
        <v>919</v>
      </c>
      <c r="K356" t="s">
        <v>276</v>
      </c>
      <c r="L356" s="9" t="s">
        <v>370</v>
      </c>
      <c r="M356" s="9" t="s">
        <v>423</v>
      </c>
      <c r="N356" s="9" t="s">
        <v>929</v>
      </c>
      <c r="O356" t="s">
        <v>926</v>
      </c>
      <c r="P356">
        <v>3.5328467153284602</v>
      </c>
      <c r="Q356">
        <v>0.18978102189780977</v>
      </c>
      <c r="R356">
        <v>0.37956204379561953</v>
      </c>
      <c r="S356">
        <v>4</v>
      </c>
      <c r="T356" s="9" t="s">
        <v>925</v>
      </c>
      <c r="U356">
        <v>3.8248175182481701</v>
      </c>
      <c r="V356">
        <v>0.37956204379561953</v>
      </c>
      <c r="W356">
        <v>0.75912408759123906</v>
      </c>
      <c r="X356">
        <v>4</v>
      </c>
      <c r="Y356">
        <f t="shared" si="7"/>
        <v>7.9406777604411019E-2</v>
      </c>
      <c r="Z356">
        <v>53</v>
      </c>
      <c r="AA356" s="9" t="s">
        <v>922</v>
      </c>
      <c r="AB356" s="9">
        <v>500</v>
      </c>
    </row>
    <row r="357" spans="1:28" ht="16.8" x14ac:dyDescent="0.25">
      <c r="A357">
        <v>53</v>
      </c>
      <c r="B357" t="s">
        <v>173</v>
      </c>
      <c r="C357" t="s">
        <v>913</v>
      </c>
      <c r="D357" t="s">
        <v>914</v>
      </c>
      <c r="F357" t="s">
        <v>915</v>
      </c>
      <c r="G357" t="s">
        <v>916</v>
      </c>
      <c r="H357" t="s">
        <v>917</v>
      </c>
      <c r="I357" t="s">
        <v>918</v>
      </c>
      <c r="J357" t="s">
        <v>919</v>
      </c>
      <c r="K357" t="s">
        <v>276</v>
      </c>
      <c r="L357" s="9" t="s">
        <v>370</v>
      </c>
      <c r="M357" s="9" t="s">
        <v>423</v>
      </c>
      <c r="N357" s="9" t="s">
        <v>930</v>
      </c>
      <c r="O357" t="s">
        <v>920</v>
      </c>
      <c r="P357">
        <v>4.2063037249283601</v>
      </c>
      <c r="Q357">
        <v>0.35530085959886026</v>
      </c>
      <c r="R357">
        <v>0.71060171919772053</v>
      </c>
      <c r="S357">
        <v>4</v>
      </c>
      <c r="T357" s="9" t="s">
        <v>921</v>
      </c>
      <c r="U357">
        <v>3.5186246418338101</v>
      </c>
      <c r="V357">
        <v>0.29799426934097006</v>
      </c>
      <c r="W357">
        <v>0.59598853868194013</v>
      </c>
      <c r="X357">
        <v>4</v>
      </c>
      <c r="Y357">
        <f t="shared" si="7"/>
        <v>-0.17851410046737176</v>
      </c>
      <c r="Z357">
        <v>53</v>
      </c>
      <c r="AA357" s="9" t="s">
        <v>922</v>
      </c>
      <c r="AB357" s="9">
        <v>50</v>
      </c>
    </row>
    <row r="358" spans="1:28" ht="16.8" x14ac:dyDescent="0.25">
      <c r="A358">
        <v>53</v>
      </c>
      <c r="B358" t="s">
        <v>173</v>
      </c>
      <c r="C358" t="s">
        <v>913</v>
      </c>
      <c r="D358" t="s">
        <v>914</v>
      </c>
      <c r="F358" t="s">
        <v>915</v>
      </c>
      <c r="G358" t="s">
        <v>916</v>
      </c>
      <c r="H358" t="s">
        <v>917</v>
      </c>
      <c r="I358" t="s">
        <v>918</v>
      </c>
      <c r="J358" t="s">
        <v>919</v>
      </c>
      <c r="K358" t="s">
        <v>276</v>
      </c>
      <c r="L358" s="9" t="s">
        <v>370</v>
      </c>
      <c r="M358" s="9" t="s">
        <v>423</v>
      </c>
      <c r="N358" s="9" t="s">
        <v>930</v>
      </c>
      <c r="O358" t="s">
        <v>920</v>
      </c>
      <c r="P358">
        <v>4.2063037249283601</v>
      </c>
      <c r="Q358">
        <v>0.35530085959886026</v>
      </c>
      <c r="R358">
        <v>0.71060171919772053</v>
      </c>
      <c r="S358">
        <v>4</v>
      </c>
      <c r="T358" s="9" t="s">
        <v>923</v>
      </c>
      <c r="U358">
        <v>4.0687679083094501</v>
      </c>
      <c r="V358">
        <v>0.43553008595988985</v>
      </c>
      <c r="W358">
        <v>0.87106017191977969</v>
      </c>
      <c r="X358">
        <v>4</v>
      </c>
      <c r="Y358">
        <f t="shared" si="7"/>
        <v>-3.3244058579154287E-2</v>
      </c>
      <c r="Z358">
        <v>53</v>
      </c>
      <c r="AA358" s="9" t="s">
        <v>922</v>
      </c>
      <c r="AB358" s="9">
        <v>100</v>
      </c>
    </row>
    <row r="359" spans="1:28" ht="16.8" x14ac:dyDescent="0.25">
      <c r="A359">
        <v>53</v>
      </c>
      <c r="B359" t="s">
        <v>173</v>
      </c>
      <c r="C359" t="s">
        <v>913</v>
      </c>
      <c r="D359" t="s">
        <v>914</v>
      </c>
      <c r="F359" t="s">
        <v>915</v>
      </c>
      <c r="G359" t="s">
        <v>916</v>
      </c>
      <c r="H359" t="s">
        <v>917</v>
      </c>
      <c r="I359" t="s">
        <v>918</v>
      </c>
      <c r="J359" t="s">
        <v>919</v>
      </c>
      <c r="K359" t="s">
        <v>276</v>
      </c>
      <c r="L359" s="9" t="s">
        <v>370</v>
      </c>
      <c r="M359" s="9" t="s">
        <v>423</v>
      </c>
      <c r="N359" s="9" t="s">
        <v>930</v>
      </c>
      <c r="O359" t="s">
        <v>920</v>
      </c>
      <c r="P359">
        <v>4.2063037249283601</v>
      </c>
      <c r="Q359">
        <v>0.35530085959886026</v>
      </c>
      <c r="R359">
        <v>0.71060171919772053</v>
      </c>
      <c r="S359">
        <v>4</v>
      </c>
      <c r="T359" s="9" t="s">
        <v>924</v>
      </c>
      <c r="U359">
        <v>4.4584527220630301</v>
      </c>
      <c r="V359">
        <v>0.30945558739254952</v>
      </c>
      <c r="W359">
        <v>0.61891117478509905</v>
      </c>
      <c r="X359">
        <v>4</v>
      </c>
      <c r="Y359">
        <f t="shared" si="7"/>
        <v>5.8217495563876016E-2</v>
      </c>
      <c r="Z359">
        <v>53</v>
      </c>
      <c r="AA359" s="9" t="s">
        <v>922</v>
      </c>
      <c r="AB359" s="9">
        <v>200</v>
      </c>
    </row>
    <row r="360" spans="1:28" ht="16.8" x14ac:dyDescent="0.25">
      <c r="A360">
        <v>53</v>
      </c>
      <c r="B360" t="s">
        <v>173</v>
      </c>
      <c r="C360" t="s">
        <v>913</v>
      </c>
      <c r="D360" t="s">
        <v>914</v>
      </c>
      <c r="F360" t="s">
        <v>915</v>
      </c>
      <c r="G360" t="s">
        <v>916</v>
      </c>
      <c r="H360" t="s">
        <v>917</v>
      </c>
      <c r="I360" t="s">
        <v>918</v>
      </c>
      <c r="J360" t="s">
        <v>919</v>
      </c>
      <c r="K360" t="s">
        <v>276</v>
      </c>
      <c r="L360" s="9" t="s">
        <v>370</v>
      </c>
      <c r="M360" s="9" t="s">
        <v>423</v>
      </c>
      <c r="N360" s="9" t="s">
        <v>930</v>
      </c>
      <c r="O360" t="s">
        <v>920</v>
      </c>
      <c r="P360">
        <v>4.2063037249283601</v>
      </c>
      <c r="Q360">
        <v>0.35530085959886026</v>
      </c>
      <c r="R360">
        <v>0.71060171919772053</v>
      </c>
      <c r="S360">
        <v>4</v>
      </c>
      <c r="T360" s="9" t="s">
        <v>925</v>
      </c>
      <c r="U360">
        <v>4.9283667621776504</v>
      </c>
      <c r="V360">
        <v>0.40114613180514969</v>
      </c>
      <c r="W360">
        <v>0.80229226361029937</v>
      </c>
      <c r="X360">
        <v>4</v>
      </c>
      <c r="Y360">
        <f t="shared" si="7"/>
        <v>0.15842336063303933</v>
      </c>
      <c r="Z360">
        <v>53</v>
      </c>
      <c r="AA360" s="9" t="s">
        <v>922</v>
      </c>
      <c r="AB360" s="9">
        <v>500</v>
      </c>
    </row>
    <row r="361" spans="1:28" ht="16.8" x14ac:dyDescent="0.25">
      <c r="A361">
        <v>53</v>
      </c>
      <c r="B361" t="s">
        <v>173</v>
      </c>
      <c r="C361" t="s">
        <v>913</v>
      </c>
      <c r="D361" t="s">
        <v>914</v>
      </c>
      <c r="F361" t="s">
        <v>915</v>
      </c>
      <c r="G361" t="s">
        <v>916</v>
      </c>
      <c r="H361" t="s">
        <v>917</v>
      </c>
      <c r="I361" t="s">
        <v>918</v>
      </c>
      <c r="J361" t="s">
        <v>919</v>
      </c>
      <c r="K361" t="s">
        <v>276</v>
      </c>
      <c r="L361" s="9" t="s">
        <v>370</v>
      </c>
      <c r="M361" s="9" t="s">
        <v>423</v>
      </c>
      <c r="N361" s="9" t="s">
        <v>930</v>
      </c>
      <c r="O361" t="s">
        <v>926</v>
      </c>
      <c r="P361">
        <v>4.2189781021897801</v>
      </c>
      <c r="Q361">
        <v>0.3357664233576596</v>
      </c>
      <c r="R361">
        <v>0.67153284671531921</v>
      </c>
      <c r="S361">
        <v>4</v>
      </c>
      <c r="T361" s="9" t="s">
        <v>921</v>
      </c>
      <c r="U361">
        <v>3.7956204379562002</v>
      </c>
      <c r="V361">
        <v>0.24817518248174997</v>
      </c>
      <c r="W361">
        <v>0.49635036496349993</v>
      </c>
      <c r="X361">
        <v>4</v>
      </c>
      <c r="Y361">
        <f t="shared" si="7"/>
        <v>-0.10574505709690528</v>
      </c>
      <c r="Z361">
        <v>53</v>
      </c>
      <c r="AA361" s="9" t="s">
        <v>922</v>
      </c>
      <c r="AB361" s="9">
        <v>50</v>
      </c>
    </row>
    <row r="362" spans="1:28" ht="16.8" x14ac:dyDescent="0.25">
      <c r="A362">
        <v>53</v>
      </c>
      <c r="B362" t="s">
        <v>173</v>
      </c>
      <c r="C362" t="s">
        <v>913</v>
      </c>
      <c r="D362" t="s">
        <v>914</v>
      </c>
      <c r="F362" t="s">
        <v>915</v>
      </c>
      <c r="G362" t="s">
        <v>916</v>
      </c>
      <c r="H362" t="s">
        <v>917</v>
      </c>
      <c r="I362" t="s">
        <v>918</v>
      </c>
      <c r="J362" t="s">
        <v>919</v>
      </c>
      <c r="K362" t="s">
        <v>276</v>
      </c>
      <c r="L362" s="9" t="s">
        <v>370</v>
      </c>
      <c r="M362" s="9" t="s">
        <v>423</v>
      </c>
      <c r="N362" s="9" t="s">
        <v>930</v>
      </c>
      <c r="O362" t="s">
        <v>926</v>
      </c>
      <c r="P362">
        <v>4.2189781021897801</v>
      </c>
      <c r="Q362">
        <v>0.3357664233576596</v>
      </c>
      <c r="R362">
        <v>0.67153284671531921</v>
      </c>
      <c r="S362">
        <v>4</v>
      </c>
      <c r="T362" s="9" t="s">
        <v>923</v>
      </c>
      <c r="U362">
        <v>4.2627737226277302</v>
      </c>
      <c r="V362">
        <v>0.20437956204379937</v>
      </c>
      <c r="W362">
        <v>0.40875912408759874</v>
      </c>
      <c r="X362">
        <v>4</v>
      </c>
      <c r="Y362">
        <f t="shared" si="7"/>
        <v>1.0327114155848206E-2</v>
      </c>
      <c r="Z362">
        <v>53</v>
      </c>
      <c r="AA362" s="9" t="s">
        <v>922</v>
      </c>
      <c r="AB362" s="9">
        <v>100</v>
      </c>
    </row>
    <row r="363" spans="1:28" ht="16.8" x14ac:dyDescent="0.25">
      <c r="A363">
        <v>53</v>
      </c>
      <c r="B363" t="s">
        <v>173</v>
      </c>
      <c r="C363" t="s">
        <v>913</v>
      </c>
      <c r="D363" t="s">
        <v>914</v>
      </c>
      <c r="F363" t="s">
        <v>915</v>
      </c>
      <c r="G363" t="s">
        <v>916</v>
      </c>
      <c r="H363" t="s">
        <v>917</v>
      </c>
      <c r="I363" t="s">
        <v>918</v>
      </c>
      <c r="J363" t="s">
        <v>919</v>
      </c>
      <c r="K363" t="s">
        <v>276</v>
      </c>
      <c r="L363" s="9" t="s">
        <v>370</v>
      </c>
      <c r="M363" s="9" t="s">
        <v>423</v>
      </c>
      <c r="N363" s="9" t="s">
        <v>930</v>
      </c>
      <c r="O363" t="s">
        <v>926</v>
      </c>
      <c r="P363">
        <v>4.2189781021897801</v>
      </c>
      <c r="Q363">
        <v>0.3357664233576596</v>
      </c>
      <c r="R363">
        <v>0.67153284671531921</v>
      </c>
      <c r="S363">
        <v>4</v>
      </c>
      <c r="T363" s="9" t="s">
        <v>924</v>
      </c>
      <c r="U363">
        <v>4.7007299270073002</v>
      </c>
      <c r="V363">
        <v>0.3503649635036501</v>
      </c>
      <c r="W363">
        <v>0.70072992700730019</v>
      </c>
      <c r="X363">
        <v>4</v>
      </c>
      <c r="Y363">
        <f t="shared" si="7"/>
        <v>0.10812485743197651</v>
      </c>
      <c r="Z363">
        <v>53</v>
      </c>
      <c r="AA363" s="9" t="s">
        <v>922</v>
      </c>
      <c r="AB363" s="9">
        <v>200</v>
      </c>
    </row>
    <row r="364" spans="1:28" ht="16.8" x14ac:dyDescent="0.25">
      <c r="A364">
        <v>53</v>
      </c>
      <c r="B364" t="s">
        <v>173</v>
      </c>
      <c r="C364" t="s">
        <v>913</v>
      </c>
      <c r="D364" t="s">
        <v>914</v>
      </c>
      <c r="F364" t="s">
        <v>915</v>
      </c>
      <c r="G364" t="s">
        <v>916</v>
      </c>
      <c r="H364" t="s">
        <v>917</v>
      </c>
      <c r="I364" t="s">
        <v>918</v>
      </c>
      <c r="J364" t="s">
        <v>919</v>
      </c>
      <c r="K364" t="s">
        <v>276</v>
      </c>
      <c r="L364" s="9" t="s">
        <v>370</v>
      </c>
      <c r="M364" s="9" t="s">
        <v>423</v>
      </c>
      <c r="N364" s="9" t="s">
        <v>930</v>
      </c>
      <c r="O364" t="s">
        <v>926</v>
      </c>
      <c r="P364">
        <v>4.2189781021897801</v>
      </c>
      <c r="Q364">
        <v>0.3357664233576596</v>
      </c>
      <c r="R364">
        <v>0.67153284671531921</v>
      </c>
      <c r="S364">
        <v>4</v>
      </c>
      <c r="T364" s="9" t="s">
        <v>925</v>
      </c>
      <c r="U364">
        <v>4.9051094890510898</v>
      </c>
      <c r="V364">
        <v>0.23357664233577058</v>
      </c>
      <c r="W364">
        <v>0.46715328467154116</v>
      </c>
      <c r="X364">
        <v>4</v>
      </c>
      <c r="Y364">
        <f t="shared" si="7"/>
        <v>0.15068447185077116</v>
      </c>
      <c r="Z364">
        <v>53</v>
      </c>
      <c r="AA364" s="9" t="s">
        <v>922</v>
      </c>
      <c r="AB364" s="9">
        <v>500</v>
      </c>
    </row>
    <row r="365" spans="1:28" ht="16.8" x14ac:dyDescent="0.25">
      <c r="A365">
        <v>53</v>
      </c>
      <c r="B365" t="s">
        <v>173</v>
      </c>
      <c r="C365" t="s">
        <v>913</v>
      </c>
      <c r="D365" t="s">
        <v>914</v>
      </c>
      <c r="F365" t="s">
        <v>915</v>
      </c>
      <c r="G365" t="s">
        <v>916</v>
      </c>
      <c r="H365" t="s">
        <v>917</v>
      </c>
      <c r="I365" t="s">
        <v>918</v>
      </c>
      <c r="J365" t="s">
        <v>919</v>
      </c>
      <c r="K365" t="s">
        <v>276</v>
      </c>
      <c r="L365" s="9" t="s">
        <v>370</v>
      </c>
      <c r="M365" s="9" t="s">
        <v>423</v>
      </c>
      <c r="N365" s="9" t="s">
        <v>931</v>
      </c>
      <c r="O365" t="s">
        <v>920</v>
      </c>
      <c r="P365">
        <v>4.02292263610315</v>
      </c>
      <c r="Q365">
        <v>9.1690544412600161E-2</v>
      </c>
      <c r="R365">
        <v>0.18338108882520032</v>
      </c>
      <c r="S365">
        <v>4</v>
      </c>
      <c r="T365" s="9" t="s">
        <v>921</v>
      </c>
      <c r="U365">
        <v>3.9656160458452701</v>
      </c>
      <c r="V365">
        <v>0.10315186246418007</v>
      </c>
      <c r="W365">
        <v>0.20630372492836013</v>
      </c>
      <c r="X365">
        <v>4</v>
      </c>
      <c r="Y365">
        <f t="shared" si="7"/>
        <v>-1.4347448408141653E-2</v>
      </c>
      <c r="Z365">
        <v>53</v>
      </c>
      <c r="AA365" s="9" t="s">
        <v>922</v>
      </c>
      <c r="AB365" s="9">
        <v>50</v>
      </c>
    </row>
    <row r="366" spans="1:28" ht="16.8" x14ac:dyDescent="0.25">
      <c r="A366">
        <v>53</v>
      </c>
      <c r="B366" t="s">
        <v>173</v>
      </c>
      <c r="C366" t="s">
        <v>913</v>
      </c>
      <c r="D366" t="s">
        <v>914</v>
      </c>
      <c r="F366" t="s">
        <v>915</v>
      </c>
      <c r="G366" t="s">
        <v>916</v>
      </c>
      <c r="H366" t="s">
        <v>917</v>
      </c>
      <c r="I366" t="s">
        <v>918</v>
      </c>
      <c r="J366" t="s">
        <v>919</v>
      </c>
      <c r="K366" t="s">
        <v>276</v>
      </c>
      <c r="L366" s="9" t="s">
        <v>370</v>
      </c>
      <c r="M366" s="9" t="s">
        <v>423</v>
      </c>
      <c r="N366" s="9" t="s">
        <v>931</v>
      </c>
      <c r="O366" t="s">
        <v>920</v>
      </c>
      <c r="P366">
        <v>4.02292263610315</v>
      </c>
      <c r="Q366">
        <v>9.1690544412600161E-2</v>
      </c>
      <c r="R366">
        <v>0.18338108882520032</v>
      </c>
      <c r="S366">
        <v>4</v>
      </c>
      <c r="T366" s="9" t="s">
        <v>923</v>
      </c>
      <c r="U366">
        <v>4.4011461318051497</v>
      </c>
      <c r="V366">
        <v>0.38968481375357999</v>
      </c>
      <c r="W366">
        <v>0.77936962750715999</v>
      </c>
      <c r="X366">
        <v>4</v>
      </c>
      <c r="Y366">
        <f t="shared" si="7"/>
        <v>8.9856329121859729E-2</v>
      </c>
      <c r="Z366">
        <v>53</v>
      </c>
      <c r="AA366" s="9" t="s">
        <v>922</v>
      </c>
      <c r="AB366" s="9">
        <v>100</v>
      </c>
    </row>
    <row r="367" spans="1:28" ht="16.8" x14ac:dyDescent="0.25">
      <c r="A367">
        <v>53</v>
      </c>
      <c r="B367" t="s">
        <v>173</v>
      </c>
      <c r="C367" t="s">
        <v>913</v>
      </c>
      <c r="D367" t="s">
        <v>914</v>
      </c>
      <c r="F367" t="s">
        <v>915</v>
      </c>
      <c r="G367" t="s">
        <v>916</v>
      </c>
      <c r="H367" t="s">
        <v>917</v>
      </c>
      <c r="I367" t="s">
        <v>918</v>
      </c>
      <c r="J367" t="s">
        <v>919</v>
      </c>
      <c r="K367" t="s">
        <v>276</v>
      </c>
      <c r="L367" s="9" t="s">
        <v>370</v>
      </c>
      <c r="M367" s="9" t="s">
        <v>423</v>
      </c>
      <c r="N367" s="9" t="s">
        <v>931</v>
      </c>
      <c r="O367" t="s">
        <v>920</v>
      </c>
      <c r="P367">
        <v>4.02292263610315</v>
      </c>
      <c r="Q367">
        <v>9.1690544412600161E-2</v>
      </c>
      <c r="R367">
        <v>0.18338108882520032</v>
      </c>
      <c r="S367">
        <v>4</v>
      </c>
      <c r="T367" s="9" t="s">
        <v>924</v>
      </c>
      <c r="U367">
        <v>4.4813753581661899</v>
      </c>
      <c r="V367">
        <v>0.30945558739253975</v>
      </c>
      <c r="W367">
        <v>0.61891117478507951</v>
      </c>
      <c r="X367">
        <v>4</v>
      </c>
      <c r="Y367">
        <f t="shared" si="7"/>
        <v>0.10792133651950066</v>
      </c>
      <c r="Z367">
        <v>53</v>
      </c>
      <c r="AA367" s="9" t="s">
        <v>922</v>
      </c>
      <c r="AB367" s="9">
        <v>200</v>
      </c>
    </row>
    <row r="368" spans="1:28" ht="16.8" x14ac:dyDescent="0.25">
      <c r="A368">
        <v>53</v>
      </c>
      <c r="B368" t="s">
        <v>173</v>
      </c>
      <c r="C368" t="s">
        <v>913</v>
      </c>
      <c r="D368" t="s">
        <v>914</v>
      </c>
      <c r="F368" t="s">
        <v>915</v>
      </c>
      <c r="G368" t="s">
        <v>916</v>
      </c>
      <c r="H368" t="s">
        <v>917</v>
      </c>
      <c r="I368" t="s">
        <v>918</v>
      </c>
      <c r="J368" t="s">
        <v>919</v>
      </c>
      <c r="K368" t="s">
        <v>276</v>
      </c>
      <c r="L368" s="9" t="s">
        <v>370</v>
      </c>
      <c r="M368" s="9" t="s">
        <v>423</v>
      </c>
      <c r="N368" s="9" t="s">
        <v>931</v>
      </c>
      <c r="O368" t="s">
        <v>920</v>
      </c>
      <c r="P368">
        <v>4.02292263610315</v>
      </c>
      <c r="Q368">
        <v>9.1690544412600161E-2</v>
      </c>
      <c r="R368">
        <v>0.18338108882520032</v>
      </c>
      <c r="S368">
        <v>4</v>
      </c>
      <c r="T368" s="9" t="s">
        <v>925</v>
      </c>
      <c r="U368">
        <v>4.5386819484240597</v>
      </c>
      <c r="V368">
        <v>0.38968481375359065</v>
      </c>
      <c r="W368">
        <v>0.77936962750718131</v>
      </c>
      <c r="X368">
        <v>4</v>
      </c>
      <c r="Y368">
        <f t="shared" si="7"/>
        <v>0.12062798778861315</v>
      </c>
      <c r="Z368">
        <v>53</v>
      </c>
      <c r="AA368" s="9" t="s">
        <v>922</v>
      </c>
      <c r="AB368" s="9">
        <v>500</v>
      </c>
    </row>
    <row r="369" spans="1:28" ht="16.8" x14ac:dyDescent="0.25">
      <c r="A369">
        <v>53</v>
      </c>
      <c r="B369" t="s">
        <v>173</v>
      </c>
      <c r="C369" t="s">
        <v>913</v>
      </c>
      <c r="D369" t="s">
        <v>914</v>
      </c>
      <c r="F369" t="s">
        <v>915</v>
      </c>
      <c r="G369" t="s">
        <v>916</v>
      </c>
      <c r="H369" t="s">
        <v>917</v>
      </c>
      <c r="I369" t="s">
        <v>918</v>
      </c>
      <c r="J369" t="s">
        <v>919</v>
      </c>
      <c r="K369" t="s">
        <v>276</v>
      </c>
      <c r="L369" s="9" t="s">
        <v>370</v>
      </c>
      <c r="M369" s="9" t="s">
        <v>423</v>
      </c>
      <c r="N369" s="9" t="s">
        <v>931</v>
      </c>
      <c r="O369" t="s">
        <v>926</v>
      </c>
      <c r="P369">
        <v>4.0291970802919703</v>
      </c>
      <c r="Q369">
        <v>0.11678832116787952</v>
      </c>
      <c r="R369">
        <v>0.23357664233575903</v>
      </c>
      <c r="S369">
        <v>4</v>
      </c>
      <c r="T369" s="9" t="s">
        <v>921</v>
      </c>
      <c r="U369">
        <v>4.3503649635036403</v>
      </c>
      <c r="V369">
        <v>0.18978102189781954</v>
      </c>
      <c r="W369">
        <v>0.37956204379563907</v>
      </c>
      <c r="X369">
        <v>4</v>
      </c>
      <c r="Y369">
        <f t="shared" si="7"/>
        <v>7.6692620788252522E-2</v>
      </c>
      <c r="Z369">
        <v>53</v>
      </c>
      <c r="AA369" s="9" t="s">
        <v>922</v>
      </c>
      <c r="AB369" s="9">
        <v>50</v>
      </c>
    </row>
    <row r="370" spans="1:28" ht="16.8" x14ac:dyDescent="0.25">
      <c r="A370">
        <v>53</v>
      </c>
      <c r="B370" t="s">
        <v>173</v>
      </c>
      <c r="C370" t="s">
        <v>913</v>
      </c>
      <c r="D370" t="s">
        <v>914</v>
      </c>
      <c r="F370" t="s">
        <v>915</v>
      </c>
      <c r="G370" t="s">
        <v>916</v>
      </c>
      <c r="H370" t="s">
        <v>917</v>
      </c>
      <c r="I370" t="s">
        <v>918</v>
      </c>
      <c r="J370" t="s">
        <v>919</v>
      </c>
      <c r="K370" t="s">
        <v>276</v>
      </c>
      <c r="L370" s="9" t="s">
        <v>370</v>
      </c>
      <c r="M370" s="9" t="s">
        <v>423</v>
      </c>
      <c r="N370" s="9" t="s">
        <v>931</v>
      </c>
      <c r="O370" t="s">
        <v>926</v>
      </c>
      <c r="P370">
        <v>4.0291970802919703</v>
      </c>
      <c r="Q370">
        <v>0.11678832116787952</v>
      </c>
      <c r="R370">
        <v>0.23357664233575903</v>
      </c>
      <c r="S370">
        <v>4</v>
      </c>
      <c r="T370" s="9" t="s">
        <v>923</v>
      </c>
      <c r="U370">
        <v>5.2408759124087503</v>
      </c>
      <c r="V370">
        <v>0.4963503649635097</v>
      </c>
      <c r="W370">
        <v>0.99270072992701941</v>
      </c>
      <c r="X370">
        <v>4</v>
      </c>
      <c r="Y370">
        <f t="shared" si="7"/>
        <v>0.26292152277112735</v>
      </c>
      <c r="Z370">
        <v>53</v>
      </c>
      <c r="AA370" s="9" t="s">
        <v>922</v>
      </c>
      <c r="AB370" s="9">
        <v>100</v>
      </c>
    </row>
    <row r="371" spans="1:28" ht="16.8" x14ac:dyDescent="0.25">
      <c r="A371">
        <v>53</v>
      </c>
      <c r="B371" t="s">
        <v>173</v>
      </c>
      <c r="C371" t="s">
        <v>913</v>
      </c>
      <c r="D371" t="s">
        <v>914</v>
      </c>
      <c r="F371" t="s">
        <v>915</v>
      </c>
      <c r="G371" t="s">
        <v>916</v>
      </c>
      <c r="H371" t="s">
        <v>917</v>
      </c>
      <c r="I371" t="s">
        <v>918</v>
      </c>
      <c r="J371" t="s">
        <v>919</v>
      </c>
      <c r="K371" t="s">
        <v>276</v>
      </c>
      <c r="L371" s="9" t="s">
        <v>370</v>
      </c>
      <c r="M371" s="9" t="s">
        <v>423</v>
      </c>
      <c r="N371" s="9" t="s">
        <v>931</v>
      </c>
      <c r="O371" t="s">
        <v>926</v>
      </c>
      <c r="P371">
        <v>4.0291970802919703</v>
      </c>
      <c r="Q371">
        <v>0.11678832116787952</v>
      </c>
      <c r="R371">
        <v>0.23357664233575903</v>
      </c>
      <c r="S371">
        <v>4</v>
      </c>
      <c r="T371" s="9" t="s">
        <v>924</v>
      </c>
      <c r="U371">
        <v>3.9562043795620401</v>
      </c>
      <c r="V371">
        <v>0.17518248175182993</v>
      </c>
      <c r="W371">
        <v>0.35036496350365987</v>
      </c>
      <c r="X371">
        <v>4</v>
      </c>
      <c r="Y371">
        <f t="shared" si="7"/>
        <v>-1.8282044837449975E-2</v>
      </c>
      <c r="Z371">
        <v>53</v>
      </c>
      <c r="AA371" s="9" t="s">
        <v>922</v>
      </c>
      <c r="AB371" s="9">
        <v>200</v>
      </c>
    </row>
    <row r="372" spans="1:28" ht="16.8" x14ac:dyDescent="0.25">
      <c r="A372">
        <v>53</v>
      </c>
      <c r="B372" t="s">
        <v>173</v>
      </c>
      <c r="C372" t="s">
        <v>913</v>
      </c>
      <c r="D372" t="s">
        <v>914</v>
      </c>
      <c r="F372" t="s">
        <v>915</v>
      </c>
      <c r="G372" t="s">
        <v>916</v>
      </c>
      <c r="H372" t="s">
        <v>917</v>
      </c>
      <c r="I372" t="s">
        <v>918</v>
      </c>
      <c r="J372" t="s">
        <v>919</v>
      </c>
      <c r="K372" t="s">
        <v>276</v>
      </c>
      <c r="L372" s="9" t="s">
        <v>370</v>
      </c>
      <c r="M372" s="9" t="s">
        <v>423</v>
      </c>
      <c r="N372" s="9" t="s">
        <v>927</v>
      </c>
      <c r="O372" t="s">
        <v>926</v>
      </c>
      <c r="P372">
        <v>4.0291970802919703</v>
      </c>
      <c r="Q372">
        <v>0.11678832116787952</v>
      </c>
      <c r="R372">
        <v>0.23357664233575903</v>
      </c>
      <c r="S372">
        <v>4</v>
      </c>
      <c r="T372" s="9" t="s">
        <v>925</v>
      </c>
      <c r="U372">
        <v>4.7007299270072904</v>
      </c>
      <c r="V372">
        <v>0.26277372262774001</v>
      </c>
      <c r="W372">
        <v>0.52554744525548003</v>
      </c>
      <c r="X372">
        <v>4</v>
      </c>
      <c r="Y372">
        <f t="shared" si="7"/>
        <v>0.15415067982725647</v>
      </c>
      <c r="Z372">
        <v>53</v>
      </c>
      <c r="AA372" s="9" t="s">
        <v>922</v>
      </c>
      <c r="AB372" s="9">
        <v>500</v>
      </c>
    </row>
    <row r="373" spans="1:28" x14ac:dyDescent="0.25">
      <c r="A373" s="9">
        <v>55</v>
      </c>
      <c r="B373" t="s">
        <v>173</v>
      </c>
      <c r="C373" t="s">
        <v>942</v>
      </c>
      <c r="D373" t="s">
        <v>943</v>
      </c>
      <c r="E373" t="s">
        <v>944</v>
      </c>
      <c r="F373" t="s">
        <v>945</v>
      </c>
      <c r="G373" t="s">
        <v>895</v>
      </c>
      <c r="H373" t="s">
        <v>946</v>
      </c>
      <c r="J373" t="s">
        <v>938</v>
      </c>
      <c r="K373" t="s">
        <v>289</v>
      </c>
      <c r="L373" s="9" t="s">
        <v>370</v>
      </c>
      <c r="M373" t="s">
        <v>939</v>
      </c>
      <c r="N373" t="s">
        <v>938</v>
      </c>
      <c r="O373" t="s">
        <v>950</v>
      </c>
      <c r="P373" s="10">
        <v>295</v>
      </c>
      <c r="Q373">
        <v>13</v>
      </c>
      <c r="R373">
        <f t="shared" ref="R373:R386" si="8">Q373*SQRT(S373)</f>
        <v>29.068883707497267</v>
      </c>
      <c r="S373">
        <v>5</v>
      </c>
      <c r="T373" s="9" t="s">
        <v>941</v>
      </c>
      <c r="U373" s="10">
        <v>356</v>
      </c>
      <c r="V373">
        <v>42</v>
      </c>
      <c r="W373">
        <f t="shared" ref="W373:W386" si="9">V373*SQRT(X373)</f>
        <v>93.914855054991165</v>
      </c>
      <c r="X373">
        <v>5</v>
      </c>
      <c r="Y373">
        <f t="shared" si="7"/>
        <v>0.1879553745122107</v>
      </c>
      <c r="Z373" s="9">
        <v>55</v>
      </c>
      <c r="AA373" t="s">
        <v>820</v>
      </c>
      <c r="AB373" s="9">
        <v>11.5</v>
      </c>
    </row>
    <row r="374" spans="1:28" x14ac:dyDescent="0.25">
      <c r="A374" s="9">
        <v>55</v>
      </c>
      <c r="B374" t="s">
        <v>173</v>
      </c>
      <c r="C374" t="s">
        <v>942</v>
      </c>
      <c r="D374" t="s">
        <v>943</v>
      </c>
      <c r="E374" t="s">
        <v>944</v>
      </c>
      <c r="F374" t="s">
        <v>945</v>
      </c>
      <c r="G374" t="s">
        <v>895</v>
      </c>
      <c r="H374" t="s">
        <v>946</v>
      </c>
      <c r="J374" t="s">
        <v>938</v>
      </c>
      <c r="K374" t="s">
        <v>289</v>
      </c>
      <c r="L374" s="9" t="s">
        <v>370</v>
      </c>
      <c r="M374" t="s">
        <v>939</v>
      </c>
      <c r="N374" t="s">
        <v>938</v>
      </c>
      <c r="O374" t="s">
        <v>950</v>
      </c>
      <c r="P374" s="10">
        <v>295</v>
      </c>
      <c r="Q374">
        <v>13</v>
      </c>
      <c r="R374">
        <f t="shared" si="8"/>
        <v>29.068883707497267</v>
      </c>
      <c r="S374">
        <v>5</v>
      </c>
      <c r="T374" t="s">
        <v>1109</v>
      </c>
      <c r="U374" s="10">
        <v>489</v>
      </c>
      <c r="V374">
        <v>74</v>
      </c>
      <c r="W374">
        <f t="shared" si="9"/>
        <v>165.46903033498444</v>
      </c>
      <c r="X374">
        <v>5</v>
      </c>
      <c r="Y374">
        <f t="shared" si="7"/>
        <v>0.50538713313505224</v>
      </c>
      <c r="Z374" s="9">
        <v>55</v>
      </c>
      <c r="AA374" t="s">
        <v>820</v>
      </c>
      <c r="AB374" s="9">
        <v>23</v>
      </c>
    </row>
    <row r="375" spans="1:28" x14ac:dyDescent="0.25">
      <c r="A375" s="9">
        <v>55</v>
      </c>
      <c r="B375" t="s">
        <v>173</v>
      </c>
      <c r="C375" t="s">
        <v>942</v>
      </c>
      <c r="D375" t="s">
        <v>943</v>
      </c>
      <c r="E375" t="s">
        <v>944</v>
      </c>
      <c r="F375" t="s">
        <v>945</v>
      </c>
      <c r="G375" t="s">
        <v>895</v>
      </c>
      <c r="H375" t="s">
        <v>946</v>
      </c>
      <c r="J375" t="s">
        <v>938</v>
      </c>
      <c r="K375" t="s">
        <v>289</v>
      </c>
      <c r="L375" s="9" t="s">
        <v>370</v>
      </c>
      <c r="M375" t="s">
        <v>939</v>
      </c>
      <c r="N375" t="s">
        <v>938</v>
      </c>
      <c r="O375" t="s">
        <v>950</v>
      </c>
      <c r="P375" s="10">
        <v>295</v>
      </c>
      <c r="Q375">
        <v>13</v>
      </c>
      <c r="R375">
        <f t="shared" si="8"/>
        <v>29.068883707497267</v>
      </c>
      <c r="S375">
        <v>5</v>
      </c>
      <c r="T375" t="s">
        <v>1110</v>
      </c>
      <c r="U375" s="10">
        <v>500</v>
      </c>
      <c r="V375">
        <v>93</v>
      </c>
      <c r="W375">
        <f t="shared" si="9"/>
        <v>207.95432190748045</v>
      </c>
      <c r="X375">
        <v>5</v>
      </c>
      <c r="Y375">
        <f t="shared" si="7"/>
        <v>0.52763274208237188</v>
      </c>
      <c r="Z375" s="9">
        <v>55</v>
      </c>
      <c r="AA375" t="s">
        <v>820</v>
      </c>
      <c r="AB375" s="9">
        <v>46</v>
      </c>
    </row>
    <row r="376" spans="1:28" x14ac:dyDescent="0.25">
      <c r="A376" s="9">
        <v>55</v>
      </c>
      <c r="B376" t="s">
        <v>173</v>
      </c>
      <c r="C376" t="s">
        <v>942</v>
      </c>
      <c r="D376" t="s">
        <v>943</v>
      </c>
      <c r="E376" t="s">
        <v>944</v>
      </c>
      <c r="F376" t="s">
        <v>945</v>
      </c>
      <c r="G376" t="s">
        <v>895</v>
      </c>
      <c r="H376" t="s">
        <v>946</v>
      </c>
      <c r="J376" t="s">
        <v>938</v>
      </c>
      <c r="K376" t="s">
        <v>289</v>
      </c>
      <c r="L376" s="9" t="s">
        <v>370</v>
      </c>
      <c r="M376" t="s">
        <v>939</v>
      </c>
      <c r="N376" t="s">
        <v>938</v>
      </c>
      <c r="O376" t="s">
        <v>950</v>
      </c>
      <c r="P376" s="10">
        <v>295</v>
      </c>
      <c r="Q376">
        <v>13</v>
      </c>
      <c r="R376">
        <f t="shared" si="8"/>
        <v>29.068883707497267</v>
      </c>
      <c r="S376">
        <v>5</v>
      </c>
      <c r="T376" t="s">
        <v>1111</v>
      </c>
      <c r="U376" s="10">
        <v>524</v>
      </c>
      <c r="V376">
        <v>106</v>
      </c>
      <c r="W376">
        <f t="shared" si="9"/>
        <v>237.02320561497771</v>
      </c>
      <c r="X376">
        <v>5</v>
      </c>
      <c r="Y376">
        <f t="shared" si="7"/>
        <v>0.57451632798122232</v>
      </c>
      <c r="Z376" s="9">
        <v>55</v>
      </c>
      <c r="AA376" t="s">
        <v>820</v>
      </c>
      <c r="AB376" s="9">
        <v>92</v>
      </c>
    </row>
    <row r="377" spans="1:28" x14ac:dyDescent="0.25">
      <c r="A377" s="9">
        <v>55</v>
      </c>
      <c r="B377" t="s">
        <v>173</v>
      </c>
      <c r="C377" t="s">
        <v>942</v>
      </c>
      <c r="D377" t="s">
        <v>943</v>
      </c>
      <c r="E377" t="s">
        <v>944</v>
      </c>
      <c r="F377" t="s">
        <v>945</v>
      </c>
      <c r="G377" t="s">
        <v>895</v>
      </c>
      <c r="H377" t="s">
        <v>946</v>
      </c>
      <c r="J377" t="s">
        <v>938</v>
      </c>
      <c r="K377" t="s">
        <v>289</v>
      </c>
      <c r="L377" s="9" t="s">
        <v>370</v>
      </c>
      <c r="M377" t="s">
        <v>939</v>
      </c>
      <c r="N377" t="s">
        <v>938</v>
      </c>
      <c r="O377" t="s">
        <v>950</v>
      </c>
      <c r="P377" s="10">
        <v>295</v>
      </c>
      <c r="Q377">
        <v>13</v>
      </c>
      <c r="R377">
        <f t="shared" si="8"/>
        <v>29.068883707497267</v>
      </c>
      <c r="S377">
        <v>5</v>
      </c>
      <c r="T377" t="s">
        <v>1112</v>
      </c>
      <c r="U377" s="10">
        <v>503</v>
      </c>
      <c r="V377">
        <v>47</v>
      </c>
      <c r="W377">
        <f t="shared" si="9"/>
        <v>105.09519494249012</v>
      </c>
      <c r="X377">
        <v>5</v>
      </c>
      <c r="Y377">
        <f t="shared" si="7"/>
        <v>0.53361481375991937</v>
      </c>
      <c r="Z377" s="9">
        <v>55</v>
      </c>
      <c r="AA377" t="s">
        <v>820</v>
      </c>
      <c r="AB377" s="9">
        <v>138</v>
      </c>
    </row>
    <row r="378" spans="1:28" ht="16.8" x14ac:dyDescent="0.25">
      <c r="A378" s="9">
        <v>56</v>
      </c>
      <c r="B378" t="s">
        <v>173</v>
      </c>
      <c r="C378" t="s">
        <v>963</v>
      </c>
      <c r="D378" t="s">
        <v>964</v>
      </c>
      <c r="E378" t="s">
        <v>965</v>
      </c>
      <c r="F378" t="s">
        <v>966</v>
      </c>
      <c r="G378" t="s">
        <v>957</v>
      </c>
      <c r="H378" t="s">
        <v>958</v>
      </c>
      <c r="J378" t="s">
        <v>959</v>
      </c>
      <c r="K378" t="s">
        <v>289</v>
      </c>
      <c r="L378" s="9" t="s">
        <v>370</v>
      </c>
      <c r="M378" s="9" t="s">
        <v>50</v>
      </c>
      <c r="N378">
        <v>2018</v>
      </c>
      <c r="O378" s="9" t="s">
        <v>960</v>
      </c>
      <c r="P378" s="10">
        <v>8.0553633217992999</v>
      </c>
      <c r="Q378">
        <v>0.13840830449827024</v>
      </c>
      <c r="R378">
        <f t="shared" si="8"/>
        <v>0.30949037750862218</v>
      </c>
      <c r="S378">
        <v>5</v>
      </c>
      <c r="T378" t="s">
        <v>1113</v>
      </c>
      <c r="U378" s="10">
        <v>7.83391003460207</v>
      </c>
      <c r="V378">
        <v>0.13840830449827024</v>
      </c>
      <c r="W378">
        <f t="shared" si="9"/>
        <v>0.30949037750862218</v>
      </c>
      <c r="X378">
        <v>5</v>
      </c>
      <c r="Y378">
        <f t="shared" si="7"/>
        <v>-2.7876369528254674E-2</v>
      </c>
      <c r="Z378" s="9">
        <v>56</v>
      </c>
      <c r="AA378" t="s">
        <v>1114</v>
      </c>
      <c r="AB378">
        <v>100</v>
      </c>
    </row>
    <row r="379" spans="1:28" ht="16.8" x14ac:dyDescent="0.25">
      <c r="A379" s="9">
        <v>56</v>
      </c>
      <c r="B379" t="s">
        <v>173</v>
      </c>
      <c r="C379" t="s">
        <v>963</v>
      </c>
      <c r="D379" t="s">
        <v>964</v>
      </c>
      <c r="E379" t="s">
        <v>965</v>
      </c>
      <c r="F379" t="s">
        <v>966</v>
      </c>
      <c r="G379" t="s">
        <v>957</v>
      </c>
      <c r="H379" t="s">
        <v>958</v>
      </c>
      <c r="J379" t="s">
        <v>959</v>
      </c>
      <c r="K379" t="s">
        <v>289</v>
      </c>
      <c r="L379" s="9" t="s">
        <v>370</v>
      </c>
      <c r="M379" s="9" t="s">
        <v>50</v>
      </c>
      <c r="N379">
        <v>2018</v>
      </c>
      <c r="O379" s="9" t="s">
        <v>960</v>
      </c>
      <c r="P379" s="10">
        <v>8.0553633217992999</v>
      </c>
      <c r="Q379">
        <v>0.13840830449827024</v>
      </c>
      <c r="R379">
        <f t="shared" si="8"/>
        <v>0.30949037750862218</v>
      </c>
      <c r="S379">
        <v>5</v>
      </c>
      <c r="T379" t="s">
        <v>1115</v>
      </c>
      <c r="U379" s="10">
        <v>9.9377162629757692</v>
      </c>
      <c r="V379">
        <v>8.3044982698931236E-2</v>
      </c>
      <c r="W379">
        <f t="shared" si="9"/>
        <v>0.1856942265051042</v>
      </c>
      <c r="X379">
        <v>5</v>
      </c>
      <c r="Y379">
        <f t="shared" si="7"/>
        <v>0.20999912131678641</v>
      </c>
      <c r="Z379" s="9">
        <v>56</v>
      </c>
      <c r="AA379" t="s">
        <v>760</v>
      </c>
      <c r="AB379">
        <v>100</v>
      </c>
    </row>
    <row r="380" spans="1:28" ht="16.8" x14ac:dyDescent="0.25">
      <c r="A380" s="9">
        <v>56</v>
      </c>
      <c r="B380" t="s">
        <v>173</v>
      </c>
      <c r="C380" t="s">
        <v>963</v>
      </c>
      <c r="D380" t="s">
        <v>964</v>
      </c>
      <c r="E380" t="s">
        <v>965</v>
      </c>
      <c r="F380" t="s">
        <v>966</v>
      </c>
      <c r="G380" t="s">
        <v>957</v>
      </c>
      <c r="H380" t="s">
        <v>958</v>
      </c>
      <c r="J380" t="s">
        <v>959</v>
      </c>
      <c r="K380" t="s">
        <v>289</v>
      </c>
      <c r="L380" s="9" t="s">
        <v>370</v>
      </c>
      <c r="M380" s="9" t="s">
        <v>50</v>
      </c>
      <c r="N380">
        <v>2018</v>
      </c>
      <c r="O380" s="9" t="s">
        <v>960</v>
      </c>
      <c r="P380" s="10">
        <v>8.0553633217992999</v>
      </c>
      <c r="Q380">
        <v>0.13840830449827024</v>
      </c>
      <c r="R380">
        <f t="shared" si="8"/>
        <v>0.30949037750862218</v>
      </c>
      <c r="S380">
        <v>5</v>
      </c>
      <c r="T380" t="s">
        <v>1116</v>
      </c>
      <c r="U380" s="10">
        <v>9.2733564013840795</v>
      </c>
      <c r="V380">
        <v>0.11072664359861051</v>
      </c>
      <c r="W380">
        <f t="shared" si="9"/>
        <v>0.24759230200688503</v>
      </c>
      <c r="X380">
        <v>5</v>
      </c>
      <c r="Y380">
        <f t="shared" si="7"/>
        <v>0.1408072646535746</v>
      </c>
      <c r="Z380" s="9">
        <v>56</v>
      </c>
      <c r="AA380" t="s">
        <v>1117</v>
      </c>
      <c r="AB380">
        <v>100</v>
      </c>
    </row>
    <row r="381" spans="1:28" ht="16.8" x14ac:dyDescent="0.25">
      <c r="A381">
        <v>59</v>
      </c>
      <c r="B381" t="s">
        <v>173</v>
      </c>
      <c r="C381" t="s">
        <v>979</v>
      </c>
      <c r="D381" t="s">
        <v>980</v>
      </c>
      <c r="E381" t="s">
        <v>981</v>
      </c>
      <c r="F381" t="s">
        <v>973</v>
      </c>
      <c r="G381" t="s">
        <v>974</v>
      </c>
      <c r="I381" t="s">
        <v>975</v>
      </c>
      <c r="J381">
        <v>2019</v>
      </c>
      <c r="K381" t="s">
        <v>289</v>
      </c>
      <c r="L381" t="s">
        <v>382</v>
      </c>
      <c r="M381" s="9" t="s">
        <v>50</v>
      </c>
      <c r="N381" s="15" t="s">
        <v>1118</v>
      </c>
      <c r="O381" s="9" t="s">
        <v>311</v>
      </c>
      <c r="P381" s="10">
        <v>5.6925329428989704</v>
      </c>
      <c r="Q381">
        <v>0.46852122986822931</v>
      </c>
      <c r="R381">
        <f t="shared" si="8"/>
        <v>1.0476453188871657</v>
      </c>
      <c r="S381">
        <v>5</v>
      </c>
      <c r="T381" s="9" t="s">
        <v>988</v>
      </c>
      <c r="U381" s="10">
        <v>5.7628111273791998</v>
      </c>
      <c r="V381">
        <v>0.36310395314788035</v>
      </c>
      <c r="W381">
        <f t="shared" si="9"/>
        <v>0.8119251221375593</v>
      </c>
      <c r="X381">
        <v>5</v>
      </c>
      <c r="Y381">
        <f t="shared" si="7"/>
        <v>1.2270092591813525E-2</v>
      </c>
      <c r="Z381">
        <v>59</v>
      </c>
      <c r="AA381" t="s">
        <v>820</v>
      </c>
      <c r="AB381" s="9">
        <v>105</v>
      </c>
    </row>
    <row r="382" spans="1:28" ht="16.8" x14ac:dyDescent="0.25">
      <c r="A382">
        <v>59</v>
      </c>
      <c r="B382" t="s">
        <v>173</v>
      </c>
      <c r="C382" t="s">
        <v>979</v>
      </c>
      <c r="D382" t="s">
        <v>980</v>
      </c>
      <c r="E382" t="s">
        <v>981</v>
      </c>
      <c r="F382" t="s">
        <v>973</v>
      </c>
      <c r="G382" t="s">
        <v>974</v>
      </c>
      <c r="I382" t="s">
        <v>975</v>
      </c>
      <c r="J382">
        <v>2019</v>
      </c>
      <c r="K382" t="s">
        <v>289</v>
      </c>
      <c r="L382" t="s">
        <v>382</v>
      </c>
      <c r="M382" s="9" t="s">
        <v>50</v>
      </c>
      <c r="N382" s="15" t="s">
        <v>1118</v>
      </c>
      <c r="O382" s="9" t="s">
        <v>311</v>
      </c>
      <c r="P382" s="10">
        <v>5.6925329428989704</v>
      </c>
      <c r="Q382">
        <v>0.46852122986822931</v>
      </c>
      <c r="R382">
        <f t="shared" si="8"/>
        <v>1.0476453188871657</v>
      </c>
      <c r="S382">
        <v>5</v>
      </c>
      <c r="T382" s="9" t="s">
        <v>989</v>
      </c>
      <c r="U382" s="10">
        <v>4.7203513909224002</v>
      </c>
      <c r="V382">
        <v>0.26939970717423023</v>
      </c>
      <c r="W382">
        <f t="shared" si="9"/>
        <v>0.60239605836011656</v>
      </c>
      <c r="X382">
        <v>5</v>
      </c>
      <c r="Y382">
        <f t="shared" si="7"/>
        <v>-0.18727206195381019</v>
      </c>
      <c r="Z382">
        <v>59</v>
      </c>
      <c r="AA382" s="9" t="s">
        <v>984</v>
      </c>
      <c r="AB382" s="9">
        <v>70</v>
      </c>
    </row>
    <row r="383" spans="1:28" ht="16.8" x14ac:dyDescent="0.25">
      <c r="A383">
        <v>59</v>
      </c>
      <c r="B383" t="s">
        <v>173</v>
      </c>
      <c r="C383" t="s">
        <v>979</v>
      </c>
      <c r="D383" t="s">
        <v>980</v>
      </c>
      <c r="E383" t="s">
        <v>981</v>
      </c>
      <c r="F383" t="s">
        <v>973</v>
      </c>
      <c r="G383" t="s">
        <v>974</v>
      </c>
      <c r="I383" t="s">
        <v>975</v>
      </c>
      <c r="J383">
        <v>2019</v>
      </c>
      <c r="K383" t="s">
        <v>289</v>
      </c>
      <c r="L383" t="s">
        <v>382</v>
      </c>
      <c r="M383" s="9" t="s">
        <v>50</v>
      </c>
      <c r="N383" s="15" t="s">
        <v>1118</v>
      </c>
      <c r="O383" s="9" t="s">
        <v>311</v>
      </c>
      <c r="P383" s="10">
        <v>5.6925329428989704</v>
      </c>
      <c r="Q383">
        <v>0.46852122986822931</v>
      </c>
      <c r="R383">
        <f t="shared" si="8"/>
        <v>1.0476453188871657</v>
      </c>
      <c r="S383">
        <v>5</v>
      </c>
      <c r="T383" t="s">
        <v>985</v>
      </c>
      <c r="U383" s="10">
        <v>7.5080527086383597</v>
      </c>
      <c r="V383">
        <v>0.57393850658858092</v>
      </c>
      <c r="W383">
        <f t="shared" si="9"/>
        <v>1.283365515636778</v>
      </c>
      <c r="X383">
        <v>5</v>
      </c>
      <c r="Y383">
        <f t="shared" si="7"/>
        <v>0.27682083302017707</v>
      </c>
      <c r="Z383">
        <v>59</v>
      </c>
      <c r="AA383" s="9" t="s">
        <v>986</v>
      </c>
      <c r="AB383" s="9">
        <v>175</v>
      </c>
    </row>
    <row r="384" spans="1:28" ht="16.8" x14ac:dyDescent="0.25">
      <c r="A384">
        <v>59</v>
      </c>
      <c r="B384" t="s">
        <v>173</v>
      </c>
      <c r="C384" t="s">
        <v>979</v>
      </c>
      <c r="D384" t="s">
        <v>980</v>
      </c>
      <c r="E384" t="s">
        <v>981</v>
      </c>
      <c r="F384" t="s">
        <v>973</v>
      </c>
      <c r="G384" t="s">
        <v>974</v>
      </c>
      <c r="I384" t="s">
        <v>975</v>
      </c>
      <c r="J384">
        <v>2019</v>
      </c>
      <c r="K384" t="s">
        <v>289</v>
      </c>
      <c r="L384" t="s">
        <v>382</v>
      </c>
      <c r="M384" s="9" t="s">
        <v>50</v>
      </c>
      <c r="N384" s="15" t="s">
        <v>1119</v>
      </c>
      <c r="O384" s="9" t="s">
        <v>311</v>
      </c>
      <c r="P384" s="10">
        <v>5.0248901903367402</v>
      </c>
      <c r="Q384">
        <v>0.32796486090776966</v>
      </c>
      <c r="R384">
        <f t="shared" si="8"/>
        <v>0.73335172322103637</v>
      </c>
      <c r="S384">
        <v>5</v>
      </c>
      <c r="T384" s="9" t="s">
        <v>988</v>
      </c>
      <c r="U384" s="10">
        <v>5.7510980966325</v>
      </c>
      <c r="V384">
        <v>0.42166910688141002</v>
      </c>
      <c r="W384">
        <f t="shared" si="9"/>
        <v>0.94288078699845723</v>
      </c>
      <c r="X384">
        <v>5</v>
      </c>
      <c r="Y384">
        <f t="shared" si="7"/>
        <v>0.13498720886650475</v>
      </c>
      <c r="Z384">
        <v>59</v>
      </c>
      <c r="AA384" t="s">
        <v>820</v>
      </c>
      <c r="AB384" s="9">
        <v>105</v>
      </c>
    </row>
    <row r="385" spans="1:28" ht="16.8" x14ac:dyDescent="0.25">
      <c r="A385">
        <v>59</v>
      </c>
      <c r="B385" t="s">
        <v>173</v>
      </c>
      <c r="C385" t="s">
        <v>979</v>
      </c>
      <c r="D385" t="s">
        <v>980</v>
      </c>
      <c r="E385" t="s">
        <v>981</v>
      </c>
      <c r="F385" t="s">
        <v>973</v>
      </c>
      <c r="G385" t="s">
        <v>974</v>
      </c>
      <c r="I385" t="s">
        <v>975</v>
      </c>
      <c r="J385">
        <v>2019</v>
      </c>
      <c r="K385" t="s">
        <v>289</v>
      </c>
      <c r="L385" t="s">
        <v>382</v>
      </c>
      <c r="M385" s="9" t="s">
        <v>50</v>
      </c>
      <c r="N385" s="15" t="s">
        <v>1119</v>
      </c>
      <c r="O385" s="9" t="s">
        <v>311</v>
      </c>
      <c r="P385" s="10">
        <v>5.0248901903367402</v>
      </c>
      <c r="Q385">
        <v>0.32796486090776966</v>
      </c>
      <c r="R385">
        <f t="shared" si="8"/>
        <v>0.73335172322103637</v>
      </c>
      <c r="S385">
        <v>5</v>
      </c>
      <c r="T385" s="9" t="s">
        <v>989</v>
      </c>
      <c r="U385" s="10">
        <v>5.52855051244509</v>
      </c>
      <c r="V385">
        <v>0.29282576866764032</v>
      </c>
      <c r="W385">
        <f t="shared" si="9"/>
        <v>0.6547783243044718</v>
      </c>
      <c r="X385">
        <v>5</v>
      </c>
      <c r="Y385">
        <f t="shared" si="7"/>
        <v>9.5522066657539262E-2</v>
      </c>
      <c r="Z385">
        <v>59</v>
      </c>
      <c r="AA385" s="9" t="s">
        <v>984</v>
      </c>
      <c r="AB385" s="9">
        <v>70</v>
      </c>
    </row>
    <row r="386" spans="1:28" ht="16.8" x14ac:dyDescent="0.25">
      <c r="A386">
        <v>59</v>
      </c>
      <c r="B386" t="s">
        <v>173</v>
      </c>
      <c r="C386" t="s">
        <v>979</v>
      </c>
      <c r="D386" t="s">
        <v>980</v>
      </c>
      <c r="E386" t="s">
        <v>981</v>
      </c>
      <c r="F386" t="s">
        <v>973</v>
      </c>
      <c r="G386" t="s">
        <v>974</v>
      </c>
      <c r="I386" t="s">
        <v>975</v>
      </c>
      <c r="J386">
        <v>2019</v>
      </c>
      <c r="K386" t="s">
        <v>289</v>
      </c>
      <c r="L386" t="s">
        <v>382</v>
      </c>
      <c r="M386" s="9" t="s">
        <v>50</v>
      </c>
      <c r="N386" s="15" t="s">
        <v>1119</v>
      </c>
      <c r="O386" s="9" t="s">
        <v>311</v>
      </c>
      <c r="P386" s="10">
        <v>5.0248901903367402</v>
      </c>
      <c r="Q386">
        <v>0.32796486090776966</v>
      </c>
      <c r="R386">
        <f t="shared" si="8"/>
        <v>0.73335172322103637</v>
      </c>
      <c r="S386">
        <v>5</v>
      </c>
      <c r="T386" t="s">
        <v>985</v>
      </c>
      <c r="U386" s="10">
        <v>6.3367496339677896</v>
      </c>
      <c r="V386">
        <v>0.45680819912152071</v>
      </c>
      <c r="W386">
        <f t="shared" si="9"/>
        <v>1.0214541859149802</v>
      </c>
      <c r="X386">
        <v>5</v>
      </c>
      <c r="Y386">
        <f t="shared" si="7"/>
        <v>0.23196235991846653</v>
      </c>
      <c r="Z386">
        <v>59</v>
      </c>
      <c r="AA386" s="9" t="s">
        <v>986</v>
      </c>
      <c r="AB386" s="9">
        <v>175</v>
      </c>
    </row>
    <row r="387" spans="1:28" x14ac:dyDescent="0.25">
      <c r="Y387">
        <f>AVERAGE(Y2:Y386)</f>
        <v>4.1267619108800498E-3</v>
      </c>
    </row>
  </sheetData>
  <mergeCells count="1">
    <mergeCell ref="C11:D11"/>
  </mergeCells>
  <phoneticPr fontId="6"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270"/>
  <sheetViews>
    <sheetView topLeftCell="A250" workbookViewId="0">
      <selection activeCell="A2" sqref="A2:XFD269"/>
    </sheetView>
  </sheetViews>
  <sheetFormatPr defaultRowHeight="14.4" x14ac:dyDescent="0.25"/>
  <cols>
    <col min="1" max="1" width="8.21875" bestFit="1" customWidth="1"/>
    <col min="2" max="2" width="8.77734375" bestFit="1" customWidth="1"/>
    <col min="3" max="3" width="15.109375" customWidth="1"/>
    <col min="4" max="4" width="13.77734375" customWidth="1"/>
    <col min="5" max="5" width="11.21875" bestFit="1" customWidth="1"/>
    <col min="6" max="6" width="10.109375" bestFit="1" customWidth="1"/>
    <col min="7" max="7" width="9.44140625" customWidth="1"/>
    <col min="8" max="8" width="12.109375" customWidth="1"/>
    <col min="9" max="9" width="19.77734375" bestFit="1" customWidth="1"/>
    <col min="10" max="11" width="24.109375" customWidth="1"/>
    <col min="12" max="13" width="24.6640625" customWidth="1"/>
    <col min="14" max="14" width="15" bestFit="1" customWidth="1"/>
    <col min="15" max="15" width="16.109375" bestFit="1" customWidth="1"/>
    <col min="16" max="16" width="9.5546875" bestFit="1" customWidth="1"/>
    <col min="17" max="17" width="18.88671875" customWidth="1"/>
    <col min="18" max="18" width="35.88671875" bestFit="1" customWidth="1"/>
    <col min="19" max="19" width="12.77734375" style="10" bestFit="1" customWidth="1"/>
    <col min="20" max="20" width="12.77734375" bestFit="1" customWidth="1"/>
    <col min="21" max="21" width="13" customWidth="1"/>
    <col min="22" max="22" width="4.21875" customWidth="1"/>
    <col min="23" max="23" width="35.88671875" bestFit="1" customWidth="1"/>
    <col min="24" max="25" width="12.77734375" bestFit="1" customWidth="1"/>
    <col min="26" max="26" width="10.88671875" customWidth="1"/>
    <col min="27" max="27" width="6.109375" customWidth="1"/>
  </cols>
  <sheetData>
    <row r="1" spans="1:28" ht="16.8" x14ac:dyDescent="0.25">
      <c r="A1" s="3" t="s">
        <v>0</v>
      </c>
      <c r="B1" s="3" t="s">
        <v>1</v>
      </c>
      <c r="C1" s="3" t="s">
        <v>2</v>
      </c>
      <c r="D1" s="3" t="s">
        <v>3</v>
      </c>
      <c r="E1" s="3" t="s">
        <v>4</v>
      </c>
      <c r="F1" s="3" t="s">
        <v>329</v>
      </c>
      <c r="G1" s="3" t="s">
        <v>6</v>
      </c>
      <c r="H1" s="21" t="s">
        <v>330</v>
      </c>
      <c r="I1" s="21" t="s">
        <v>331</v>
      </c>
      <c r="J1" s="3" t="s">
        <v>456</v>
      </c>
      <c r="K1" s="3" t="s">
        <v>457</v>
      </c>
      <c r="L1" s="22" t="s">
        <v>332</v>
      </c>
      <c r="M1" s="22" t="s">
        <v>333</v>
      </c>
      <c r="N1" s="21" t="s">
        <v>334</v>
      </c>
      <c r="O1" s="21" t="s">
        <v>335</v>
      </c>
      <c r="P1" s="27" t="s">
        <v>458</v>
      </c>
      <c r="Q1" s="3" t="s">
        <v>13</v>
      </c>
      <c r="R1" s="23" t="s">
        <v>336</v>
      </c>
      <c r="S1" s="24" t="s">
        <v>15</v>
      </c>
      <c r="T1" s="28" t="s">
        <v>16</v>
      </c>
      <c r="U1" s="3" t="s">
        <v>17</v>
      </c>
      <c r="V1" s="3" t="s">
        <v>18</v>
      </c>
      <c r="W1" s="3" t="s">
        <v>337</v>
      </c>
      <c r="X1" s="3" t="s">
        <v>20</v>
      </c>
      <c r="Y1" s="3" t="s">
        <v>21</v>
      </c>
      <c r="Z1" s="3" t="s">
        <v>22</v>
      </c>
      <c r="AA1" s="3" t="s">
        <v>23</v>
      </c>
      <c r="AB1" s="1" t="s">
        <v>24</v>
      </c>
    </row>
    <row r="2" spans="1:28" ht="16.8" x14ac:dyDescent="0.25">
      <c r="A2">
        <v>7</v>
      </c>
      <c r="B2" t="s">
        <v>38</v>
      </c>
      <c r="C2" s="9" t="s">
        <v>39</v>
      </c>
      <c r="D2" s="9" t="s">
        <v>40</v>
      </c>
      <c r="E2" s="9"/>
      <c r="F2" t="s">
        <v>41</v>
      </c>
      <c r="G2" s="9" t="s">
        <v>42</v>
      </c>
      <c r="H2" s="9" t="s">
        <v>43</v>
      </c>
      <c r="I2" s="9" t="s">
        <v>44</v>
      </c>
      <c r="J2" s="9" t="s">
        <v>459</v>
      </c>
      <c r="L2" t="s">
        <v>45</v>
      </c>
      <c r="M2" t="s">
        <v>46</v>
      </c>
      <c r="N2" s="9" t="s">
        <v>460</v>
      </c>
      <c r="O2" s="13" t="s">
        <v>72</v>
      </c>
      <c r="Q2" t="s">
        <v>51</v>
      </c>
      <c r="R2" t="s">
        <v>371</v>
      </c>
      <c r="S2" s="10">
        <v>4.0454545454545299</v>
      </c>
      <c r="T2">
        <f>U2/SQRT(V2)</f>
        <v>7.4226961902524119E-2</v>
      </c>
      <c r="U2">
        <v>0.18181818181819054</v>
      </c>
      <c r="V2" s="13">
        <v>6</v>
      </c>
      <c r="W2" t="s">
        <v>55</v>
      </c>
      <c r="X2" s="10">
        <v>3.8636363636363602</v>
      </c>
      <c r="Y2">
        <f>Z2/SQRT(AA2)</f>
        <v>5.5670221426887649E-2</v>
      </c>
      <c r="Z2">
        <v>0.13636363636362958</v>
      </c>
      <c r="AA2" s="13">
        <v>6</v>
      </c>
      <c r="AB2">
        <f>LN(X2/S2)</f>
        <v>-4.5985113241820474E-2</v>
      </c>
    </row>
    <row r="3" spans="1:28" ht="16.8" x14ac:dyDescent="0.25">
      <c r="A3">
        <v>7</v>
      </c>
      <c r="B3" t="s">
        <v>38</v>
      </c>
      <c r="C3" s="9" t="s">
        <v>39</v>
      </c>
      <c r="D3" s="9" t="s">
        <v>40</v>
      </c>
      <c r="E3" s="9"/>
      <c r="F3" t="s">
        <v>41</v>
      </c>
      <c r="G3" s="9" t="s">
        <v>42</v>
      </c>
      <c r="H3" s="9" t="s">
        <v>43</v>
      </c>
      <c r="I3" s="9" t="s">
        <v>44</v>
      </c>
      <c r="J3" s="9" t="s">
        <v>459</v>
      </c>
      <c r="L3" t="s">
        <v>45</v>
      </c>
      <c r="M3" t="s">
        <v>46</v>
      </c>
      <c r="N3" s="9" t="s">
        <v>460</v>
      </c>
      <c r="O3" s="13" t="s">
        <v>72</v>
      </c>
      <c r="Q3" t="s">
        <v>51</v>
      </c>
      <c r="R3" t="s">
        <v>371</v>
      </c>
      <c r="S3" s="10">
        <v>4.0454545454545299</v>
      </c>
      <c r="T3">
        <f t="shared" ref="T3:T46" si="0">U3/SQRT(V3)</f>
        <v>7.4226961902524119E-2</v>
      </c>
      <c r="U3">
        <v>0.18181818181819054</v>
      </c>
      <c r="V3" s="13">
        <v>6</v>
      </c>
      <c r="W3" t="s">
        <v>56</v>
      </c>
      <c r="X3" s="10">
        <v>2.36363636363635</v>
      </c>
      <c r="Y3">
        <f t="shared" ref="Y3:Y46" si="1">Z3/SQRT(AA3)</f>
        <v>4.6997999862014639E-2</v>
      </c>
      <c r="Z3">
        <v>0.11512111859333007</v>
      </c>
      <c r="AA3" s="13">
        <v>6</v>
      </c>
      <c r="AB3">
        <f t="shared" ref="AB3:AB66" si="2">LN(X3/S3)</f>
        <v>-0.53739265115071444</v>
      </c>
    </row>
    <row r="4" spans="1:28" ht="16.8" x14ac:dyDescent="0.25">
      <c r="A4">
        <v>7</v>
      </c>
      <c r="B4" t="s">
        <v>38</v>
      </c>
      <c r="C4" s="9" t="s">
        <v>39</v>
      </c>
      <c r="D4" s="9" t="s">
        <v>40</v>
      </c>
      <c r="E4" s="9"/>
      <c r="F4" t="s">
        <v>41</v>
      </c>
      <c r="G4" s="9" t="s">
        <v>42</v>
      </c>
      <c r="H4" s="9" t="s">
        <v>43</v>
      </c>
      <c r="I4" s="9" t="s">
        <v>44</v>
      </c>
      <c r="J4" s="9" t="s">
        <v>459</v>
      </c>
      <c r="L4" t="s">
        <v>45</v>
      </c>
      <c r="M4" t="s">
        <v>46</v>
      </c>
      <c r="N4" s="9" t="s">
        <v>460</v>
      </c>
      <c r="O4" s="13" t="s">
        <v>72</v>
      </c>
      <c r="Q4" t="s">
        <v>51</v>
      </c>
      <c r="R4" t="s">
        <v>371</v>
      </c>
      <c r="S4" s="10">
        <v>4.0454545454545299</v>
      </c>
      <c r="T4">
        <f t="shared" si="0"/>
        <v>7.4226961902524119E-2</v>
      </c>
      <c r="U4">
        <v>0.18181818181819054</v>
      </c>
      <c r="V4" s="13">
        <v>6</v>
      </c>
      <c r="W4" t="s">
        <v>58</v>
      </c>
      <c r="X4" s="10">
        <v>2.13636363636363</v>
      </c>
      <c r="Y4">
        <f t="shared" si="1"/>
        <v>5.029124855753455E-2</v>
      </c>
      <c r="Z4">
        <v>0.12318789749344017</v>
      </c>
      <c r="AA4" s="13">
        <v>6</v>
      </c>
      <c r="AB4">
        <f t="shared" si="2"/>
        <v>-0.63848876802208032</v>
      </c>
    </row>
    <row r="5" spans="1:28" ht="16.8" x14ac:dyDescent="0.25">
      <c r="A5">
        <v>7</v>
      </c>
      <c r="B5" t="s">
        <v>38</v>
      </c>
      <c r="C5" s="9" t="s">
        <v>39</v>
      </c>
      <c r="D5" s="9" t="s">
        <v>40</v>
      </c>
      <c r="E5" s="9"/>
      <c r="F5" t="s">
        <v>41</v>
      </c>
      <c r="G5" s="9" t="s">
        <v>42</v>
      </c>
      <c r="H5" s="9" t="s">
        <v>43</v>
      </c>
      <c r="I5" s="9" t="s">
        <v>44</v>
      </c>
      <c r="J5" s="9" t="s">
        <v>459</v>
      </c>
      <c r="L5" t="s">
        <v>45</v>
      </c>
      <c r="M5" t="s">
        <v>46</v>
      </c>
      <c r="N5" s="9" t="s">
        <v>460</v>
      </c>
      <c r="O5" s="13" t="s">
        <v>72</v>
      </c>
      <c r="Q5" t="s">
        <v>54</v>
      </c>
      <c r="R5" t="s">
        <v>371</v>
      </c>
      <c r="S5">
        <v>2.36363636363635</v>
      </c>
      <c r="T5">
        <f t="shared" si="0"/>
        <v>3.7113480951259881E-2</v>
      </c>
      <c r="U5">
        <v>9.090909090908994E-2</v>
      </c>
      <c r="V5" s="13">
        <v>6</v>
      </c>
      <c r="W5" t="s">
        <v>55</v>
      </c>
      <c r="X5" s="10">
        <v>1.86363636363636</v>
      </c>
      <c r="Y5">
        <f t="shared" si="1"/>
        <v>9.27837023781478E-2</v>
      </c>
      <c r="Z5">
        <v>0.22727272727272019</v>
      </c>
      <c r="AA5" s="13">
        <v>6</v>
      </c>
      <c r="AB5">
        <f t="shared" si="2"/>
        <v>-0.23767165187711578</v>
      </c>
    </row>
    <row r="6" spans="1:28" ht="16.8" x14ac:dyDescent="0.25">
      <c r="A6">
        <v>7</v>
      </c>
      <c r="B6" t="s">
        <v>38</v>
      </c>
      <c r="C6" s="9" t="s">
        <v>39</v>
      </c>
      <c r="D6" s="9" t="s">
        <v>40</v>
      </c>
      <c r="E6" s="9"/>
      <c r="F6" t="s">
        <v>41</v>
      </c>
      <c r="G6" s="9" t="s">
        <v>42</v>
      </c>
      <c r="H6" s="9" t="s">
        <v>43</v>
      </c>
      <c r="I6" s="9" t="s">
        <v>44</v>
      </c>
      <c r="J6" s="9" t="s">
        <v>459</v>
      </c>
      <c r="L6" t="s">
        <v>45</v>
      </c>
      <c r="M6" t="s">
        <v>46</v>
      </c>
      <c r="N6" s="9" t="s">
        <v>460</v>
      </c>
      <c r="O6" s="13" t="s">
        <v>72</v>
      </c>
      <c r="Q6" t="s">
        <v>54</v>
      </c>
      <c r="R6" t="s">
        <v>371</v>
      </c>
      <c r="S6">
        <v>2.36363636363635</v>
      </c>
      <c r="T6">
        <f t="shared" si="0"/>
        <v>3.7113480951259881E-2</v>
      </c>
      <c r="U6">
        <v>9.090909090908994E-2</v>
      </c>
      <c r="V6" s="13">
        <v>6</v>
      </c>
      <c r="W6" t="s">
        <v>56</v>
      </c>
      <c r="X6" s="10">
        <v>1.63636363636363</v>
      </c>
      <c r="Y6">
        <f t="shared" si="1"/>
        <v>4.5604335196662189E-2</v>
      </c>
      <c r="Z6">
        <v>0.11170735129066989</v>
      </c>
      <c r="AA6" s="13">
        <v>6</v>
      </c>
      <c r="AB6">
        <f t="shared" si="2"/>
        <v>-0.36772478012531545</v>
      </c>
    </row>
    <row r="7" spans="1:28" ht="16.8" x14ac:dyDescent="0.25">
      <c r="A7">
        <v>7</v>
      </c>
      <c r="B7" t="s">
        <v>38</v>
      </c>
      <c r="C7" s="9" t="s">
        <v>39</v>
      </c>
      <c r="D7" s="9" t="s">
        <v>40</v>
      </c>
      <c r="E7" s="9"/>
      <c r="F7" t="s">
        <v>41</v>
      </c>
      <c r="G7" s="9" t="s">
        <v>42</v>
      </c>
      <c r="H7" s="9" t="s">
        <v>43</v>
      </c>
      <c r="I7" s="9" t="s">
        <v>44</v>
      </c>
      <c r="J7" s="9" t="s">
        <v>459</v>
      </c>
      <c r="L7" t="s">
        <v>45</v>
      </c>
      <c r="M7" t="s">
        <v>46</v>
      </c>
      <c r="N7" s="9" t="s">
        <v>460</v>
      </c>
      <c r="O7" s="13" t="s">
        <v>72</v>
      </c>
      <c r="Q7" t="s">
        <v>57</v>
      </c>
      <c r="R7" t="s">
        <v>371</v>
      </c>
      <c r="S7">
        <v>2.36363636363635</v>
      </c>
      <c r="T7">
        <f t="shared" si="0"/>
        <v>3.7113480951259881E-2</v>
      </c>
      <c r="U7">
        <v>9.090909090908994E-2</v>
      </c>
      <c r="V7" s="13">
        <v>6</v>
      </c>
      <c r="W7" t="s">
        <v>58</v>
      </c>
      <c r="X7" s="10">
        <v>1.63636363636363</v>
      </c>
      <c r="Y7">
        <f t="shared" si="1"/>
        <v>3.0689259582890222E-2</v>
      </c>
      <c r="Z7">
        <v>7.5173026561899947E-2</v>
      </c>
      <c r="AA7" s="13">
        <v>6</v>
      </c>
      <c r="AB7">
        <f t="shared" si="2"/>
        <v>-0.36772478012531545</v>
      </c>
    </row>
    <row r="8" spans="1:28" ht="16.8" x14ac:dyDescent="0.25">
      <c r="A8">
        <v>7</v>
      </c>
      <c r="B8" t="s">
        <v>38</v>
      </c>
      <c r="C8" s="9" t="s">
        <v>39</v>
      </c>
      <c r="D8" s="9" t="s">
        <v>40</v>
      </c>
      <c r="E8" s="9"/>
      <c r="F8" t="s">
        <v>41</v>
      </c>
      <c r="G8" s="9" t="s">
        <v>42</v>
      </c>
      <c r="H8" s="9" t="s">
        <v>43</v>
      </c>
      <c r="I8" s="9" t="s">
        <v>44</v>
      </c>
      <c r="J8" s="9" t="s">
        <v>459</v>
      </c>
      <c r="L8" t="s">
        <v>45</v>
      </c>
      <c r="M8" t="s">
        <v>46</v>
      </c>
      <c r="N8" s="9" t="s">
        <v>460</v>
      </c>
      <c r="O8" s="13" t="s">
        <v>72</v>
      </c>
      <c r="Q8" t="s">
        <v>372</v>
      </c>
      <c r="R8" t="s">
        <v>371</v>
      </c>
      <c r="S8">
        <v>4.6363636363636296</v>
      </c>
      <c r="T8">
        <f t="shared" si="0"/>
        <v>0.11134044285378</v>
      </c>
      <c r="U8">
        <v>0.27272727272727071</v>
      </c>
      <c r="V8" s="13">
        <v>6</v>
      </c>
      <c r="W8" t="s">
        <v>55</v>
      </c>
      <c r="X8" s="10">
        <v>3.9999999999999898</v>
      </c>
      <c r="Y8">
        <f t="shared" si="1"/>
        <v>0.14845392380504369</v>
      </c>
      <c r="Z8">
        <v>0.36363636363636997</v>
      </c>
      <c r="AA8" s="13">
        <v>6</v>
      </c>
      <c r="AB8">
        <f t="shared" si="2"/>
        <v>-0.1476359988060657</v>
      </c>
    </row>
    <row r="9" spans="1:28" ht="16.8" x14ac:dyDescent="0.25">
      <c r="A9">
        <v>7</v>
      </c>
      <c r="B9" t="s">
        <v>38</v>
      </c>
      <c r="C9" s="9" t="s">
        <v>39</v>
      </c>
      <c r="D9" s="9" t="s">
        <v>40</v>
      </c>
      <c r="E9" s="9"/>
      <c r="F9" t="s">
        <v>41</v>
      </c>
      <c r="G9" s="9" t="s">
        <v>42</v>
      </c>
      <c r="H9" s="9" t="s">
        <v>43</v>
      </c>
      <c r="I9" s="9" t="s">
        <v>44</v>
      </c>
      <c r="J9" s="9" t="s">
        <v>459</v>
      </c>
      <c r="L9" t="s">
        <v>45</v>
      </c>
      <c r="M9" t="s">
        <v>46</v>
      </c>
      <c r="N9" s="9" t="s">
        <v>460</v>
      </c>
      <c r="O9" s="13" t="s">
        <v>72</v>
      </c>
      <c r="Q9" t="s">
        <v>372</v>
      </c>
      <c r="R9" t="s">
        <v>371</v>
      </c>
      <c r="S9">
        <v>4.6363636363636296</v>
      </c>
      <c r="T9">
        <f t="shared" si="0"/>
        <v>0.11134044285378</v>
      </c>
      <c r="U9">
        <v>0.27272727272727071</v>
      </c>
      <c r="V9" s="13">
        <v>6</v>
      </c>
      <c r="W9" t="s">
        <v>56</v>
      </c>
      <c r="X9" s="10">
        <v>2.7727272727272698</v>
      </c>
      <c r="Y9">
        <f t="shared" si="1"/>
        <v>0.16337377224300265</v>
      </c>
      <c r="Z9">
        <v>0.40018237934903</v>
      </c>
      <c r="AA9" s="13">
        <v>6</v>
      </c>
      <c r="AB9">
        <f t="shared" si="2"/>
        <v>-0.51409894911095944</v>
      </c>
    </row>
    <row r="10" spans="1:28" ht="16.8" x14ac:dyDescent="0.25">
      <c r="A10">
        <v>7</v>
      </c>
      <c r="B10" t="s">
        <v>38</v>
      </c>
      <c r="C10" s="9" t="s">
        <v>39</v>
      </c>
      <c r="D10" s="9" t="s">
        <v>40</v>
      </c>
      <c r="E10" s="9"/>
      <c r="F10" t="s">
        <v>41</v>
      </c>
      <c r="G10" s="9" t="s">
        <v>42</v>
      </c>
      <c r="H10" s="9" t="s">
        <v>43</v>
      </c>
      <c r="I10" s="9" t="s">
        <v>44</v>
      </c>
      <c r="J10" s="9" t="s">
        <v>459</v>
      </c>
      <c r="L10" t="s">
        <v>45</v>
      </c>
      <c r="M10" t="s">
        <v>46</v>
      </c>
      <c r="N10" s="9" t="s">
        <v>460</v>
      </c>
      <c r="O10" s="13" t="s">
        <v>72</v>
      </c>
      <c r="Q10" t="s">
        <v>372</v>
      </c>
      <c r="R10" t="s">
        <v>371</v>
      </c>
      <c r="S10">
        <v>4.6363636363636296</v>
      </c>
      <c r="T10">
        <f t="shared" si="0"/>
        <v>0.11134044285378</v>
      </c>
      <c r="U10">
        <v>0.27272727272727071</v>
      </c>
      <c r="V10" s="13">
        <v>6</v>
      </c>
      <c r="W10" t="s">
        <v>58</v>
      </c>
      <c r="X10" s="10">
        <v>2.5</v>
      </c>
      <c r="Y10">
        <f t="shared" si="1"/>
        <v>3.6073005276434644E-2</v>
      </c>
      <c r="Z10">
        <v>8.8360456415990107E-2</v>
      </c>
      <c r="AA10" s="13">
        <v>6</v>
      </c>
      <c r="AB10">
        <f t="shared" si="2"/>
        <v>-0.61763962805179873</v>
      </c>
    </row>
    <row r="11" spans="1:28" ht="16.8" x14ac:dyDescent="0.25">
      <c r="A11">
        <v>7</v>
      </c>
      <c r="B11" t="s">
        <v>38</v>
      </c>
      <c r="C11" s="9" t="s">
        <v>39</v>
      </c>
      <c r="D11" s="9" t="s">
        <v>40</v>
      </c>
      <c r="E11" s="9"/>
      <c r="F11" t="s">
        <v>41</v>
      </c>
      <c r="G11" s="9" t="s">
        <v>42</v>
      </c>
      <c r="H11" s="9" t="s">
        <v>43</v>
      </c>
      <c r="I11" s="9" t="s">
        <v>44</v>
      </c>
      <c r="J11" s="9" t="s">
        <v>459</v>
      </c>
      <c r="L11" t="s">
        <v>45</v>
      </c>
      <c r="M11" t="s">
        <v>46</v>
      </c>
      <c r="N11" s="9" t="s">
        <v>460</v>
      </c>
      <c r="O11" s="13" t="s">
        <v>72</v>
      </c>
      <c r="Q11" t="s">
        <v>373</v>
      </c>
      <c r="R11" t="s">
        <v>371</v>
      </c>
      <c r="S11">
        <v>2.72727272727272</v>
      </c>
      <c r="T11">
        <f t="shared" si="0"/>
        <v>7.4226961902519761E-2</v>
      </c>
      <c r="U11">
        <v>0.18181818181817988</v>
      </c>
      <c r="V11" s="13">
        <v>6</v>
      </c>
      <c r="W11" t="s">
        <v>55</v>
      </c>
      <c r="X11" s="10">
        <v>2.2272727272727102</v>
      </c>
      <c r="Y11">
        <f t="shared" si="1"/>
        <v>9.27837023781517E-2</v>
      </c>
      <c r="Z11">
        <v>0.22727272727272974</v>
      </c>
      <c r="AA11" s="13">
        <v>6</v>
      </c>
      <c r="AB11">
        <f t="shared" si="2"/>
        <v>-0.20252426411147911</v>
      </c>
    </row>
    <row r="12" spans="1:28" ht="16.8" x14ac:dyDescent="0.25">
      <c r="A12">
        <v>7</v>
      </c>
      <c r="B12" t="s">
        <v>38</v>
      </c>
      <c r="C12" s="9" t="s">
        <v>39</v>
      </c>
      <c r="D12" s="9" t="s">
        <v>40</v>
      </c>
      <c r="E12" s="9"/>
      <c r="F12" t="s">
        <v>41</v>
      </c>
      <c r="G12" s="9" t="s">
        <v>42</v>
      </c>
      <c r="H12" s="9" t="s">
        <v>43</v>
      </c>
      <c r="I12" s="9" t="s">
        <v>44</v>
      </c>
      <c r="J12" s="9" t="s">
        <v>459</v>
      </c>
      <c r="L12" t="s">
        <v>45</v>
      </c>
      <c r="M12" t="s">
        <v>46</v>
      </c>
      <c r="N12" s="9" t="s">
        <v>460</v>
      </c>
      <c r="O12" s="13" t="s">
        <v>72</v>
      </c>
      <c r="Q12" t="s">
        <v>373</v>
      </c>
      <c r="R12" t="s">
        <v>371</v>
      </c>
      <c r="S12">
        <v>2.72727272727272</v>
      </c>
      <c r="T12">
        <f t="shared" si="0"/>
        <v>7.4226961902519761E-2</v>
      </c>
      <c r="U12">
        <v>0.18181818181817988</v>
      </c>
      <c r="V12" s="13">
        <v>6</v>
      </c>
      <c r="W12" t="s">
        <v>56</v>
      </c>
      <c r="X12" s="10">
        <v>1.0454545454545301</v>
      </c>
      <c r="Y12">
        <f t="shared" si="1"/>
        <v>9.294597840082594E-2</v>
      </c>
      <c r="Z12">
        <v>0.22767022072576992</v>
      </c>
      <c r="AA12" s="13">
        <v>6</v>
      </c>
      <c r="AB12">
        <f t="shared" si="2"/>
        <v>-0.95885034629296295</v>
      </c>
    </row>
    <row r="13" spans="1:28" ht="16.8" x14ac:dyDescent="0.25">
      <c r="A13">
        <v>7</v>
      </c>
      <c r="B13" t="s">
        <v>38</v>
      </c>
      <c r="C13" s="9" t="s">
        <v>39</v>
      </c>
      <c r="D13" s="9" t="s">
        <v>40</v>
      </c>
      <c r="E13" s="9"/>
      <c r="F13" t="s">
        <v>41</v>
      </c>
      <c r="G13" s="9" t="s">
        <v>42</v>
      </c>
      <c r="H13" s="9" t="s">
        <v>43</v>
      </c>
      <c r="I13" s="9" t="s">
        <v>44</v>
      </c>
      <c r="J13" s="9" t="s">
        <v>459</v>
      </c>
      <c r="L13" t="s">
        <v>45</v>
      </c>
      <c r="M13" t="s">
        <v>46</v>
      </c>
      <c r="N13" s="9" t="s">
        <v>460</v>
      </c>
      <c r="O13" s="13" t="s">
        <v>72</v>
      </c>
      <c r="Q13" t="s">
        <v>373</v>
      </c>
      <c r="R13" t="s">
        <v>371</v>
      </c>
      <c r="S13">
        <v>2.72727272727272</v>
      </c>
      <c r="T13">
        <f t="shared" si="0"/>
        <v>7.4226961902519761E-2</v>
      </c>
      <c r="U13">
        <v>0.18181818181817988</v>
      </c>
      <c r="V13" s="13">
        <v>6</v>
      </c>
      <c r="W13" t="s">
        <v>58</v>
      </c>
      <c r="X13" s="10">
        <v>0.81818181818181202</v>
      </c>
      <c r="Y13">
        <f t="shared" si="1"/>
        <v>5.8951538061917469E-2</v>
      </c>
      <c r="Z13">
        <v>0.14440118780395894</v>
      </c>
      <c r="AA13" s="13">
        <v>6</v>
      </c>
      <c r="AB13">
        <f t="shared" si="2"/>
        <v>-1.2039728043259408</v>
      </c>
    </row>
    <row r="14" spans="1:28" ht="16.8" x14ac:dyDescent="0.25">
      <c r="A14">
        <v>7</v>
      </c>
      <c r="B14" t="s">
        <v>38</v>
      </c>
      <c r="C14" s="9" t="s">
        <v>39</v>
      </c>
      <c r="D14" s="9" t="s">
        <v>40</v>
      </c>
      <c r="E14" s="9"/>
      <c r="F14" t="s">
        <v>41</v>
      </c>
      <c r="G14" s="9" t="s">
        <v>42</v>
      </c>
      <c r="H14" s="9" t="s">
        <v>43</v>
      </c>
      <c r="I14" s="9" t="s">
        <v>44</v>
      </c>
      <c r="J14" s="9" t="s">
        <v>459</v>
      </c>
      <c r="L14" t="s">
        <v>45</v>
      </c>
      <c r="M14" t="s">
        <v>46</v>
      </c>
      <c r="N14" s="9" t="s">
        <v>460</v>
      </c>
      <c r="O14" s="13" t="s">
        <v>72</v>
      </c>
      <c r="Q14" t="s">
        <v>374</v>
      </c>
      <c r="R14" t="s">
        <v>371</v>
      </c>
      <c r="S14" s="10">
        <v>5.8030303030303001</v>
      </c>
      <c r="T14">
        <f t="shared" si="0"/>
        <v>0.15463950396358489</v>
      </c>
      <c r="U14">
        <v>0.37878787878787978</v>
      </c>
      <c r="V14" s="13">
        <v>6</v>
      </c>
      <c r="W14" t="s">
        <v>55</v>
      </c>
      <c r="X14" s="10">
        <v>5.4621212121212004</v>
      </c>
      <c r="Y14">
        <f t="shared" si="1"/>
        <v>0.19587670502054447</v>
      </c>
      <c r="Z14">
        <v>0.47979797979798988</v>
      </c>
      <c r="AA14" s="13">
        <v>6</v>
      </c>
      <c r="AB14">
        <f t="shared" si="2"/>
        <v>-6.0543032455643894E-2</v>
      </c>
    </row>
    <row r="15" spans="1:28" ht="16.8" x14ac:dyDescent="0.25">
      <c r="A15">
        <v>7</v>
      </c>
      <c r="B15" t="s">
        <v>38</v>
      </c>
      <c r="C15" s="9" t="s">
        <v>39</v>
      </c>
      <c r="D15" s="9" t="s">
        <v>40</v>
      </c>
      <c r="E15" s="9"/>
      <c r="F15" t="s">
        <v>41</v>
      </c>
      <c r="G15" s="9" t="s">
        <v>42</v>
      </c>
      <c r="H15" s="9" t="s">
        <v>43</v>
      </c>
      <c r="I15" s="9" t="s">
        <v>44</v>
      </c>
      <c r="J15" s="9" t="s">
        <v>459</v>
      </c>
      <c r="L15" t="s">
        <v>45</v>
      </c>
      <c r="M15" t="s">
        <v>46</v>
      </c>
      <c r="N15" s="9" t="s">
        <v>460</v>
      </c>
      <c r="O15" s="13" t="s">
        <v>72</v>
      </c>
      <c r="Q15" t="s">
        <v>374</v>
      </c>
      <c r="R15" t="s">
        <v>371</v>
      </c>
      <c r="S15" s="10">
        <v>5.8030303030303001</v>
      </c>
      <c r="T15">
        <f t="shared" si="0"/>
        <v>0.15463950396358489</v>
      </c>
      <c r="U15">
        <v>0.37878787878787978</v>
      </c>
      <c r="V15" s="13">
        <v>6</v>
      </c>
      <c r="W15" t="s">
        <v>56</v>
      </c>
      <c r="X15" s="10">
        <v>3.9469696969696799</v>
      </c>
      <c r="Y15">
        <f t="shared" si="1"/>
        <v>0.13144357836904819</v>
      </c>
      <c r="Z15">
        <v>0.32196969696970035</v>
      </c>
      <c r="AA15" s="13">
        <v>6</v>
      </c>
      <c r="AB15">
        <f t="shared" si="2"/>
        <v>-0.38543212798722815</v>
      </c>
    </row>
    <row r="16" spans="1:28" ht="16.8" x14ac:dyDescent="0.25">
      <c r="A16">
        <v>7</v>
      </c>
      <c r="B16" t="s">
        <v>38</v>
      </c>
      <c r="C16" s="9" t="s">
        <v>39</v>
      </c>
      <c r="D16" s="9" t="s">
        <v>40</v>
      </c>
      <c r="E16" s="9"/>
      <c r="F16" t="s">
        <v>41</v>
      </c>
      <c r="G16" s="9" t="s">
        <v>42</v>
      </c>
      <c r="H16" s="9" t="s">
        <v>43</v>
      </c>
      <c r="I16" s="9" t="s">
        <v>44</v>
      </c>
      <c r="J16" s="9" t="s">
        <v>459</v>
      </c>
      <c r="L16" t="s">
        <v>45</v>
      </c>
      <c r="M16" t="s">
        <v>46</v>
      </c>
      <c r="N16" s="9" t="s">
        <v>460</v>
      </c>
      <c r="O16" s="13" t="s">
        <v>72</v>
      </c>
      <c r="Q16" t="s">
        <v>374</v>
      </c>
      <c r="R16" t="s">
        <v>371</v>
      </c>
      <c r="S16" s="10">
        <v>5.8030303030303001</v>
      </c>
      <c r="T16">
        <f t="shared" si="0"/>
        <v>0.15463950396358489</v>
      </c>
      <c r="U16">
        <v>0.37878787878787978</v>
      </c>
      <c r="V16" s="13">
        <v>6</v>
      </c>
      <c r="W16" t="s">
        <v>58</v>
      </c>
      <c r="X16" s="10">
        <v>3.9469696969696799</v>
      </c>
      <c r="Y16">
        <f t="shared" si="1"/>
        <v>0.13144357836904819</v>
      </c>
      <c r="Z16">
        <v>0.32196969696970035</v>
      </c>
      <c r="AA16" s="13">
        <v>6</v>
      </c>
      <c r="AB16">
        <f t="shared" si="2"/>
        <v>-0.38543212798722815</v>
      </c>
    </row>
    <row r="17" spans="1:28" ht="16.8" x14ac:dyDescent="0.25">
      <c r="A17">
        <v>7</v>
      </c>
      <c r="B17" t="s">
        <v>38</v>
      </c>
      <c r="C17" s="9" t="s">
        <v>39</v>
      </c>
      <c r="D17" s="9" t="s">
        <v>40</v>
      </c>
      <c r="E17" s="9"/>
      <c r="F17" t="s">
        <v>41</v>
      </c>
      <c r="G17" s="9" t="s">
        <v>42</v>
      </c>
      <c r="H17" s="9" t="s">
        <v>43</v>
      </c>
      <c r="I17" s="9" t="s">
        <v>44</v>
      </c>
      <c r="J17" s="9" t="s">
        <v>459</v>
      </c>
      <c r="L17" t="s">
        <v>45</v>
      </c>
      <c r="M17" t="s">
        <v>46</v>
      </c>
      <c r="N17" s="9" t="s">
        <v>460</v>
      </c>
      <c r="O17" s="13" t="s">
        <v>72</v>
      </c>
      <c r="Q17" t="s">
        <v>375</v>
      </c>
      <c r="R17" t="s">
        <v>371</v>
      </c>
      <c r="S17" s="10">
        <v>14.8939393939393</v>
      </c>
      <c r="T17">
        <f t="shared" si="0"/>
        <v>0.26288715673809604</v>
      </c>
      <c r="U17">
        <v>0.64393939393939981</v>
      </c>
      <c r="V17" s="13">
        <v>6</v>
      </c>
      <c r="W17" t="s">
        <v>55</v>
      </c>
      <c r="X17" s="10">
        <v>10.803030303030299</v>
      </c>
      <c r="Y17">
        <f t="shared" si="1"/>
        <v>0.28350575726655353</v>
      </c>
      <c r="Z17">
        <v>0.69444444444440023</v>
      </c>
      <c r="AA17" s="13">
        <v>6</v>
      </c>
      <c r="AB17">
        <f t="shared" si="2"/>
        <v>-0.3211276997328647</v>
      </c>
    </row>
    <row r="18" spans="1:28" ht="16.8" x14ac:dyDescent="0.25">
      <c r="A18">
        <v>7</v>
      </c>
      <c r="B18" t="s">
        <v>38</v>
      </c>
      <c r="C18" s="9" t="s">
        <v>39</v>
      </c>
      <c r="D18" s="9" t="s">
        <v>40</v>
      </c>
      <c r="E18" s="9"/>
      <c r="F18" t="s">
        <v>41</v>
      </c>
      <c r="G18" s="9" t="s">
        <v>42</v>
      </c>
      <c r="H18" s="9" t="s">
        <v>43</v>
      </c>
      <c r="I18" s="9" t="s">
        <v>44</v>
      </c>
      <c r="J18" s="9" t="s">
        <v>459</v>
      </c>
      <c r="L18" t="s">
        <v>45</v>
      </c>
      <c r="M18" t="s">
        <v>46</v>
      </c>
      <c r="N18" s="9" t="s">
        <v>460</v>
      </c>
      <c r="O18" s="13" t="s">
        <v>72</v>
      </c>
      <c r="Q18" t="s">
        <v>375</v>
      </c>
      <c r="R18" t="s">
        <v>371</v>
      </c>
      <c r="S18" s="10">
        <v>14.8939393939393</v>
      </c>
      <c r="T18">
        <f t="shared" si="0"/>
        <v>0.26288715673809604</v>
      </c>
      <c r="U18">
        <v>0.64393939393939981</v>
      </c>
      <c r="V18" s="13">
        <v>6</v>
      </c>
      <c r="W18" t="s">
        <v>56</v>
      </c>
      <c r="X18" s="10">
        <v>6.8257575757575601</v>
      </c>
      <c r="Y18">
        <f t="shared" si="1"/>
        <v>0.30927900792716978</v>
      </c>
      <c r="Z18">
        <v>0.75757575757575957</v>
      </c>
      <c r="AA18" s="13">
        <v>6</v>
      </c>
      <c r="AB18">
        <f t="shared" si="2"/>
        <v>-0.78025104309877003</v>
      </c>
    </row>
    <row r="19" spans="1:28" ht="16.8" x14ac:dyDescent="0.25">
      <c r="A19">
        <v>7</v>
      </c>
      <c r="B19" t="s">
        <v>38</v>
      </c>
      <c r="C19" s="9" t="s">
        <v>39</v>
      </c>
      <c r="D19" s="9" t="s">
        <v>40</v>
      </c>
      <c r="E19" s="9"/>
      <c r="F19" t="s">
        <v>41</v>
      </c>
      <c r="G19" s="9" t="s">
        <v>42</v>
      </c>
      <c r="H19" s="9" t="s">
        <v>43</v>
      </c>
      <c r="I19" s="9" t="s">
        <v>44</v>
      </c>
      <c r="J19" s="9" t="s">
        <v>459</v>
      </c>
      <c r="L19" t="s">
        <v>45</v>
      </c>
      <c r="M19" t="s">
        <v>46</v>
      </c>
      <c r="N19" s="9" t="s">
        <v>460</v>
      </c>
      <c r="O19" s="13" t="s">
        <v>72</v>
      </c>
      <c r="Q19" t="s">
        <v>375</v>
      </c>
      <c r="R19" t="s">
        <v>371</v>
      </c>
      <c r="S19" s="10">
        <v>14.8939393939393</v>
      </c>
      <c r="T19">
        <f t="shared" si="0"/>
        <v>0.26288715673809604</v>
      </c>
      <c r="U19">
        <v>0.64393939393939981</v>
      </c>
      <c r="V19" s="13">
        <v>6</v>
      </c>
      <c r="W19" t="s">
        <v>58</v>
      </c>
      <c r="X19" s="10">
        <v>6.8636363636363598</v>
      </c>
      <c r="Y19">
        <f t="shared" si="1"/>
        <v>0.24226855620961424</v>
      </c>
      <c r="Z19">
        <v>0.59343434343433987</v>
      </c>
      <c r="AA19" s="13">
        <v>6</v>
      </c>
      <c r="AB19">
        <f t="shared" si="2"/>
        <v>-0.7747169946641268</v>
      </c>
    </row>
    <row r="20" spans="1:28" ht="16.8" x14ac:dyDescent="0.25">
      <c r="A20">
        <v>7</v>
      </c>
      <c r="B20" t="s">
        <v>38</v>
      </c>
      <c r="C20" s="9" t="s">
        <v>39</v>
      </c>
      <c r="D20" s="9" t="s">
        <v>40</v>
      </c>
      <c r="E20" s="9"/>
      <c r="F20" t="s">
        <v>41</v>
      </c>
      <c r="G20" s="9" t="s">
        <v>42</v>
      </c>
      <c r="H20" s="9" t="s">
        <v>43</v>
      </c>
      <c r="I20" s="9" t="s">
        <v>44</v>
      </c>
      <c r="J20" s="9" t="s">
        <v>459</v>
      </c>
      <c r="L20" t="s">
        <v>45</v>
      </c>
      <c r="M20" t="s">
        <v>46</v>
      </c>
      <c r="N20" s="9" t="s">
        <v>460</v>
      </c>
      <c r="O20" s="13" t="s">
        <v>72</v>
      </c>
      <c r="Q20" t="s">
        <v>376</v>
      </c>
      <c r="R20" t="s">
        <v>371</v>
      </c>
      <c r="S20" s="10">
        <v>11.522727272727201</v>
      </c>
      <c r="T20">
        <f t="shared" si="0"/>
        <v>0.27835110713445926</v>
      </c>
      <c r="U20">
        <v>0.68181818181819942</v>
      </c>
      <c r="V20" s="13">
        <v>6</v>
      </c>
      <c r="W20" t="s">
        <v>55</v>
      </c>
      <c r="X20" s="10">
        <v>7.2045454545454399</v>
      </c>
      <c r="Y20">
        <f t="shared" si="1"/>
        <v>0.29639238259687001</v>
      </c>
      <c r="Z20">
        <v>0.72601010101010033</v>
      </c>
      <c r="AA20" s="13">
        <v>6</v>
      </c>
      <c r="AB20">
        <f t="shared" si="2"/>
        <v>-0.46960922971389835</v>
      </c>
    </row>
    <row r="21" spans="1:28" ht="16.8" x14ac:dyDescent="0.25">
      <c r="A21">
        <v>7</v>
      </c>
      <c r="B21" t="s">
        <v>38</v>
      </c>
      <c r="C21" s="9" t="s">
        <v>39</v>
      </c>
      <c r="D21" s="9" t="s">
        <v>40</v>
      </c>
      <c r="E21" s="9"/>
      <c r="F21" t="s">
        <v>41</v>
      </c>
      <c r="G21" s="9" t="s">
        <v>42</v>
      </c>
      <c r="H21" s="9" t="s">
        <v>43</v>
      </c>
      <c r="I21" s="9" t="s">
        <v>44</v>
      </c>
      <c r="J21" s="9" t="s">
        <v>459</v>
      </c>
      <c r="L21" t="s">
        <v>45</v>
      </c>
      <c r="M21" t="s">
        <v>46</v>
      </c>
      <c r="N21" s="9" t="s">
        <v>460</v>
      </c>
      <c r="O21" s="13" t="s">
        <v>72</v>
      </c>
      <c r="Q21" t="s">
        <v>376</v>
      </c>
      <c r="R21" t="s">
        <v>371</v>
      </c>
      <c r="S21" s="10">
        <v>11.522727272727201</v>
      </c>
      <c r="T21">
        <f t="shared" si="0"/>
        <v>0.27835110713445926</v>
      </c>
      <c r="U21">
        <v>0.68181818181819942</v>
      </c>
      <c r="V21" s="13">
        <v>6</v>
      </c>
      <c r="W21" t="s">
        <v>56</v>
      </c>
      <c r="X21" s="10">
        <v>5.5378787878787801</v>
      </c>
      <c r="Y21">
        <f t="shared" si="1"/>
        <v>0.26804180687021456</v>
      </c>
      <c r="Z21">
        <v>0.65656565656566013</v>
      </c>
      <c r="AA21" s="13">
        <v>6</v>
      </c>
      <c r="AB21">
        <f t="shared" si="2"/>
        <v>-0.73270983250950961</v>
      </c>
    </row>
    <row r="22" spans="1:28" ht="16.8" x14ac:dyDescent="0.25">
      <c r="A22">
        <v>7</v>
      </c>
      <c r="B22" t="s">
        <v>38</v>
      </c>
      <c r="C22" s="9" t="s">
        <v>39</v>
      </c>
      <c r="D22" s="9" t="s">
        <v>40</v>
      </c>
      <c r="E22" s="9"/>
      <c r="F22" t="s">
        <v>41</v>
      </c>
      <c r="G22" s="9" t="s">
        <v>42</v>
      </c>
      <c r="H22" s="9" t="s">
        <v>43</v>
      </c>
      <c r="I22" s="9" t="s">
        <v>44</v>
      </c>
      <c r="J22" s="9" t="s">
        <v>459</v>
      </c>
      <c r="L22" t="s">
        <v>45</v>
      </c>
      <c r="M22" t="s">
        <v>46</v>
      </c>
      <c r="N22" s="9" t="s">
        <v>460</v>
      </c>
      <c r="O22" s="13" t="s">
        <v>72</v>
      </c>
      <c r="Q22" t="s">
        <v>376</v>
      </c>
      <c r="R22" t="s">
        <v>371</v>
      </c>
      <c r="S22" s="10">
        <v>11.522727272727201</v>
      </c>
      <c r="T22">
        <f t="shared" si="0"/>
        <v>0.27835110713445926</v>
      </c>
      <c r="U22">
        <v>0.68181818181819942</v>
      </c>
      <c r="V22" s="13">
        <v>6</v>
      </c>
      <c r="W22" t="s">
        <v>58</v>
      </c>
      <c r="X22" s="10">
        <v>3.0757575757575699</v>
      </c>
      <c r="Y22">
        <f t="shared" si="1"/>
        <v>0.19072205488841795</v>
      </c>
      <c r="Z22">
        <v>0.46717171717171002</v>
      </c>
      <c r="AA22" s="13">
        <v>6</v>
      </c>
      <c r="AB22">
        <f t="shared" si="2"/>
        <v>-1.3207701326575558</v>
      </c>
    </row>
    <row r="23" spans="1:28" ht="16.8" x14ac:dyDescent="0.25">
      <c r="A23">
        <v>7</v>
      </c>
      <c r="B23" t="s">
        <v>38</v>
      </c>
      <c r="C23" s="9" t="s">
        <v>39</v>
      </c>
      <c r="D23" s="9" t="s">
        <v>40</v>
      </c>
      <c r="E23" s="9"/>
      <c r="F23" t="s">
        <v>41</v>
      </c>
      <c r="G23" s="9" t="s">
        <v>42</v>
      </c>
      <c r="H23" s="9" t="s">
        <v>43</v>
      </c>
      <c r="I23" s="9" t="s">
        <v>44</v>
      </c>
      <c r="J23" s="9" t="s">
        <v>459</v>
      </c>
      <c r="L23" t="s">
        <v>45</v>
      </c>
      <c r="M23" t="s">
        <v>46</v>
      </c>
      <c r="N23" s="9" t="s">
        <v>460</v>
      </c>
      <c r="O23" s="13" t="s">
        <v>72</v>
      </c>
      <c r="Q23" t="s">
        <v>377</v>
      </c>
      <c r="R23" t="s">
        <v>371</v>
      </c>
      <c r="S23" s="10">
        <v>5.8030303030303001</v>
      </c>
      <c r="T23">
        <f t="shared" si="0"/>
        <v>0.23195925594537317</v>
      </c>
      <c r="U23">
        <v>0.56818181818180946</v>
      </c>
      <c r="V23" s="13">
        <v>6</v>
      </c>
      <c r="W23" t="s">
        <v>55</v>
      </c>
      <c r="X23" s="10">
        <v>4.0606060606060499</v>
      </c>
      <c r="Y23">
        <f t="shared" si="1"/>
        <v>0.18814472982235886</v>
      </c>
      <c r="Z23">
        <v>0.46085858585858031</v>
      </c>
      <c r="AA23" s="13">
        <v>6</v>
      </c>
      <c r="AB23">
        <f t="shared" si="2"/>
        <v>-0.35704800866979147</v>
      </c>
    </row>
    <row r="24" spans="1:28" ht="16.8" x14ac:dyDescent="0.25">
      <c r="A24">
        <v>7</v>
      </c>
      <c r="B24" t="s">
        <v>38</v>
      </c>
      <c r="C24" s="9" t="s">
        <v>39</v>
      </c>
      <c r="D24" s="9" t="s">
        <v>40</v>
      </c>
      <c r="E24" s="9"/>
      <c r="F24" t="s">
        <v>41</v>
      </c>
      <c r="G24" s="9" t="s">
        <v>42</v>
      </c>
      <c r="H24" s="9" t="s">
        <v>43</v>
      </c>
      <c r="I24" s="9" t="s">
        <v>44</v>
      </c>
      <c r="J24" s="9" t="s">
        <v>459</v>
      </c>
      <c r="L24" t="s">
        <v>45</v>
      </c>
      <c r="M24" t="s">
        <v>46</v>
      </c>
      <c r="N24" s="9" t="s">
        <v>460</v>
      </c>
      <c r="O24" s="13" t="s">
        <v>72</v>
      </c>
      <c r="Q24" t="s">
        <v>377</v>
      </c>
      <c r="R24" t="s">
        <v>371</v>
      </c>
      <c r="S24" s="10">
        <v>5.8030303030303001</v>
      </c>
      <c r="T24">
        <f t="shared" si="0"/>
        <v>0.23195925594537317</v>
      </c>
      <c r="U24">
        <v>0.56818181818180946</v>
      </c>
      <c r="V24" s="13">
        <v>6</v>
      </c>
      <c r="W24" t="s">
        <v>56</v>
      </c>
      <c r="X24" s="10">
        <v>2.8484848484848402</v>
      </c>
      <c r="Y24">
        <f t="shared" si="1"/>
        <v>0.12886625330298873</v>
      </c>
      <c r="Z24">
        <v>0.31565656565656974</v>
      </c>
      <c r="AA24" s="13">
        <v>6</v>
      </c>
      <c r="AB24">
        <f t="shared" si="2"/>
        <v>-0.7115930263506991</v>
      </c>
    </row>
    <row r="25" spans="1:28" ht="16.8" x14ac:dyDescent="0.25">
      <c r="A25">
        <v>7</v>
      </c>
      <c r="B25" t="s">
        <v>38</v>
      </c>
      <c r="C25" s="9" t="s">
        <v>39</v>
      </c>
      <c r="D25" s="9" t="s">
        <v>40</v>
      </c>
      <c r="E25" s="9"/>
      <c r="F25" t="s">
        <v>41</v>
      </c>
      <c r="G25" s="9" t="s">
        <v>42</v>
      </c>
      <c r="H25" s="9" t="s">
        <v>43</v>
      </c>
      <c r="I25" s="9" t="s">
        <v>44</v>
      </c>
      <c r="J25" s="9" t="s">
        <v>459</v>
      </c>
      <c r="L25" t="s">
        <v>45</v>
      </c>
      <c r="M25" t="s">
        <v>46</v>
      </c>
      <c r="N25" s="9" t="s">
        <v>460</v>
      </c>
      <c r="O25" s="13" t="s">
        <v>72</v>
      </c>
      <c r="Q25" t="s">
        <v>377</v>
      </c>
      <c r="R25" t="s">
        <v>371</v>
      </c>
      <c r="S25" s="10">
        <v>5.8030303030303001</v>
      </c>
      <c r="T25">
        <f t="shared" si="0"/>
        <v>0.23195925594537317</v>
      </c>
      <c r="U25">
        <v>0.56818181818180946</v>
      </c>
      <c r="V25" s="13">
        <v>6</v>
      </c>
      <c r="W25" t="s">
        <v>58</v>
      </c>
      <c r="X25" s="10">
        <v>2.39393939393939</v>
      </c>
      <c r="Y25">
        <f t="shared" si="1"/>
        <v>0.12113427810480314</v>
      </c>
      <c r="Z25">
        <v>0.29671717171716017</v>
      </c>
      <c r="AA25" s="13">
        <v>6</v>
      </c>
      <c r="AB25">
        <f t="shared" si="2"/>
        <v>-0.88543995615368021</v>
      </c>
    </row>
    <row r="26" spans="1:28" ht="16.8" x14ac:dyDescent="0.25">
      <c r="A26">
        <v>7</v>
      </c>
      <c r="B26" t="s">
        <v>38</v>
      </c>
      <c r="C26" s="9" t="s">
        <v>39</v>
      </c>
      <c r="D26" s="9" t="s">
        <v>40</v>
      </c>
      <c r="E26" s="9"/>
      <c r="F26" t="s">
        <v>41</v>
      </c>
      <c r="G26" s="9" t="s">
        <v>42</v>
      </c>
      <c r="H26" s="9" t="s">
        <v>43</v>
      </c>
      <c r="I26" s="9" t="s">
        <v>44</v>
      </c>
      <c r="J26" s="9" t="s">
        <v>459</v>
      </c>
      <c r="L26" t="s">
        <v>45</v>
      </c>
      <c r="M26" t="s">
        <v>46</v>
      </c>
      <c r="N26" s="9" t="s">
        <v>460</v>
      </c>
      <c r="O26" s="13" t="s">
        <v>72</v>
      </c>
      <c r="Q26" t="s">
        <v>378</v>
      </c>
      <c r="R26" t="s">
        <v>371</v>
      </c>
      <c r="S26" s="10">
        <v>1.9646464646464501</v>
      </c>
      <c r="T26">
        <f t="shared" si="0"/>
        <v>0.12457071152622066</v>
      </c>
      <c r="U26">
        <v>0.3051346801346797</v>
      </c>
      <c r="V26" s="13">
        <v>6</v>
      </c>
      <c r="W26" t="s">
        <v>55</v>
      </c>
      <c r="X26" s="10">
        <v>0.98611111111110905</v>
      </c>
      <c r="Y26">
        <f t="shared" si="1"/>
        <v>7.3024210205020701E-2</v>
      </c>
      <c r="Z26">
        <v>0.17887205387204086</v>
      </c>
      <c r="AA26" s="13">
        <v>6</v>
      </c>
      <c r="AB26">
        <f t="shared" si="2"/>
        <v>-0.68929855489864555</v>
      </c>
    </row>
    <row r="27" spans="1:28" ht="16.8" x14ac:dyDescent="0.25">
      <c r="A27">
        <v>7</v>
      </c>
      <c r="B27" t="s">
        <v>38</v>
      </c>
      <c r="C27" s="9" t="s">
        <v>39</v>
      </c>
      <c r="D27" s="9" t="s">
        <v>40</v>
      </c>
      <c r="E27" s="9"/>
      <c r="F27" t="s">
        <v>41</v>
      </c>
      <c r="G27" s="9" t="s">
        <v>42</v>
      </c>
      <c r="H27" s="9" t="s">
        <v>43</v>
      </c>
      <c r="I27" s="9" t="s">
        <v>44</v>
      </c>
      <c r="J27" s="9" t="s">
        <v>459</v>
      </c>
      <c r="L27" t="s">
        <v>45</v>
      </c>
      <c r="M27" t="s">
        <v>46</v>
      </c>
      <c r="N27" s="9" t="s">
        <v>460</v>
      </c>
      <c r="O27" s="13" t="s">
        <v>72</v>
      </c>
      <c r="Q27" t="s">
        <v>378</v>
      </c>
      <c r="R27" t="s">
        <v>371</v>
      </c>
      <c r="S27" s="10">
        <v>1.9646464646464501</v>
      </c>
      <c r="T27">
        <f t="shared" si="0"/>
        <v>0.12457071152622066</v>
      </c>
      <c r="U27">
        <v>0.3051346801346797</v>
      </c>
      <c r="V27" s="13">
        <v>6</v>
      </c>
      <c r="W27" t="s">
        <v>56</v>
      </c>
      <c r="X27" s="10">
        <v>0.60732323232323104</v>
      </c>
      <c r="Y27">
        <f t="shared" si="1"/>
        <v>6.6580897539871883E-2</v>
      </c>
      <c r="Z27">
        <v>0.1630892255892139</v>
      </c>
      <c r="AA27" s="13">
        <v>6</v>
      </c>
      <c r="AB27">
        <f t="shared" si="2"/>
        <v>-1.1740064346325705</v>
      </c>
    </row>
    <row r="28" spans="1:28" ht="16.8" x14ac:dyDescent="0.25">
      <c r="A28">
        <v>7</v>
      </c>
      <c r="B28" t="s">
        <v>38</v>
      </c>
      <c r="C28" s="9" t="s">
        <v>39</v>
      </c>
      <c r="D28" s="9" t="s">
        <v>40</v>
      </c>
      <c r="E28" s="9"/>
      <c r="F28" t="s">
        <v>41</v>
      </c>
      <c r="G28" s="9" t="s">
        <v>42</v>
      </c>
      <c r="H28" s="9" t="s">
        <v>43</v>
      </c>
      <c r="I28" s="9" t="s">
        <v>44</v>
      </c>
      <c r="J28" s="9" t="s">
        <v>459</v>
      </c>
      <c r="L28" t="s">
        <v>45</v>
      </c>
      <c r="M28" t="s">
        <v>46</v>
      </c>
      <c r="N28" s="9" t="s">
        <v>460</v>
      </c>
      <c r="O28" s="13" t="s">
        <v>72</v>
      </c>
      <c r="Q28" t="s">
        <v>378</v>
      </c>
      <c r="R28" t="s">
        <v>371</v>
      </c>
      <c r="S28" s="10">
        <v>1.9646464646464501</v>
      </c>
      <c r="T28">
        <f t="shared" si="0"/>
        <v>0.12457071152622066</v>
      </c>
      <c r="U28">
        <v>0.3051346801346797</v>
      </c>
      <c r="V28" s="13">
        <v>6</v>
      </c>
      <c r="W28" t="s">
        <v>58</v>
      </c>
      <c r="X28" s="10">
        <v>0.60732323232323104</v>
      </c>
      <c r="Y28">
        <f t="shared" si="1"/>
        <v>9.8797460865621786E-2</v>
      </c>
      <c r="Z28">
        <v>0.242003367003363</v>
      </c>
      <c r="AA28" s="13">
        <v>6</v>
      </c>
      <c r="AB28">
        <f t="shared" si="2"/>
        <v>-1.1740064346325705</v>
      </c>
    </row>
    <row r="29" spans="1:28" ht="16.8" x14ac:dyDescent="0.25">
      <c r="A29">
        <v>7</v>
      </c>
      <c r="B29" t="s">
        <v>38</v>
      </c>
      <c r="C29" s="9" t="s">
        <v>39</v>
      </c>
      <c r="D29" s="9" t="s">
        <v>40</v>
      </c>
      <c r="E29" s="9"/>
      <c r="F29" t="s">
        <v>41</v>
      </c>
      <c r="G29" s="9" t="s">
        <v>42</v>
      </c>
      <c r="H29" s="9" t="s">
        <v>43</v>
      </c>
      <c r="I29" s="9" t="s">
        <v>44</v>
      </c>
      <c r="J29" s="9" t="s">
        <v>459</v>
      </c>
      <c r="L29" t="s">
        <v>45</v>
      </c>
      <c r="M29" t="s">
        <v>46</v>
      </c>
      <c r="N29" s="9" t="s">
        <v>460</v>
      </c>
      <c r="O29" s="13" t="s">
        <v>72</v>
      </c>
      <c r="Q29" t="s">
        <v>379</v>
      </c>
      <c r="R29" t="s">
        <v>371</v>
      </c>
      <c r="S29" s="10">
        <v>7.1729797979797896</v>
      </c>
      <c r="T29">
        <f t="shared" si="0"/>
        <v>0.18900383817771321</v>
      </c>
      <c r="U29">
        <v>0.46296296296296013</v>
      </c>
      <c r="V29" s="13">
        <v>6</v>
      </c>
      <c r="W29" t="s">
        <v>55</v>
      </c>
      <c r="X29" s="10">
        <v>5.9419191919191903</v>
      </c>
      <c r="Y29">
        <f t="shared" si="1"/>
        <v>0.20833377617315929</v>
      </c>
      <c r="Z29">
        <v>0.51031144781144011</v>
      </c>
      <c r="AA29" s="13">
        <v>6</v>
      </c>
      <c r="AB29">
        <f t="shared" si="2"/>
        <v>-0.18828898326981816</v>
      </c>
    </row>
    <row r="30" spans="1:28" ht="16.8" x14ac:dyDescent="0.25">
      <c r="A30">
        <v>7</v>
      </c>
      <c r="B30" t="s">
        <v>38</v>
      </c>
      <c r="C30" s="9" t="s">
        <v>39</v>
      </c>
      <c r="D30" s="9" t="s">
        <v>40</v>
      </c>
      <c r="E30" s="9"/>
      <c r="F30" t="s">
        <v>41</v>
      </c>
      <c r="G30" s="9" t="s">
        <v>42</v>
      </c>
      <c r="H30" s="9" t="s">
        <v>43</v>
      </c>
      <c r="I30" s="9" t="s">
        <v>44</v>
      </c>
      <c r="J30" s="9" t="s">
        <v>459</v>
      </c>
      <c r="L30" t="s">
        <v>45</v>
      </c>
      <c r="M30" t="s">
        <v>46</v>
      </c>
      <c r="N30" s="9" t="s">
        <v>460</v>
      </c>
      <c r="O30" s="13" t="s">
        <v>72</v>
      </c>
      <c r="Q30" t="s">
        <v>379</v>
      </c>
      <c r="R30" t="s">
        <v>371</v>
      </c>
      <c r="S30" s="10">
        <v>7.1729797979797896</v>
      </c>
      <c r="T30">
        <f t="shared" si="0"/>
        <v>0.18900383817771321</v>
      </c>
      <c r="U30">
        <v>0.46296296296296013</v>
      </c>
      <c r="V30" s="13">
        <v>6</v>
      </c>
      <c r="W30" t="s">
        <v>56</v>
      </c>
      <c r="X30" s="10">
        <v>4.1742424242424097</v>
      </c>
      <c r="Y30">
        <f t="shared" si="1"/>
        <v>0.12457071152622075</v>
      </c>
      <c r="Z30">
        <v>0.30513468013467993</v>
      </c>
      <c r="AA30" s="13">
        <v>6</v>
      </c>
      <c r="AB30">
        <f t="shared" si="2"/>
        <v>-0.54138827417615976</v>
      </c>
    </row>
    <row r="31" spans="1:28" ht="16.8" x14ac:dyDescent="0.25">
      <c r="A31">
        <v>7</v>
      </c>
      <c r="B31" t="s">
        <v>38</v>
      </c>
      <c r="C31" s="9" t="s">
        <v>39</v>
      </c>
      <c r="D31" s="9" t="s">
        <v>40</v>
      </c>
      <c r="E31" s="9"/>
      <c r="F31" t="s">
        <v>41</v>
      </c>
      <c r="G31" s="9" t="s">
        <v>42</v>
      </c>
      <c r="H31" s="9" t="s">
        <v>43</v>
      </c>
      <c r="I31" s="9" t="s">
        <v>44</v>
      </c>
      <c r="J31" s="9" t="s">
        <v>459</v>
      </c>
      <c r="L31" t="s">
        <v>45</v>
      </c>
      <c r="M31" t="s">
        <v>46</v>
      </c>
      <c r="N31" s="9" t="s">
        <v>460</v>
      </c>
      <c r="O31" s="13" t="s">
        <v>72</v>
      </c>
      <c r="Q31" t="s">
        <v>379</v>
      </c>
      <c r="R31" t="s">
        <v>371</v>
      </c>
      <c r="S31" s="10">
        <v>7.1729797979797896</v>
      </c>
      <c r="T31">
        <f t="shared" si="0"/>
        <v>0.18900383817771321</v>
      </c>
      <c r="U31">
        <v>0.46296296296296013</v>
      </c>
      <c r="V31" s="13">
        <v>6</v>
      </c>
      <c r="W31" t="s">
        <v>58</v>
      </c>
      <c r="X31" s="10">
        <v>4.1426767676767504</v>
      </c>
      <c r="Y31">
        <f t="shared" si="1"/>
        <v>0.16967390018227113</v>
      </c>
      <c r="Z31">
        <v>0.41561447811448993</v>
      </c>
      <c r="AA31" s="13">
        <v>6</v>
      </c>
      <c r="AB31">
        <f t="shared" si="2"/>
        <v>-0.54897901959602824</v>
      </c>
    </row>
    <row r="32" spans="1:28" ht="16.8" x14ac:dyDescent="0.25">
      <c r="A32">
        <v>7</v>
      </c>
      <c r="B32" t="s">
        <v>38</v>
      </c>
      <c r="C32" s="9" t="s">
        <v>39</v>
      </c>
      <c r="D32" s="9" t="s">
        <v>40</v>
      </c>
      <c r="E32" s="9"/>
      <c r="F32" t="s">
        <v>41</v>
      </c>
      <c r="G32" s="9" t="s">
        <v>42</v>
      </c>
      <c r="H32" s="9" t="s">
        <v>43</v>
      </c>
      <c r="I32" s="9" t="s">
        <v>44</v>
      </c>
      <c r="J32" s="9" t="s">
        <v>459</v>
      </c>
      <c r="L32" t="s">
        <v>45</v>
      </c>
      <c r="M32" t="s">
        <v>46</v>
      </c>
      <c r="N32" s="9" t="s">
        <v>460</v>
      </c>
      <c r="O32" s="13" t="s">
        <v>72</v>
      </c>
      <c r="Q32" t="s">
        <v>380</v>
      </c>
      <c r="R32" t="s">
        <v>371</v>
      </c>
      <c r="S32" s="10">
        <v>12.034090909090899</v>
      </c>
      <c r="T32">
        <f t="shared" si="0"/>
        <v>0.37371213457864633</v>
      </c>
      <c r="U32">
        <v>0.9154040404040007</v>
      </c>
      <c r="V32" s="13">
        <v>6</v>
      </c>
      <c r="W32" t="s">
        <v>55</v>
      </c>
      <c r="X32" s="10">
        <v>9.1931818181818095</v>
      </c>
      <c r="Y32">
        <f t="shared" si="1"/>
        <v>0.36297328013673186</v>
      </c>
      <c r="Z32">
        <v>0.8890993265992897</v>
      </c>
      <c r="AA32" s="13">
        <v>6</v>
      </c>
      <c r="AB32">
        <f t="shared" si="2"/>
        <v>-0.26928142854291492</v>
      </c>
    </row>
    <row r="33" spans="1:28" ht="16.8" x14ac:dyDescent="0.25">
      <c r="A33">
        <v>7</v>
      </c>
      <c r="B33" t="s">
        <v>38</v>
      </c>
      <c r="C33" s="9" t="s">
        <v>39</v>
      </c>
      <c r="D33" s="9" t="s">
        <v>40</v>
      </c>
      <c r="E33" s="9"/>
      <c r="F33" t="s">
        <v>41</v>
      </c>
      <c r="G33" s="9" t="s">
        <v>42</v>
      </c>
      <c r="H33" s="9" t="s">
        <v>43</v>
      </c>
      <c r="I33" s="9" t="s">
        <v>44</v>
      </c>
      <c r="J33" s="9" t="s">
        <v>459</v>
      </c>
      <c r="L33" t="s">
        <v>45</v>
      </c>
      <c r="M33" t="s">
        <v>46</v>
      </c>
      <c r="N33" s="9" t="s">
        <v>460</v>
      </c>
      <c r="O33" s="13" t="s">
        <v>72</v>
      </c>
      <c r="Q33" t="s">
        <v>380</v>
      </c>
      <c r="R33" t="s">
        <v>371</v>
      </c>
      <c r="S33" s="10">
        <v>12.034090909090899</v>
      </c>
      <c r="T33">
        <f t="shared" si="0"/>
        <v>0.37371213457864633</v>
      </c>
      <c r="U33">
        <v>0.9154040404040007</v>
      </c>
      <c r="V33" s="13">
        <v>6</v>
      </c>
      <c r="W33" t="s">
        <v>56</v>
      </c>
      <c r="X33" s="10">
        <v>8.4040404040403995</v>
      </c>
      <c r="Y33">
        <f t="shared" si="1"/>
        <v>0.10524077353077069</v>
      </c>
      <c r="Z33">
        <v>0.25778619528619018</v>
      </c>
      <c r="AA33" s="13">
        <v>6</v>
      </c>
      <c r="AB33">
        <f t="shared" si="2"/>
        <v>-0.35903094043658096</v>
      </c>
    </row>
    <row r="34" spans="1:28" ht="16.8" x14ac:dyDescent="0.25">
      <c r="A34">
        <v>7</v>
      </c>
      <c r="B34" t="s">
        <v>38</v>
      </c>
      <c r="C34" s="9" t="s">
        <v>39</v>
      </c>
      <c r="D34" s="9" t="s">
        <v>40</v>
      </c>
      <c r="E34" s="9"/>
      <c r="F34" t="s">
        <v>41</v>
      </c>
      <c r="G34" s="9" t="s">
        <v>42</v>
      </c>
      <c r="H34" s="9" t="s">
        <v>43</v>
      </c>
      <c r="I34" s="9" t="s">
        <v>44</v>
      </c>
      <c r="J34" s="9" t="s">
        <v>459</v>
      </c>
      <c r="L34" t="s">
        <v>45</v>
      </c>
      <c r="M34" t="s">
        <v>46</v>
      </c>
      <c r="N34" s="9" t="s">
        <v>460</v>
      </c>
      <c r="O34" s="13" t="s">
        <v>72</v>
      </c>
      <c r="Q34" t="s">
        <v>380</v>
      </c>
      <c r="R34" t="s">
        <v>371</v>
      </c>
      <c r="S34" s="10">
        <v>12.034090909090899</v>
      </c>
      <c r="T34">
        <f t="shared" si="0"/>
        <v>0.37371213457864633</v>
      </c>
      <c r="U34">
        <v>0.9154040404040007</v>
      </c>
      <c r="V34" s="13">
        <v>6</v>
      </c>
      <c r="W34" t="s">
        <v>58</v>
      </c>
      <c r="X34" s="10">
        <v>7.5833333333333197</v>
      </c>
      <c r="Y34">
        <f t="shared" si="1"/>
        <v>0.21477708883831353</v>
      </c>
      <c r="Z34">
        <v>0.52609427609428039</v>
      </c>
      <c r="AA34" s="13">
        <v>6</v>
      </c>
      <c r="AB34">
        <f t="shared" si="2"/>
        <v>-0.46179067439435117</v>
      </c>
    </row>
    <row r="35" spans="1:28" ht="16.8" x14ac:dyDescent="0.25">
      <c r="A35">
        <v>7</v>
      </c>
      <c r="B35" t="s">
        <v>38</v>
      </c>
      <c r="C35" s="9" t="s">
        <v>39</v>
      </c>
      <c r="D35" s="9" t="s">
        <v>40</v>
      </c>
      <c r="E35" s="9"/>
      <c r="F35" t="s">
        <v>41</v>
      </c>
      <c r="G35" s="9" t="s">
        <v>42</v>
      </c>
      <c r="H35" s="9" t="s">
        <v>43</v>
      </c>
      <c r="I35" s="9" t="s">
        <v>44</v>
      </c>
      <c r="J35" s="9" t="s">
        <v>459</v>
      </c>
      <c r="L35" t="s">
        <v>45</v>
      </c>
      <c r="M35" t="s">
        <v>46</v>
      </c>
      <c r="N35" s="9" t="s">
        <v>460</v>
      </c>
      <c r="O35" s="13" t="s">
        <v>72</v>
      </c>
      <c r="Q35" t="s">
        <v>381</v>
      </c>
      <c r="R35" t="s">
        <v>371</v>
      </c>
      <c r="S35" s="10">
        <v>3.4166666666666501</v>
      </c>
      <c r="T35">
        <f t="shared" si="0"/>
        <v>0.11168408619592059</v>
      </c>
      <c r="U35">
        <v>0.2735690235690198</v>
      </c>
      <c r="V35" s="13">
        <v>6</v>
      </c>
      <c r="W35" t="s">
        <v>55</v>
      </c>
      <c r="X35" s="10">
        <v>4.0164141414141401</v>
      </c>
      <c r="Y35">
        <f t="shared" si="1"/>
        <v>9.2354148200470526E-2</v>
      </c>
      <c r="Z35">
        <v>0.22622053872053005</v>
      </c>
      <c r="AA35" s="13">
        <v>6</v>
      </c>
      <c r="AB35">
        <f t="shared" si="2"/>
        <v>0.16172408301841529</v>
      </c>
    </row>
    <row r="36" spans="1:28" ht="16.8" x14ac:dyDescent="0.25">
      <c r="A36">
        <v>7</v>
      </c>
      <c r="B36" t="s">
        <v>38</v>
      </c>
      <c r="C36" s="9" t="s">
        <v>39</v>
      </c>
      <c r="D36" s="9" t="s">
        <v>40</v>
      </c>
      <c r="E36" s="9"/>
      <c r="F36" t="s">
        <v>41</v>
      </c>
      <c r="G36" s="9" t="s">
        <v>42</v>
      </c>
      <c r="H36" s="9" t="s">
        <v>43</v>
      </c>
      <c r="I36" s="9" t="s">
        <v>44</v>
      </c>
      <c r="J36" s="9" t="s">
        <v>459</v>
      </c>
      <c r="L36" t="s">
        <v>45</v>
      </c>
      <c r="M36" t="s">
        <v>46</v>
      </c>
      <c r="N36" s="9" t="s">
        <v>460</v>
      </c>
      <c r="O36" s="13" t="s">
        <v>72</v>
      </c>
      <c r="Q36" t="s">
        <v>381</v>
      </c>
      <c r="R36" t="s">
        <v>371</v>
      </c>
      <c r="S36" s="10">
        <v>3.4166666666666501</v>
      </c>
      <c r="T36">
        <f t="shared" si="0"/>
        <v>0.11168408619592059</v>
      </c>
      <c r="U36">
        <v>0.2735690235690198</v>
      </c>
      <c r="V36" s="13">
        <v>6</v>
      </c>
      <c r="W36" t="s">
        <v>56</v>
      </c>
      <c r="X36" s="10">
        <v>2.43813131313131</v>
      </c>
      <c r="Y36">
        <f t="shared" si="1"/>
        <v>4.9398730432810213E-2</v>
      </c>
      <c r="Z36">
        <v>0.12100168350167984</v>
      </c>
      <c r="AA36" s="13">
        <v>6</v>
      </c>
      <c r="AB36">
        <f t="shared" si="2"/>
        <v>-0.33743352630221529</v>
      </c>
    </row>
    <row r="37" spans="1:28" ht="16.8" x14ac:dyDescent="0.25">
      <c r="A37">
        <v>7</v>
      </c>
      <c r="B37" t="s">
        <v>38</v>
      </c>
      <c r="C37" s="9" t="s">
        <v>39</v>
      </c>
      <c r="D37" s="9" t="s">
        <v>40</v>
      </c>
      <c r="E37" s="9"/>
      <c r="F37" t="s">
        <v>41</v>
      </c>
      <c r="G37" s="9" t="s">
        <v>42</v>
      </c>
      <c r="H37" s="9" t="s">
        <v>43</v>
      </c>
      <c r="I37" s="9" t="s">
        <v>44</v>
      </c>
      <c r="J37" s="9" t="s">
        <v>459</v>
      </c>
      <c r="L37" t="s">
        <v>45</v>
      </c>
      <c r="M37" t="s">
        <v>46</v>
      </c>
      <c r="N37" s="9" t="s">
        <v>460</v>
      </c>
      <c r="O37" s="13" t="s">
        <v>72</v>
      </c>
      <c r="Q37" t="s">
        <v>381</v>
      </c>
      <c r="R37" t="s">
        <v>371</v>
      </c>
      <c r="S37" s="10">
        <v>3.4166666666666501</v>
      </c>
      <c r="T37">
        <f t="shared" si="0"/>
        <v>0.11168408619592059</v>
      </c>
      <c r="U37">
        <v>0.2735690235690198</v>
      </c>
      <c r="V37" s="13">
        <v>6</v>
      </c>
      <c r="W37" t="s">
        <v>58</v>
      </c>
      <c r="X37" s="10">
        <v>2.9800084175084098</v>
      </c>
      <c r="Y37">
        <f t="shared" si="1"/>
        <v>5.3694272209578384E-2</v>
      </c>
      <c r="Z37">
        <v>0.1315235690235701</v>
      </c>
      <c r="AA37" s="13">
        <v>6</v>
      </c>
      <c r="AB37">
        <f t="shared" si="2"/>
        <v>-0.13673929173572733</v>
      </c>
    </row>
    <row r="38" spans="1:28" ht="16.8" x14ac:dyDescent="0.25">
      <c r="A38">
        <v>7</v>
      </c>
      <c r="B38" t="s">
        <v>38</v>
      </c>
      <c r="C38" s="9" t="s">
        <v>39</v>
      </c>
      <c r="D38" s="9" t="s">
        <v>40</v>
      </c>
      <c r="E38" s="9"/>
      <c r="F38" t="s">
        <v>41</v>
      </c>
      <c r="G38" s="9" t="s">
        <v>42</v>
      </c>
      <c r="H38" s="9" t="s">
        <v>43</v>
      </c>
      <c r="I38" s="9" t="s">
        <v>44</v>
      </c>
      <c r="J38" s="9" t="s">
        <v>459</v>
      </c>
      <c r="L38" t="s">
        <v>45</v>
      </c>
      <c r="M38" t="s">
        <v>46</v>
      </c>
      <c r="N38" s="9" t="s">
        <v>460</v>
      </c>
      <c r="O38" s="13" t="s">
        <v>72</v>
      </c>
      <c r="Q38">
        <v>2011</v>
      </c>
      <c r="R38" t="s">
        <v>371</v>
      </c>
      <c r="S38" s="10">
        <v>3.3599999999999901</v>
      </c>
      <c r="T38">
        <f t="shared" si="0"/>
        <v>8.3134197330825554E-2</v>
      </c>
      <c r="U38">
        <v>0.20363636363636983</v>
      </c>
      <c r="V38" s="13">
        <v>6</v>
      </c>
      <c r="W38" t="s">
        <v>55</v>
      </c>
      <c r="X38" s="10">
        <v>3.0290909090909</v>
      </c>
      <c r="Y38">
        <f t="shared" si="1"/>
        <v>5.1958873331765541E-2</v>
      </c>
      <c r="Z38">
        <v>0.12727272727273009</v>
      </c>
      <c r="AA38" s="13">
        <v>6</v>
      </c>
      <c r="AB38">
        <f t="shared" si="2"/>
        <v>-0.1036784294748415</v>
      </c>
    </row>
    <row r="39" spans="1:28" ht="16.8" x14ac:dyDescent="0.25">
      <c r="A39">
        <v>7</v>
      </c>
      <c r="B39" t="s">
        <v>38</v>
      </c>
      <c r="C39" s="9" t="s">
        <v>39</v>
      </c>
      <c r="D39" s="9" t="s">
        <v>40</v>
      </c>
      <c r="E39" s="9"/>
      <c r="F39" t="s">
        <v>41</v>
      </c>
      <c r="G39" s="9" t="s">
        <v>42</v>
      </c>
      <c r="H39" s="9" t="s">
        <v>43</v>
      </c>
      <c r="I39" s="9" t="s">
        <v>44</v>
      </c>
      <c r="J39" s="9" t="s">
        <v>459</v>
      </c>
      <c r="L39" t="s">
        <v>45</v>
      </c>
      <c r="M39" t="s">
        <v>46</v>
      </c>
      <c r="N39" s="9" t="s">
        <v>460</v>
      </c>
      <c r="O39" s="13" t="s">
        <v>72</v>
      </c>
      <c r="Q39">
        <v>2011</v>
      </c>
      <c r="R39" t="s">
        <v>371</v>
      </c>
      <c r="S39" s="10">
        <v>3.3599999999999901</v>
      </c>
      <c r="T39">
        <f t="shared" si="0"/>
        <v>8.3134197330825554E-2</v>
      </c>
      <c r="U39">
        <v>0.20363636363636983</v>
      </c>
      <c r="V39" s="13">
        <v>6</v>
      </c>
      <c r="W39" t="s">
        <v>56</v>
      </c>
      <c r="X39" s="10">
        <v>2.0109090909090801</v>
      </c>
      <c r="Y39">
        <f t="shared" si="1"/>
        <v>5.1958873331765541E-2</v>
      </c>
      <c r="Z39">
        <v>0.12727272727273009</v>
      </c>
      <c r="AA39" s="13">
        <v>6</v>
      </c>
      <c r="AB39">
        <f t="shared" si="2"/>
        <v>-0.51335407011935175</v>
      </c>
    </row>
    <row r="40" spans="1:28" ht="16.8" x14ac:dyDescent="0.25">
      <c r="A40">
        <v>7</v>
      </c>
      <c r="B40" t="s">
        <v>38</v>
      </c>
      <c r="C40" s="9" t="s">
        <v>39</v>
      </c>
      <c r="D40" s="9" t="s">
        <v>40</v>
      </c>
      <c r="E40" s="9"/>
      <c r="F40" t="s">
        <v>41</v>
      </c>
      <c r="G40" s="9" t="s">
        <v>42</v>
      </c>
      <c r="H40" s="9" t="s">
        <v>43</v>
      </c>
      <c r="I40" s="9" t="s">
        <v>44</v>
      </c>
      <c r="J40" s="9" t="s">
        <v>459</v>
      </c>
      <c r="L40" t="s">
        <v>45</v>
      </c>
      <c r="M40" t="s">
        <v>46</v>
      </c>
      <c r="N40" s="9" t="s">
        <v>460</v>
      </c>
      <c r="O40" s="13" t="s">
        <v>72</v>
      </c>
      <c r="Q40">
        <v>2011</v>
      </c>
      <c r="R40" t="s">
        <v>371</v>
      </c>
      <c r="S40" s="10">
        <v>3.3599999999999901</v>
      </c>
      <c r="T40">
        <f t="shared" si="0"/>
        <v>8.3134197330825554E-2</v>
      </c>
      <c r="U40">
        <v>0.20363636363636983</v>
      </c>
      <c r="V40" s="13">
        <v>6</v>
      </c>
      <c r="W40" t="s">
        <v>58</v>
      </c>
      <c r="X40" s="10">
        <v>1.78181818181818</v>
      </c>
      <c r="Y40">
        <f t="shared" si="1"/>
        <v>3.1175323999056023E-2</v>
      </c>
      <c r="Z40">
        <v>7.6363636363629972E-2</v>
      </c>
      <c r="AA40" s="13">
        <v>6</v>
      </c>
      <c r="AB40">
        <f t="shared" si="2"/>
        <v>-0.63430668053701</v>
      </c>
    </row>
    <row r="41" spans="1:28" ht="16.8" x14ac:dyDescent="0.25">
      <c r="A41">
        <v>7</v>
      </c>
      <c r="B41" t="s">
        <v>38</v>
      </c>
      <c r="C41" s="9" t="s">
        <v>39</v>
      </c>
      <c r="D41" s="9" t="s">
        <v>40</v>
      </c>
      <c r="E41" s="9"/>
      <c r="F41" t="s">
        <v>41</v>
      </c>
      <c r="G41" s="9" t="s">
        <v>42</v>
      </c>
      <c r="H41" s="9" t="s">
        <v>43</v>
      </c>
      <c r="I41" s="9" t="s">
        <v>44</v>
      </c>
      <c r="J41" s="9" t="s">
        <v>459</v>
      </c>
      <c r="L41" t="s">
        <v>45</v>
      </c>
      <c r="M41" t="s">
        <v>46</v>
      </c>
      <c r="N41" s="9" t="s">
        <v>460</v>
      </c>
      <c r="O41" s="13" t="s">
        <v>72</v>
      </c>
      <c r="Q41">
        <v>2012</v>
      </c>
      <c r="R41" t="s">
        <v>371</v>
      </c>
      <c r="S41" s="10">
        <v>9.5454545454545503</v>
      </c>
      <c r="T41">
        <f t="shared" si="0"/>
        <v>0.14548484532893777</v>
      </c>
      <c r="U41">
        <v>0.35636363636363022</v>
      </c>
      <c r="V41" s="13">
        <v>6</v>
      </c>
      <c r="W41" t="s">
        <v>55</v>
      </c>
      <c r="X41" s="10">
        <v>6.8981818181818202</v>
      </c>
      <c r="Y41">
        <f t="shared" si="1"/>
        <v>0.20783549332705381</v>
      </c>
      <c r="Z41">
        <v>0.50909090909089993</v>
      </c>
      <c r="AA41" s="13">
        <v>6</v>
      </c>
      <c r="AB41">
        <f t="shared" si="2"/>
        <v>-0.3248072050907102</v>
      </c>
    </row>
    <row r="42" spans="1:28" ht="16.8" x14ac:dyDescent="0.25">
      <c r="A42">
        <v>7</v>
      </c>
      <c r="B42" t="s">
        <v>38</v>
      </c>
      <c r="C42" s="9" t="s">
        <v>39</v>
      </c>
      <c r="D42" s="9" t="s">
        <v>40</v>
      </c>
      <c r="E42" s="9"/>
      <c r="F42" t="s">
        <v>41</v>
      </c>
      <c r="G42" s="9" t="s">
        <v>42</v>
      </c>
      <c r="H42" s="9" t="s">
        <v>43</v>
      </c>
      <c r="I42" s="9" t="s">
        <v>44</v>
      </c>
      <c r="J42" s="9" t="s">
        <v>459</v>
      </c>
      <c r="L42" t="s">
        <v>45</v>
      </c>
      <c r="M42" t="s">
        <v>46</v>
      </c>
      <c r="N42" s="9" t="s">
        <v>460</v>
      </c>
      <c r="O42" s="13" t="s">
        <v>72</v>
      </c>
      <c r="Q42">
        <v>2012</v>
      </c>
      <c r="R42" t="s">
        <v>371</v>
      </c>
      <c r="S42" s="10">
        <v>9.5454545454545503</v>
      </c>
      <c r="T42">
        <f t="shared" si="0"/>
        <v>0.14548484532893777</v>
      </c>
      <c r="U42">
        <v>0.35636363636363022</v>
      </c>
      <c r="V42" s="13">
        <v>6</v>
      </c>
      <c r="W42" t="s">
        <v>56</v>
      </c>
      <c r="X42" s="10">
        <v>4.8363636363636404</v>
      </c>
      <c r="Y42">
        <f t="shared" si="1"/>
        <v>0.16626839466164275</v>
      </c>
      <c r="Z42">
        <v>0.40727272727271924</v>
      </c>
      <c r="AA42" s="13">
        <v>6</v>
      </c>
      <c r="AB42">
        <f t="shared" si="2"/>
        <v>-0.67990195380992435</v>
      </c>
    </row>
    <row r="43" spans="1:28" ht="16.8" x14ac:dyDescent="0.25">
      <c r="A43">
        <v>7</v>
      </c>
      <c r="B43" t="s">
        <v>38</v>
      </c>
      <c r="C43" s="9" t="s">
        <v>39</v>
      </c>
      <c r="D43" s="9" t="s">
        <v>40</v>
      </c>
      <c r="E43" s="9"/>
      <c r="F43" t="s">
        <v>41</v>
      </c>
      <c r="G43" s="9" t="s">
        <v>42</v>
      </c>
      <c r="H43" s="9" t="s">
        <v>43</v>
      </c>
      <c r="I43" s="9" t="s">
        <v>44</v>
      </c>
      <c r="J43" s="9" t="s">
        <v>459</v>
      </c>
      <c r="L43" t="s">
        <v>45</v>
      </c>
      <c r="M43" t="s">
        <v>46</v>
      </c>
      <c r="N43" s="9" t="s">
        <v>460</v>
      </c>
      <c r="O43" s="13" t="s">
        <v>72</v>
      </c>
      <c r="Q43">
        <v>2012</v>
      </c>
      <c r="R43" t="s">
        <v>371</v>
      </c>
      <c r="S43" s="10">
        <v>9.5454545454545503</v>
      </c>
      <c r="T43">
        <f t="shared" si="0"/>
        <v>0.14548484532893777</v>
      </c>
      <c r="U43">
        <v>0.35636363636363022</v>
      </c>
      <c r="V43" s="13">
        <v>6</v>
      </c>
      <c r="W43" t="s">
        <v>58</v>
      </c>
      <c r="X43" s="10">
        <v>4.0472727272727296</v>
      </c>
      <c r="Y43">
        <f t="shared" si="1"/>
        <v>7.2742422664471063E-2</v>
      </c>
      <c r="Z43">
        <v>0.17818181818182044</v>
      </c>
      <c r="AA43" s="13">
        <v>6</v>
      </c>
      <c r="AB43">
        <f t="shared" si="2"/>
        <v>-0.85802182375017921</v>
      </c>
    </row>
    <row r="44" spans="1:28" ht="16.8" x14ac:dyDescent="0.25">
      <c r="A44">
        <v>7</v>
      </c>
      <c r="B44" t="s">
        <v>38</v>
      </c>
      <c r="C44" s="9" t="s">
        <v>39</v>
      </c>
      <c r="D44" s="9" t="s">
        <v>40</v>
      </c>
      <c r="E44" s="9"/>
      <c r="F44" t="s">
        <v>41</v>
      </c>
      <c r="G44" s="9" t="s">
        <v>42</v>
      </c>
      <c r="H44" s="9" t="s">
        <v>43</v>
      </c>
      <c r="I44" s="9" t="s">
        <v>44</v>
      </c>
      <c r="J44" s="9" t="s">
        <v>459</v>
      </c>
      <c r="L44" t="s">
        <v>45</v>
      </c>
      <c r="M44" t="s">
        <v>46</v>
      </c>
      <c r="N44" s="9" t="s">
        <v>460</v>
      </c>
      <c r="O44" s="13" t="s">
        <v>72</v>
      </c>
      <c r="Q44">
        <v>2013</v>
      </c>
      <c r="R44" t="s">
        <v>371</v>
      </c>
      <c r="S44" s="10">
        <v>6.2872727272727298</v>
      </c>
      <c r="T44">
        <f t="shared" si="0"/>
        <v>9.3525971997172427E-2</v>
      </c>
      <c r="U44">
        <v>0.22909090909090057</v>
      </c>
      <c r="V44" s="13">
        <v>6</v>
      </c>
      <c r="W44" t="s">
        <v>55</v>
      </c>
      <c r="X44" s="10">
        <v>4.9890909090909004</v>
      </c>
      <c r="Y44">
        <f t="shared" si="1"/>
        <v>0.1143095213298814</v>
      </c>
      <c r="Z44">
        <v>0.27999999999999936</v>
      </c>
      <c r="AA44" s="13">
        <v>6</v>
      </c>
      <c r="AB44">
        <f t="shared" si="2"/>
        <v>-0.23127367739746213</v>
      </c>
    </row>
    <row r="45" spans="1:28" ht="16.8" x14ac:dyDescent="0.25">
      <c r="A45">
        <v>7</v>
      </c>
      <c r="B45" t="s">
        <v>38</v>
      </c>
      <c r="C45" s="9" t="s">
        <v>39</v>
      </c>
      <c r="D45" s="9" t="s">
        <v>40</v>
      </c>
      <c r="E45" s="9"/>
      <c r="F45" t="s">
        <v>41</v>
      </c>
      <c r="G45" s="9" t="s">
        <v>42</v>
      </c>
      <c r="H45" s="9" t="s">
        <v>43</v>
      </c>
      <c r="I45" s="9" t="s">
        <v>44</v>
      </c>
      <c r="J45" s="9" t="s">
        <v>459</v>
      </c>
      <c r="L45" t="s">
        <v>45</v>
      </c>
      <c r="M45" t="s">
        <v>46</v>
      </c>
      <c r="N45" s="9" t="s">
        <v>460</v>
      </c>
      <c r="O45" s="13" t="s">
        <v>72</v>
      </c>
      <c r="Q45">
        <v>2013</v>
      </c>
      <c r="R45" t="s">
        <v>371</v>
      </c>
      <c r="S45" s="10">
        <v>6.2872727272727298</v>
      </c>
      <c r="T45">
        <f t="shared" si="0"/>
        <v>9.3525971997172427E-2</v>
      </c>
      <c r="U45">
        <v>0.22909090909090057</v>
      </c>
      <c r="V45" s="13">
        <v>6</v>
      </c>
      <c r="W45" t="s">
        <v>56</v>
      </c>
      <c r="X45" s="10">
        <v>3.9963636363636299</v>
      </c>
      <c r="Y45">
        <f t="shared" si="1"/>
        <v>3.1175323999060013E-2</v>
      </c>
      <c r="Z45">
        <v>7.6363636363639742E-2</v>
      </c>
      <c r="AA45" s="13">
        <v>6</v>
      </c>
      <c r="AB45">
        <f t="shared" si="2"/>
        <v>-0.45314253127967125</v>
      </c>
    </row>
    <row r="46" spans="1:28" ht="16.8" x14ac:dyDescent="0.25">
      <c r="A46">
        <v>7</v>
      </c>
      <c r="B46" t="s">
        <v>38</v>
      </c>
      <c r="C46" s="9" t="s">
        <v>39</v>
      </c>
      <c r="D46" s="9" t="s">
        <v>40</v>
      </c>
      <c r="E46" s="9"/>
      <c r="F46" t="s">
        <v>41</v>
      </c>
      <c r="G46" s="9" t="s">
        <v>42</v>
      </c>
      <c r="H46" s="9" t="s">
        <v>43</v>
      </c>
      <c r="I46" s="9" t="s">
        <v>44</v>
      </c>
      <c r="J46" s="9" t="s">
        <v>459</v>
      </c>
      <c r="L46" t="s">
        <v>45</v>
      </c>
      <c r="M46" t="s">
        <v>46</v>
      </c>
      <c r="N46" s="9" t="s">
        <v>460</v>
      </c>
      <c r="O46" s="13" t="s">
        <v>72</v>
      </c>
      <c r="Q46">
        <v>2013</v>
      </c>
      <c r="R46" t="s">
        <v>371</v>
      </c>
      <c r="S46" s="10">
        <v>6.2872727272727298</v>
      </c>
      <c r="T46">
        <f t="shared" si="0"/>
        <v>9.3525971997172427E-2</v>
      </c>
      <c r="U46">
        <v>0.22909090909090057</v>
      </c>
      <c r="V46" s="13">
        <v>6</v>
      </c>
      <c r="W46" t="s">
        <v>58</v>
      </c>
      <c r="X46" s="10">
        <v>3.8690909090908998</v>
      </c>
      <c r="Y46">
        <f t="shared" si="1"/>
        <v>9.3525971997180588E-2</v>
      </c>
      <c r="Z46">
        <v>0.22909090909092056</v>
      </c>
      <c r="AA46" s="13">
        <v>6</v>
      </c>
      <c r="AB46">
        <f t="shared" si="2"/>
        <v>-0.48550781578170366</v>
      </c>
    </row>
    <row r="47" spans="1:28" ht="16.8" x14ac:dyDescent="0.25">
      <c r="A47">
        <v>9</v>
      </c>
      <c r="B47" t="s">
        <v>38</v>
      </c>
      <c r="C47" s="9" t="s">
        <v>73</v>
      </c>
      <c r="D47" s="9" t="s">
        <v>74</v>
      </c>
      <c r="E47" s="9" t="s">
        <v>75</v>
      </c>
      <c r="F47" s="9" t="s">
        <v>76</v>
      </c>
      <c r="G47" t="s">
        <v>77</v>
      </c>
      <c r="I47" t="s">
        <v>78</v>
      </c>
      <c r="J47" t="s">
        <v>461</v>
      </c>
      <c r="L47" s="9" t="s">
        <v>79</v>
      </c>
      <c r="M47" s="9" t="s">
        <v>80</v>
      </c>
      <c r="N47" t="s">
        <v>462</v>
      </c>
      <c r="O47" s="13" t="s">
        <v>72</v>
      </c>
      <c r="Q47" s="9" t="s">
        <v>463</v>
      </c>
      <c r="R47" s="9" t="s">
        <v>32</v>
      </c>
      <c r="S47" s="10">
        <v>3.5339805825242698</v>
      </c>
      <c r="T47">
        <v>0.28478964401294027</v>
      </c>
      <c r="U47">
        <f t="shared" ref="U47:U62" si="3">T47*SQRT(V47)</f>
        <v>0.49327013289986626</v>
      </c>
      <c r="V47" s="13">
        <v>3</v>
      </c>
      <c r="W47" t="s">
        <v>82</v>
      </c>
      <c r="X47" s="10">
        <v>3.79288025889967</v>
      </c>
      <c r="Y47">
        <v>0.31067961165048974</v>
      </c>
      <c r="Z47">
        <f t="shared" ref="Z47:Z62" si="4">Y47*SQRT(AA47)</f>
        <v>0.53811287225441595</v>
      </c>
      <c r="AA47" s="13">
        <v>3</v>
      </c>
      <c r="AB47">
        <f t="shared" si="2"/>
        <v>7.070081383210651E-2</v>
      </c>
    </row>
    <row r="48" spans="1:28" ht="16.8" x14ac:dyDescent="0.25">
      <c r="A48">
        <v>10</v>
      </c>
      <c r="B48" t="s">
        <v>38</v>
      </c>
      <c r="C48" s="9" t="s">
        <v>83</v>
      </c>
      <c r="D48" s="9" t="s">
        <v>84</v>
      </c>
      <c r="E48" t="s">
        <v>85</v>
      </c>
      <c r="F48" t="s">
        <v>86</v>
      </c>
      <c r="G48" t="s">
        <v>87</v>
      </c>
      <c r="I48" s="9" t="s">
        <v>88</v>
      </c>
      <c r="J48" s="9" t="s">
        <v>464</v>
      </c>
      <c r="N48" s="9" t="s">
        <v>465</v>
      </c>
      <c r="O48" s="13" t="s">
        <v>72</v>
      </c>
      <c r="Q48" t="s">
        <v>92</v>
      </c>
      <c r="R48" s="9" t="s">
        <v>32</v>
      </c>
      <c r="S48" s="10">
        <v>2.4344569288389502</v>
      </c>
      <c r="T48">
        <v>0.37453183520598987</v>
      </c>
      <c r="U48">
        <f t="shared" si="3"/>
        <v>0.74906367041197974</v>
      </c>
      <c r="V48">
        <v>4</v>
      </c>
      <c r="W48" t="s">
        <v>385</v>
      </c>
      <c r="X48" s="10">
        <v>6.7790262172284601</v>
      </c>
      <c r="Y48">
        <v>0.63670411985019015</v>
      </c>
      <c r="Z48">
        <f t="shared" si="4"/>
        <v>1.2734082397003803</v>
      </c>
      <c r="AA48">
        <v>4</v>
      </c>
      <c r="AB48">
        <f t="shared" si="2"/>
        <v>1.0241097613701884</v>
      </c>
    </row>
    <row r="49" spans="1:28" ht="16.8" x14ac:dyDescent="0.25">
      <c r="A49">
        <v>10</v>
      </c>
      <c r="B49" t="s">
        <v>38</v>
      </c>
      <c r="C49" s="9" t="s">
        <v>83</v>
      </c>
      <c r="D49" s="9" t="s">
        <v>84</v>
      </c>
      <c r="E49" t="s">
        <v>85</v>
      </c>
      <c r="F49" t="s">
        <v>86</v>
      </c>
      <c r="G49" t="s">
        <v>87</v>
      </c>
      <c r="I49" s="9" t="s">
        <v>88</v>
      </c>
      <c r="J49" s="9" t="s">
        <v>464</v>
      </c>
      <c r="N49" s="9" t="s">
        <v>465</v>
      </c>
      <c r="O49" s="13" t="s">
        <v>72</v>
      </c>
      <c r="Q49" t="s">
        <v>92</v>
      </c>
      <c r="R49" s="9" t="s">
        <v>32</v>
      </c>
      <c r="S49" s="10">
        <v>3.9325842696629199</v>
      </c>
      <c r="T49">
        <v>0.2996254681647903</v>
      </c>
      <c r="U49">
        <f t="shared" si="3"/>
        <v>0.5992509363295806</v>
      </c>
      <c r="V49">
        <v>4</v>
      </c>
      <c r="W49" t="s">
        <v>385</v>
      </c>
      <c r="X49" s="10">
        <v>6.7790262172284601</v>
      </c>
      <c r="Y49">
        <v>0.63670411985019015</v>
      </c>
      <c r="Z49">
        <f t="shared" si="4"/>
        <v>1.2734082397003803</v>
      </c>
      <c r="AA49">
        <v>4</v>
      </c>
      <c r="AB49">
        <f t="shared" si="2"/>
        <v>0.54453668110830222</v>
      </c>
    </row>
    <row r="50" spans="1:28" ht="16.8" x14ac:dyDescent="0.25">
      <c r="A50">
        <v>10</v>
      </c>
      <c r="B50" t="s">
        <v>38</v>
      </c>
      <c r="C50" s="9" t="s">
        <v>83</v>
      </c>
      <c r="D50" s="9" t="s">
        <v>84</v>
      </c>
      <c r="E50" t="s">
        <v>85</v>
      </c>
      <c r="F50" t="s">
        <v>86</v>
      </c>
      <c r="G50" t="s">
        <v>87</v>
      </c>
      <c r="I50" s="9" t="s">
        <v>88</v>
      </c>
      <c r="J50" s="9" t="s">
        <v>464</v>
      </c>
      <c r="N50" s="9" t="s">
        <v>465</v>
      </c>
      <c r="O50" s="13" t="s">
        <v>72</v>
      </c>
      <c r="Q50" t="s">
        <v>96</v>
      </c>
      <c r="R50" s="9" t="s">
        <v>32</v>
      </c>
      <c r="S50" s="10">
        <v>9.2134831460674107</v>
      </c>
      <c r="T50">
        <v>0.29962546816480007</v>
      </c>
      <c r="U50">
        <f t="shared" si="3"/>
        <v>0.59925093632960014</v>
      </c>
      <c r="V50">
        <v>4</v>
      </c>
      <c r="W50" t="s">
        <v>385</v>
      </c>
      <c r="X50" s="10">
        <v>12.471910112359501</v>
      </c>
      <c r="Y50">
        <v>1.423220973782799</v>
      </c>
      <c r="Z50">
        <f t="shared" si="4"/>
        <v>2.846441947565598</v>
      </c>
      <c r="AA50">
        <v>4</v>
      </c>
      <c r="AB50">
        <f t="shared" si="2"/>
        <v>0.30281095404807762</v>
      </c>
    </row>
    <row r="51" spans="1:28" ht="16.8" x14ac:dyDescent="0.25">
      <c r="A51">
        <v>10</v>
      </c>
      <c r="B51" t="s">
        <v>38</v>
      </c>
      <c r="C51" s="9" t="s">
        <v>83</v>
      </c>
      <c r="D51" s="9" t="s">
        <v>84</v>
      </c>
      <c r="E51" t="s">
        <v>85</v>
      </c>
      <c r="F51" t="s">
        <v>86</v>
      </c>
      <c r="G51" t="s">
        <v>87</v>
      </c>
      <c r="I51" s="9" t="s">
        <v>88</v>
      </c>
      <c r="J51" s="9" t="s">
        <v>464</v>
      </c>
      <c r="N51" s="9" t="s">
        <v>465</v>
      </c>
      <c r="O51" s="13" t="s">
        <v>72</v>
      </c>
      <c r="Q51" t="s">
        <v>96</v>
      </c>
      <c r="R51" s="9" t="s">
        <v>32</v>
      </c>
      <c r="S51" s="10">
        <v>14.5318352059925</v>
      </c>
      <c r="T51">
        <v>1.1235955056178994</v>
      </c>
      <c r="U51">
        <f t="shared" si="3"/>
        <v>2.2471910112357989</v>
      </c>
      <c r="V51">
        <v>4</v>
      </c>
      <c r="W51" t="s">
        <v>385</v>
      </c>
      <c r="X51" s="10">
        <v>12.471910112359501</v>
      </c>
      <c r="Y51">
        <v>1.423220973782799</v>
      </c>
      <c r="Z51">
        <f t="shared" si="4"/>
        <v>2.846441947565598</v>
      </c>
      <c r="AA51">
        <v>4</v>
      </c>
      <c r="AB51">
        <f t="shared" si="2"/>
        <v>-0.15286284964283303</v>
      </c>
    </row>
    <row r="52" spans="1:28" ht="16.8" x14ac:dyDescent="0.25">
      <c r="A52">
        <v>10</v>
      </c>
      <c r="B52" t="s">
        <v>38</v>
      </c>
      <c r="C52" s="9" t="s">
        <v>83</v>
      </c>
      <c r="D52" s="9" t="s">
        <v>84</v>
      </c>
      <c r="E52" t="s">
        <v>85</v>
      </c>
      <c r="F52" t="s">
        <v>86</v>
      </c>
      <c r="G52" t="s">
        <v>87</v>
      </c>
      <c r="I52" s="9" t="s">
        <v>88</v>
      </c>
      <c r="J52" s="9" t="s">
        <v>464</v>
      </c>
      <c r="N52" s="9" t="s">
        <v>465</v>
      </c>
      <c r="O52" s="13" t="s">
        <v>72</v>
      </c>
      <c r="Q52" t="s">
        <v>97</v>
      </c>
      <c r="R52" s="9" t="s">
        <v>32</v>
      </c>
      <c r="S52" s="10">
        <v>10.6741573033707</v>
      </c>
      <c r="T52">
        <v>0.29962546816480007</v>
      </c>
      <c r="U52">
        <f t="shared" si="3"/>
        <v>0.59925093632960014</v>
      </c>
      <c r="V52">
        <v>4</v>
      </c>
      <c r="W52" t="s">
        <v>385</v>
      </c>
      <c r="X52" s="10">
        <v>8.8764044943820206</v>
      </c>
      <c r="Y52">
        <v>0.22471910112359872</v>
      </c>
      <c r="Z52">
        <f t="shared" si="4"/>
        <v>0.44943820224719744</v>
      </c>
      <c r="AA52">
        <v>4</v>
      </c>
      <c r="AB52">
        <f t="shared" si="2"/>
        <v>-0.18442903913351141</v>
      </c>
    </row>
    <row r="53" spans="1:28" ht="16.8" x14ac:dyDescent="0.25">
      <c r="A53">
        <v>10</v>
      </c>
      <c r="B53" t="s">
        <v>38</v>
      </c>
      <c r="C53" s="9" t="s">
        <v>83</v>
      </c>
      <c r="D53" s="9" t="s">
        <v>84</v>
      </c>
      <c r="E53" t="s">
        <v>85</v>
      </c>
      <c r="F53" t="s">
        <v>86</v>
      </c>
      <c r="G53" t="s">
        <v>87</v>
      </c>
      <c r="I53" s="9" t="s">
        <v>88</v>
      </c>
      <c r="J53" s="9" t="s">
        <v>464</v>
      </c>
      <c r="N53" s="9" t="s">
        <v>465</v>
      </c>
      <c r="O53" s="13" t="s">
        <v>72</v>
      </c>
      <c r="Q53" t="s">
        <v>97</v>
      </c>
      <c r="R53" s="9" t="s">
        <v>32</v>
      </c>
      <c r="S53" s="10">
        <v>11.9475655430711</v>
      </c>
      <c r="T53">
        <v>0.37453183520599964</v>
      </c>
      <c r="U53">
        <f t="shared" si="3"/>
        <v>0.74906367041199928</v>
      </c>
      <c r="V53">
        <v>4</v>
      </c>
      <c r="W53" t="s">
        <v>385</v>
      </c>
      <c r="X53" s="10">
        <v>8.8764044943820206</v>
      </c>
      <c r="Y53">
        <v>0.22471910112359872</v>
      </c>
      <c r="Z53">
        <f t="shared" si="4"/>
        <v>0.44943820224719744</v>
      </c>
      <c r="AA53">
        <v>4</v>
      </c>
      <c r="AB53">
        <f t="shared" si="2"/>
        <v>-0.29713096164970848</v>
      </c>
    </row>
    <row r="54" spans="1:28" ht="16.8" x14ac:dyDescent="0.25">
      <c r="A54">
        <v>10</v>
      </c>
      <c r="B54" t="s">
        <v>38</v>
      </c>
      <c r="C54" s="9" t="s">
        <v>83</v>
      </c>
      <c r="D54" s="9" t="s">
        <v>84</v>
      </c>
      <c r="E54" t="s">
        <v>85</v>
      </c>
      <c r="F54" t="s">
        <v>86</v>
      </c>
      <c r="G54" t="s">
        <v>87</v>
      </c>
      <c r="I54" s="9" t="s">
        <v>88</v>
      </c>
      <c r="J54" s="9" t="s">
        <v>464</v>
      </c>
      <c r="N54" s="9" t="s">
        <v>465</v>
      </c>
      <c r="O54" s="13" t="s">
        <v>72</v>
      </c>
      <c r="Q54" t="s">
        <v>98</v>
      </c>
      <c r="R54" s="9" t="s">
        <v>32</v>
      </c>
      <c r="S54" s="10">
        <v>12.471910112359501</v>
      </c>
      <c r="T54">
        <v>0.33707865168539897</v>
      </c>
      <c r="U54">
        <f t="shared" si="3"/>
        <v>0.67415730337079793</v>
      </c>
      <c r="V54">
        <v>4</v>
      </c>
      <c r="W54" t="s">
        <v>385</v>
      </c>
      <c r="X54" s="10">
        <v>11.5355805243445</v>
      </c>
      <c r="Y54">
        <v>0.93632958801500088</v>
      </c>
      <c r="Z54">
        <f t="shared" si="4"/>
        <v>1.8726591760300018</v>
      </c>
      <c r="AA54">
        <v>4</v>
      </c>
      <c r="AB54">
        <f t="shared" si="2"/>
        <v>-7.8042707006871367E-2</v>
      </c>
    </row>
    <row r="55" spans="1:28" ht="16.8" x14ac:dyDescent="0.25">
      <c r="A55">
        <v>10</v>
      </c>
      <c r="B55" t="s">
        <v>38</v>
      </c>
      <c r="C55" s="9" t="s">
        <v>83</v>
      </c>
      <c r="D55" s="9" t="s">
        <v>84</v>
      </c>
      <c r="E55" t="s">
        <v>85</v>
      </c>
      <c r="F55" t="s">
        <v>86</v>
      </c>
      <c r="G55" t="s">
        <v>87</v>
      </c>
      <c r="I55" s="9" t="s">
        <v>88</v>
      </c>
      <c r="J55" s="9" t="s">
        <v>464</v>
      </c>
      <c r="N55" s="9" t="s">
        <v>465</v>
      </c>
      <c r="O55" s="13" t="s">
        <v>72</v>
      </c>
      <c r="Q55" t="s">
        <v>98</v>
      </c>
      <c r="R55" s="9" t="s">
        <v>32</v>
      </c>
      <c r="S55" s="10">
        <v>17.790262172284599</v>
      </c>
      <c r="T55">
        <v>0.63670411985020081</v>
      </c>
      <c r="U55">
        <f t="shared" si="3"/>
        <v>1.2734082397004016</v>
      </c>
      <c r="V55">
        <v>4</v>
      </c>
      <c r="W55" t="s">
        <v>385</v>
      </c>
      <c r="X55" s="10">
        <v>11.5355805243445</v>
      </c>
      <c r="Y55">
        <v>0.93632958801500088</v>
      </c>
      <c r="Z55">
        <f t="shared" si="4"/>
        <v>1.8726591760300018</v>
      </c>
      <c r="AA55">
        <v>4</v>
      </c>
      <c r="AB55">
        <f t="shared" si="2"/>
        <v>-0.43321502106107024</v>
      </c>
    </row>
    <row r="56" spans="1:28" ht="16.8" x14ac:dyDescent="0.25">
      <c r="A56">
        <v>10</v>
      </c>
      <c r="B56" t="s">
        <v>38</v>
      </c>
      <c r="C56" s="9" t="s">
        <v>83</v>
      </c>
      <c r="D56" s="9" t="s">
        <v>84</v>
      </c>
      <c r="E56" t="s">
        <v>85</v>
      </c>
      <c r="F56" t="s">
        <v>86</v>
      </c>
      <c r="G56" t="s">
        <v>87</v>
      </c>
      <c r="I56" s="9" t="s">
        <v>88</v>
      </c>
      <c r="J56" s="9" t="s">
        <v>464</v>
      </c>
      <c r="N56" s="9" t="s">
        <v>465</v>
      </c>
      <c r="O56" s="13" t="s">
        <v>72</v>
      </c>
      <c r="Q56" t="s">
        <v>99</v>
      </c>
      <c r="R56" s="9" t="s">
        <v>32</v>
      </c>
      <c r="S56" s="10">
        <v>8.4269662921348303</v>
      </c>
      <c r="T56">
        <v>0.41198501872658966</v>
      </c>
      <c r="U56">
        <f t="shared" si="3"/>
        <v>0.82397003745317932</v>
      </c>
      <c r="V56">
        <v>4</v>
      </c>
      <c r="W56" t="s">
        <v>385</v>
      </c>
      <c r="X56" s="10">
        <v>8.0149812734082406</v>
      </c>
      <c r="Y56">
        <v>0.78651685393257864</v>
      </c>
      <c r="Z56">
        <f t="shared" si="4"/>
        <v>1.5730337078651573</v>
      </c>
      <c r="AA56">
        <v>4</v>
      </c>
      <c r="AB56">
        <f t="shared" si="2"/>
        <v>-5.0124387182568397E-2</v>
      </c>
    </row>
    <row r="57" spans="1:28" ht="16.8" x14ac:dyDescent="0.25">
      <c r="A57">
        <v>10</v>
      </c>
      <c r="B57" t="s">
        <v>38</v>
      </c>
      <c r="C57" s="9" t="s">
        <v>83</v>
      </c>
      <c r="D57" s="9" t="s">
        <v>84</v>
      </c>
      <c r="E57" t="s">
        <v>85</v>
      </c>
      <c r="F57" t="s">
        <v>86</v>
      </c>
      <c r="G57" t="s">
        <v>87</v>
      </c>
      <c r="I57" s="9" t="s">
        <v>88</v>
      </c>
      <c r="J57" s="9" t="s">
        <v>464</v>
      </c>
      <c r="N57" s="9" t="s">
        <v>465</v>
      </c>
      <c r="O57" s="13" t="s">
        <v>72</v>
      </c>
      <c r="Q57" t="s">
        <v>99</v>
      </c>
      <c r="R57" s="9" t="s">
        <v>32</v>
      </c>
      <c r="S57" s="10">
        <v>15.4681647940074</v>
      </c>
      <c r="T57">
        <v>0.9363295880149991</v>
      </c>
      <c r="U57">
        <f t="shared" si="3"/>
        <v>1.8726591760299982</v>
      </c>
      <c r="V57">
        <v>4</v>
      </c>
      <c r="W57" t="s">
        <v>385</v>
      </c>
      <c r="X57" s="10">
        <v>8.0149812734082406</v>
      </c>
      <c r="Y57">
        <v>0.78651685393257864</v>
      </c>
      <c r="Z57">
        <f t="shared" si="4"/>
        <v>1.5730337078651573</v>
      </c>
      <c r="AA57">
        <v>4</v>
      </c>
      <c r="AB57">
        <f t="shared" si="2"/>
        <v>-0.65747157793917532</v>
      </c>
    </row>
    <row r="58" spans="1:28" x14ac:dyDescent="0.25">
      <c r="A58">
        <v>13</v>
      </c>
      <c r="B58" t="s">
        <v>100</v>
      </c>
      <c r="C58" s="9" t="s">
        <v>101</v>
      </c>
      <c r="D58" s="9" t="s">
        <v>102</v>
      </c>
      <c r="E58" t="s">
        <v>103</v>
      </c>
      <c r="F58" t="s">
        <v>104</v>
      </c>
      <c r="G58" t="s">
        <v>105</v>
      </c>
      <c r="H58" s="9" t="s">
        <v>106</v>
      </c>
      <c r="I58" s="9" t="s">
        <v>107</v>
      </c>
      <c r="J58" s="9" t="s">
        <v>466</v>
      </c>
      <c r="L58" s="16">
        <v>42156</v>
      </c>
      <c r="M58" s="9" t="s">
        <v>108</v>
      </c>
      <c r="N58" s="9" t="s">
        <v>467</v>
      </c>
      <c r="O58" t="s">
        <v>47</v>
      </c>
      <c r="Q58" t="s">
        <v>116</v>
      </c>
      <c r="R58" s="9" t="s">
        <v>32</v>
      </c>
      <c r="S58" s="10">
        <v>5.3733459955682097</v>
      </c>
      <c r="T58">
        <v>0.35612535612535012</v>
      </c>
      <c r="U58">
        <f t="shared" si="3"/>
        <v>0.61682721067266666</v>
      </c>
      <c r="V58">
        <v>3</v>
      </c>
      <c r="W58" t="s">
        <v>386</v>
      </c>
      <c r="X58" s="10">
        <v>8.3014878125989195</v>
      </c>
      <c r="Y58">
        <v>0.91009813232034986</v>
      </c>
      <c r="Z58">
        <f t="shared" si="4"/>
        <v>1.5763362050523888</v>
      </c>
      <c r="AA58">
        <v>3</v>
      </c>
      <c r="AB58">
        <f t="shared" si="2"/>
        <v>0.43498394836544857</v>
      </c>
    </row>
    <row r="59" spans="1:28" x14ac:dyDescent="0.25">
      <c r="A59">
        <v>13</v>
      </c>
      <c r="B59" t="s">
        <v>100</v>
      </c>
      <c r="C59" s="9" t="s">
        <v>101</v>
      </c>
      <c r="D59" s="9" t="s">
        <v>102</v>
      </c>
      <c r="E59" t="s">
        <v>103</v>
      </c>
      <c r="F59" t="s">
        <v>104</v>
      </c>
      <c r="G59" t="s">
        <v>105</v>
      </c>
      <c r="H59" s="9" t="s">
        <v>106</v>
      </c>
      <c r="I59" s="9" t="s">
        <v>107</v>
      </c>
      <c r="J59" s="9" t="s">
        <v>466</v>
      </c>
      <c r="L59" s="16">
        <v>42156</v>
      </c>
      <c r="M59" s="9" t="s">
        <v>108</v>
      </c>
      <c r="N59" s="9" t="s">
        <v>468</v>
      </c>
      <c r="O59" t="s">
        <v>47</v>
      </c>
      <c r="Q59" t="s">
        <v>116</v>
      </c>
      <c r="R59" s="9" t="s">
        <v>32</v>
      </c>
      <c r="S59" s="10">
        <v>3.75099715099714</v>
      </c>
      <c r="T59">
        <v>0.55397277619499974</v>
      </c>
      <c r="U59">
        <f t="shared" si="3"/>
        <v>0.95950899437972215</v>
      </c>
      <c r="V59">
        <v>3</v>
      </c>
      <c r="W59" t="s">
        <v>387</v>
      </c>
      <c r="X59" s="10">
        <v>6.6791389680278499</v>
      </c>
      <c r="Y59">
        <v>0.59354226020893019</v>
      </c>
      <c r="Z59">
        <f t="shared" si="4"/>
        <v>1.0280453511211343</v>
      </c>
      <c r="AA59">
        <v>3</v>
      </c>
      <c r="AB59">
        <f t="shared" si="2"/>
        <v>0.57696737067089543</v>
      </c>
    </row>
    <row r="60" spans="1:28" x14ac:dyDescent="0.25">
      <c r="A60">
        <v>13</v>
      </c>
      <c r="B60" t="s">
        <v>100</v>
      </c>
      <c r="C60" s="9" t="s">
        <v>101</v>
      </c>
      <c r="D60" s="9" t="s">
        <v>102</v>
      </c>
      <c r="E60" t="s">
        <v>103</v>
      </c>
      <c r="F60" t="s">
        <v>104</v>
      </c>
      <c r="G60" t="s">
        <v>105</v>
      </c>
      <c r="H60" s="9" t="s">
        <v>106</v>
      </c>
      <c r="I60" s="9" t="s">
        <v>107</v>
      </c>
      <c r="J60" s="9" t="s">
        <v>466</v>
      </c>
      <c r="L60" s="16">
        <v>42156</v>
      </c>
      <c r="M60" s="9" t="s">
        <v>108</v>
      </c>
      <c r="N60" s="9" t="s">
        <v>468</v>
      </c>
      <c r="O60" t="s">
        <v>47</v>
      </c>
      <c r="Q60" t="s">
        <v>116</v>
      </c>
      <c r="R60" s="9" t="s">
        <v>32</v>
      </c>
      <c r="S60" s="10">
        <v>7.1935422602089201</v>
      </c>
      <c r="T60">
        <v>1.9389047166824991</v>
      </c>
      <c r="U60">
        <f t="shared" si="3"/>
        <v>3.3582814803290275</v>
      </c>
      <c r="V60">
        <v>3</v>
      </c>
      <c r="W60" t="s">
        <v>388</v>
      </c>
      <c r="X60" s="10">
        <v>13.682937638493099</v>
      </c>
      <c r="Y60">
        <v>1.1475150364040001</v>
      </c>
      <c r="Z60">
        <f t="shared" si="4"/>
        <v>1.9875543455009779</v>
      </c>
      <c r="AA60">
        <v>3</v>
      </c>
      <c r="AB60">
        <f t="shared" si="2"/>
        <v>0.64296591354229948</v>
      </c>
    </row>
    <row r="61" spans="1:28" ht="16.8" x14ac:dyDescent="0.25">
      <c r="A61">
        <v>18</v>
      </c>
      <c r="B61" t="s">
        <v>138</v>
      </c>
      <c r="C61" s="9" t="s">
        <v>139</v>
      </c>
      <c r="D61" s="9" t="s">
        <v>140</v>
      </c>
      <c r="E61" s="9" t="s">
        <v>141</v>
      </c>
      <c r="F61" t="s">
        <v>142</v>
      </c>
      <c r="G61" s="9" t="s">
        <v>143</v>
      </c>
      <c r="I61" s="9" t="s">
        <v>144</v>
      </c>
      <c r="L61" s="17" t="s">
        <v>145</v>
      </c>
      <c r="M61" s="9" t="s">
        <v>146</v>
      </c>
      <c r="N61" s="9" t="s">
        <v>460</v>
      </c>
      <c r="O61" s="13" t="s">
        <v>72</v>
      </c>
      <c r="Q61" s="18" t="s">
        <v>389</v>
      </c>
      <c r="R61" s="9" t="s">
        <v>32</v>
      </c>
      <c r="S61">
        <v>5.3025936599423602</v>
      </c>
      <c r="T61">
        <v>1.3832853025936602</v>
      </c>
      <c r="U61">
        <f t="shared" si="3"/>
        <v>2.395920425455508</v>
      </c>
      <c r="V61">
        <v>3</v>
      </c>
      <c r="W61" t="s">
        <v>155</v>
      </c>
      <c r="X61">
        <v>6.2247838616714697</v>
      </c>
      <c r="Y61">
        <v>1.0144092219020102</v>
      </c>
      <c r="Z61">
        <f t="shared" si="4"/>
        <v>1.7570083120006932</v>
      </c>
      <c r="AA61">
        <v>3</v>
      </c>
      <c r="AB61">
        <f t="shared" si="2"/>
        <v>0.16034265007517987</v>
      </c>
    </row>
    <row r="62" spans="1:28" ht="16.8" x14ac:dyDescent="0.25">
      <c r="A62">
        <v>18</v>
      </c>
      <c r="B62" t="s">
        <v>138</v>
      </c>
      <c r="C62" s="9" t="s">
        <v>139</v>
      </c>
      <c r="D62" s="9" t="s">
        <v>140</v>
      </c>
      <c r="E62" s="9" t="s">
        <v>141</v>
      </c>
      <c r="F62" t="s">
        <v>142</v>
      </c>
      <c r="G62" s="9" t="s">
        <v>143</v>
      </c>
      <c r="I62" s="9" t="s">
        <v>144</v>
      </c>
      <c r="L62" s="17" t="s">
        <v>145</v>
      </c>
      <c r="M62" s="9" t="s">
        <v>146</v>
      </c>
      <c r="N62" s="9" t="s">
        <v>460</v>
      </c>
      <c r="O62" s="13" t="s">
        <v>72</v>
      </c>
      <c r="Q62" s="18" t="s">
        <v>389</v>
      </c>
      <c r="R62" s="9" t="s">
        <v>32</v>
      </c>
      <c r="S62">
        <v>3.7348703170028799</v>
      </c>
      <c r="T62">
        <v>0.36887608069164024</v>
      </c>
      <c r="U62">
        <f t="shared" si="3"/>
        <v>0.63891211345479781</v>
      </c>
      <c r="V62">
        <v>3</v>
      </c>
      <c r="W62" t="s">
        <v>155</v>
      </c>
      <c r="X62">
        <v>6.2247838616714697</v>
      </c>
      <c r="Y62">
        <v>1.0144092219020102</v>
      </c>
      <c r="Z62">
        <f t="shared" si="4"/>
        <v>1.7570083120006932</v>
      </c>
      <c r="AA62">
        <v>3</v>
      </c>
      <c r="AB62">
        <f t="shared" si="2"/>
        <v>0.51082562376599128</v>
      </c>
    </row>
    <row r="63" spans="1:28" ht="16.8" x14ac:dyDescent="0.25">
      <c r="A63">
        <v>23</v>
      </c>
      <c r="B63" t="s">
        <v>156</v>
      </c>
      <c r="C63" s="9" t="s">
        <v>157</v>
      </c>
      <c r="D63" s="9" t="s">
        <v>158</v>
      </c>
      <c r="E63" t="s">
        <v>159</v>
      </c>
      <c r="F63" t="s">
        <v>160</v>
      </c>
      <c r="G63" t="s">
        <v>161</v>
      </c>
      <c r="H63" t="s">
        <v>162</v>
      </c>
      <c r="J63" s="9" t="s">
        <v>469</v>
      </c>
      <c r="K63" s="19" t="s">
        <v>470</v>
      </c>
      <c r="L63" s="19" t="s">
        <v>163</v>
      </c>
      <c r="M63" t="s">
        <v>164</v>
      </c>
      <c r="N63" s="9" t="s">
        <v>465</v>
      </c>
      <c r="O63" s="13" t="s">
        <v>72</v>
      </c>
      <c r="Q63" t="s">
        <v>166</v>
      </c>
      <c r="R63" s="9" t="s">
        <v>390</v>
      </c>
      <c r="S63" s="10">
        <v>-16.827852998065701</v>
      </c>
      <c r="T63">
        <v>0.41779497098649898</v>
      </c>
      <c r="U63">
        <f>T63*SQRT(V63)</f>
        <v>0.72364211689538116</v>
      </c>
      <c r="V63">
        <v>3</v>
      </c>
      <c r="W63" s="9" t="s">
        <v>391</v>
      </c>
      <c r="X63" s="10">
        <v>-8.5183752417794896</v>
      </c>
      <c r="Y63">
        <v>0.603481624758201</v>
      </c>
      <c r="Z63">
        <f>Y63*SQRT(AA63)</f>
        <v>1.04526083551542</v>
      </c>
      <c r="AA63">
        <v>3</v>
      </c>
      <c r="AB63">
        <f t="shared" si="2"/>
        <v>-0.68080980680010172</v>
      </c>
    </row>
    <row r="64" spans="1:28" ht="16.8" x14ac:dyDescent="0.25">
      <c r="A64">
        <v>23</v>
      </c>
      <c r="B64" t="s">
        <v>156</v>
      </c>
      <c r="C64" s="9" t="s">
        <v>157</v>
      </c>
      <c r="D64" s="9" t="s">
        <v>158</v>
      </c>
      <c r="E64" t="s">
        <v>159</v>
      </c>
      <c r="F64" t="s">
        <v>160</v>
      </c>
      <c r="G64" t="s">
        <v>161</v>
      </c>
      <c r="H64" t="s">
        <v>162</v>
      </c>
      <c r="J64" s="9" t="s">
        <v>469</v>
      </c>
      <c r="K64" s="19" t="s">
        <v>470</v>
      </c>
      <c r="L64" s="19" t="s">
        <v>163</v>
      </c>
      <c r="M64" t="s">
        <v>164</v>
      </c>
      <c r="N64" s="9" t="s">
        <v>465</v>
      </c>
      <c r="O64" s="13" t="s">
        <v>72</v>
      </c>
      <c r="Q64" t="s">
        <v>166</v>
      </c>
      <c r="R64" s="9" t="s">
        <v>390</v>
      </c>
      <c r="S64" s="10">
        <v>-16.827852998065701</v>
      </c>
      <c r="T64">
        <v>0.41779497098649898</v>
      </c>
      <c r="U64">
        <f>T64*SQRT(V64)</f>
        <v>0.72364211689538116</v>
      </c>
      <c r="V64">
        <v>3</v>
      </c>
      <c r="W64" s="9" t="s">
        <v>392</v>
      </c>
      <c r="X64" s="10">
        <v>-13.0444874274661</v>
      </c>
      <c r="Y64">
        <v>0.13926499032879899</v>
      </c>
      <c r="Z64">
        <f>Y64*SQRT(AA64)</f>
        <v>0.24121403896506816</v>
      </c>
      <c r="AA64">
        <v>3</v>
      </c>
      <c r="AB64">
        <f t="shared" si="2"/>
        <v>-0.2546698049609839</v>
      </c>
    </row>
    <row r="65" spans="1:28" ht="16.8" x14ac:dyDescent="0.25">
      <c r="A65">
        <v>23</v>
      </c>
      <c r="B65" t="s">
        <v>156</v>
      </c>
      <c r="C65" s="9" t="s">
        <v>157</v>
      </c>
      <c r="D65" s="9" t="s">
        <v>158</v>
      </c>
      <c r="E65" t="s">
        <v>159</v>
      </c>
      <c r="F65" t="s">
        <v>160</v>
      </c>
      <c r="G65" t="s">
        <v>161</v>
      </c>
      <c r="H65" t="s">
        <v>162</v>
      </c>
      <c r="J65" s="9" t="s">
        <v>469</v>
      </c>
      <c r="K65" s="19" t="s">
        <v>470</v>
      </c>
      <c r="L65" s="19" t="s">
        <v>163</v>
      </c>
      <c r="M65" t="s">
        <v>164</v>
      </c>
      <c r="N65" s="9" t="s">
        <v>465</v>
      </c>
      <c r="O65" s="13" t="s">
        <v>72</v>
      </c>
      <c r="Q65" t="s">
        <v>166</v>
      </c>
      <c r="R65" s="9" t="s">
        <v>390</v>
      </c>
      <c r="S65" s="10">
        <v>-16.827852998065701</v>
      </c>
      <c r="T65">
        <v>0.41779497098649898</v>
      </c>
      <c r="U65">
        <f>T65*SQRT(V65)</f>
        <v>0.72364211689538116</v>
      </c>
      <c r="V65">
        <v>3</v>
      </c>
      <c r="W65" s="9" t="s">
        <v>172</v>
      </c>
      <c r="X65" s="10">
        <v>-8.5880077369439007</v>
      </c>
      <c r="Y65">
        <v>0.39458413926498898</v>
      </c>
      <c r="Z65">
        <f>Y65*SQRT(AA65)</f>
        <v>0.68343977706779446</v>
      </c>
      <c r="AA65">
        <v>3</v>
      </c>
      <c r="AB65">
        <f t="shared" si="2"/>
        <v>-0.67266864921640157</v>
      </c>
    </row>
    <row r="66" spans="1:28" ht="16.8" x14ac:dyDescent="0.25">
      <c r="A66" s="9">
        <v>31</v>
      </c>
      <c r="B66" t="s">
        <v>173</v>
      </c>
      <c r="C66" s="9" t="s">
        <v>183</v>
      </c>
      <c r="D66" s="9" t="s">
        <v>184</v>
      </c>
      <c r="E66" s="9" t="s">
        <v>185</v>
      </c>
      <c r="F66" s="9" t="s">
        <v>186</v>
      </c>
      <c r="G66" s="9" t="s">
        <v>187</v>
      </c>
      <c r="H66" s="9" t="s">
        <v>188</v>
      </c>
      <c r="I66" s="9" t="s">
        <v>189</v>
      </c>
      <c r="J66" s="9" t="s">
        <v>471</v>
      </c>
      <c r="L66" s="9" t="s">
        <v>190</v>
      </c>
      <c r="M66" s="9" t="s">
        <v>182</v>
      </c>
      <c r="N66" s="9" t="s">
        <v>465</v>
      </c>
      <c r="O66" s="9" t="s">
        <v>394</v>
      </c>
      <c r="Q66">
        <v>2012</v>
      </c>
      <c r="R66" s="9" t="s">
        <v>32</v>
      </c>
      <c r="S66" s="10">
        <v>852.94117647058795</v>
      </c>
      <c r="T66">
        <v>93.137254901961001</v>
      </c>
      <c r="U66">
        <f t="shared" ref="U66:U105" si="5">T66*SQRT(V66)</f>
        <v>161.3184575676899</v>
      </c>
      <c r="V66">
        <v>3</v>
      </c>
      <c r="W66" t="s">
        <v>194</v>
      </c>
      <c r="X66" s="10">
        <v>848.03921568627402</v>
      </c>
      <c r="Y66">
        <v>93.137254901961001</v>
      </c>
      <c r="Z66">
        <f t="shared" ref="Z66:Z105" si="6">Y66*SQRT(AA66)</f>
        <v>161.3184575676899</v>
      </c>
      <c r="AA66">
        <v>3</v>
      </c>
      <c r="AB66">
        <f t="shared" si="2"/>
        <v>-5.7637047167503532E-3</v>
      </c>
    </row>
    <row r="67" spans="1:28" ht="16.8" x14ac:dyDescent="0.25">
      <c r="A67" s="9">
        <v>31</v>
      </c>
      <c r="B67" t="s">
        <v>173</v>
      </c>
      <c r="C67" s="9" t="s">
        <v>183</v>
      </c>
      <c r="D67" s="9" t="s">
        <v>184</v>
      </c>
      <c r="E67" s="9" t="s">
        <v>185</v>
      </c>
      <c r="F67" s="9" t="s">
        <v>186</v>
      </c>
      <c r="G67" s="9" t="s">
        <v>187</v>
      </c>
      <c r="H67" s="9" t="s">
        <v>188</v>
      </c>
      <c r="I67" s="9" t="s">
        <v>189</v>
      </c>
      <c r="J67" s="9" t="s">
        <v>471</v>
      </c>
      <c r="L67" s="9" t="s">
        <v>190</v>
      </c>
      <c r="M67" s="9" t="s">
        <v>182</v>
      </c>
      <c r="N67" s="9" t="s">
        <v>465</v>
      </c>
      <c r="O67" s="9" t="s">
        <v>394</v>
      </c>
      <c r="Q67">
        <v>2013</v>
      </c>
      <c r="R67" s="9" t="s">
        <v>32</v>
      </c>
      <c r="S67" s="10">
        <v>1115.1960784313701</v>
      </c>
      <c r="T67">
        <v>174.01960784313997</v>
      </c>
      <c r="U67">
        <f t="shared" si="5"/>
        <v>301.41080229752987</v>
      </c>
      <c r="V67">
        <v>3</v>
      </c>
      <c r="W67" t="s">
        <v>194</v>
      </c>
      <c r="X67" s="10">
        <v>730.39215686274497</v>
      </c>
      <c r="Y67">
        <v>142.15686274509801</v>
      </c>
      <c r="Z67">
        <f t="shared" si="6"/>
        <v>246.22290891910504</v>
      </c>
      <c r="AA67">
        <v>3</v>
      </c>
      <c r="AB67">
        <f t="shared" ref="AB67:AB128" si="7">LN(X67/S67)</f>
        <v>-0.42320393244554394</v>
      </c>
    </row>
    <row r="68" spans="1:28" ht="16.8" x14ac:dyDescent="0.25">
      <c r="A68" s="9">
        <v>31</v>
      </c>
      <c r="B68" t="s">
        <v>173</v>
      </c>
      <c r="C68" s="9" t="s">
        <v>183</v>
      </c>
      <c r="D68" s="9" t="s">
        <v>184</v>
      </c>
      <c r="E68" s="9" t="s">
        <v>185</v>
      </c>
      <c r="F68" s="9" t="s">
        <v>186</v>
      </c>
      <c r="G68" s="9" t="s">
        <v>187</v>
      </c>
      <c r="H68" s="9" t="s">
        <v>188</v>
      </c>
      <c r="I68" s="9" t="s">
        <v>189</v>
      </c>
      <c r="J68" s="9" t="s">
        <v>471</v>
      </c>
      <c r="L68" s="9" t="s">
        <v>190</v>
      </c>
      <c r="M68" s="9" t="s">
        <v>182</v>
      </c>
      <c r="N68" s="9" t="s">
        <v>465</v>
      </c>
      <c r="O68" s="9" t="s">
        <v>394</v>
      </c>
      <c r="Q68">
        <v>2014</v>
      </c>
      <c r="R68" s="9" t="s">
        <v>32</v>
      </c>
      <c r="S68" s="10">
        <v>1205.88235294117</v>
      </c>
      <c r="T68">
        <v>174.01960784313997</v>
      </c>
      <c r="U68">
        <f t="shared" si="5"/>
        <v>301.41080229752987</v>
      </c>
      <c r="V68">
        <v>3</v>
      </c>
      <c r="W68" t="s">
        <v>194</v>
      </c>
      <c r="X68" s="10">
        <v>1279.4117647058799</v>
      </c>
      <c r="Y68">
        <v>176.47058823529005</v>
      </c>
      <c r="Z68">
        <f t="shared" si="6"/>
        <v>305.65602486508891</v>
      </c>
      <c r="AA68">
        <v>3</v>
      </c>
      <c r="AB68">
        <f t="shared" si="7"/>
        <v>5.9188871390334005E-2</v>
      </c>
    </row>
    <row r="69" spans="1:28" ht="16.8" x14ac:dyDescent="0.25">
      <c r="A69" s="9">
        <v>31</v>
      </c>
      <c r="B69" t="s">
        <v>173</v>
      </c>
      <c r="C69" s="9" t="s">
        <v>183</v>
      </c>
      <c r="D69" s="9" t="s">
        <v>184</v>
      </c>
      <c r="E69" s="9" t="s">
        <v>185</v>
      </c>
      <c r="F69" s="9" t="s">
        <v>186</v>
      </c>
      <c r="G69" s="9" t="s">
        <v>187</v>
      </c>
      <c r="H69" s="9" t="s">
        <v>188</v>
      </c>
      <c r="I69" s="9" t="s">
        <v>189</v>
      </c>
      <c r="J69" s="9" t="s">
        <v>471</v>
      </c>
      <c r="L69" s="9" t="s">
        <v>190</v>
      </c>
      <c r="M69" s="9" t="s">
        <v>182</v>
      </c>
      <c r="N69" s="9" t="s">
        <v>465</v>
      </c>
      <c r="O69" s="9" t="s">
        <v>394</v>
      </c>
      <c r="Q69" s="9" t="s">
        <v>190</v>
      </c>
      <c r="R69" s="9" t="s">
        <v>32</v>
      </c>
      <c r="S69" s="10">
        <v>1061.27450980392</v>
      </c>
      <c r="T69">
        <v>100.49019607843002</v>
      </c>
      <c r="U69">
        <f t="shared" si="5"/>
        <v>174.05412527039954</v>
      </c>
      <c r="V69">
        <v>3</v>
      </c>
      <c r="W69" t="s">
        <v>194</v>
      </c>
      <c r="X69" s="10">
        <v>950.98039215686299</v>
      </c>
      <c r="Y69">
        <v>171.56862745097692</v>
      </c>
      <c r="Z69">
        <f t="shared" si="6"/>
        <v>297.16557972994838</v>
      </c>
      <c r="AA69">
        <v>3</v>
      </c>
      <c r="AB69">
        <f t="shared" si="7"/>
        <v>-0.10973238837921465</v>
      </c>
    </row>
    <row r="70" spans="1:28" ht="16.8" x14ac:dyDescent="0.25">
      <c r="A70" s="9">
        <v>31</v>
      </c>
      <c r="B70" t="s">
        <v>173</v>
      </c>
      <c r="C70" s="9" t="s">
        <v>195</v>
      </c>
      <c r="D70" s="9" t="s">
        <v>196</v>
      </c>
      <c r="E70" s="9" t="s">
        <v>197</v>
      </c>
      <c r="F70" t="s">
        <v>198</v>
      </c>
      <c r="G70" s="9" t="s">
        <v>199</v>
      </c>
      <c r="H70" s="9" t="s">
        <v>188</v>
      </c>
      <c r="I70" s="9" t="s">
        <v>200</v>
      </c>
      <c r="J70" s="9" t="s">
        <v>472</v>
      </c>
      <c r="L70" s="9" t="s">
        <v>190</v>
      </c>
      <c r="M70" s="9" t="s">
        <v>182</v>
      </c>
      <c r="N70" s="9" t="s">
        <v>465</v>
      </c>
      <c r="O70" s="9" t="s">
        <v>394</v>
      </c>
      <c r="Q70">
        <v>2012</v>
      </c>
      <c r="R70" s="9" t="s">
        <v>32</v>
      </c>
      <c r="S70" s="10">
        <v>887.25490196078397</v>
      </c>
      <c r="T70">
        <v>93.137254901959977</v>
      </c>
      <c r="U70">
        <f t="shared" si="5"/>
        <v>161.31845756768814</v>
      </c>
      <c r="V70">
        <v>3</v>
      </c>
      <c r="W70" t="s">
        <v>194</v>
      </c>
      <c r="X70" s="10">
        <v>843.137254901961</v>
      </c>
      <c r="Y70">
        <v>73.529411764705969</v>
      </c>
      <c r="Z70">
        <f t="shared" si="6"/>
        <v>127.35667702712347</v>
      </c>
      <c r="AA70">
        <v>3</v>
      </c>
      <c r="AB70">
        <f t="shared" si="7"/>
        <v>-5.1002554452372104E-2</v>
      </c>
    </row>
    <row r="71" spans="1:28" ht="16.8" x14ac:dyDescent="0.25">
      <c r="A71" s="9">
        <v>31</v>
      </c>
      <c r="B71" t="s">
        <v>173</v>
      </c>
      <c r="C71" s="9" t="s">
        <v>195</v>
      </c>
      <c r="D71" s="9" t="s">
        <v>196</v>
      </c>
      <c r="E71" s="9" t="s">
        <v>197</v>
      </c>
      <c r="F71" t="s">
        <v>198</v>
      </c>
      <c r="G71" s="9" t="s">
        <v>199</v>
      </c>
      <c r="H71" s="9" t="s">
        <v>188</v>
      </c>
      <c r="I71" s="9" t="s">
        <v>200</v>
      </c>
      <c r="J71" s="9" t="s">
        <v>472</v>
      </c>
      <c r="L71" s="9" t="s">
        <v>190</v>
      </c>
      <c r="M71" s="9" t="s">
        <v>182</v>
      </c>
      <c r="N71" s="9" t="s">
        <v>465</v>
      </c>
      <c r="O71" s="9" t="s">
        <v>394</v>
      </c>
      <c r="Q71">
        <v>2013</v>
      </c>
      <c r="R71" s="9" t="s">
        <v>32</v>
      </c>
      <c r="S71" s="10">
        <v>933.82352941176396</v>
      </c>
      <c r="T71">
        <v>149.50980392156612</v>
      </c>
      <c r="U71">
        <f t="shared" si="5"/>
        <v>258.95857662181305</v>
      </c>
      <c r="V71">
        <v>3</v>
      </c>
      <c r="W71" t="s">
        <v>194</v>
      </c>
      <c r="X71" s="10">
        <v>1102.9411764705801</v>
      </c>
      <c r="Y71">
        <v>149.50980392156998</v>
      </c>
      <c r="Z71">
        <f t="shared" si="6"/>
        <v>258.95857662181976</v>
      </c>
      <c r="AA71">
        <v>3</v>
      </c>
      <c r="AB71">
        <f t="shared" si="7"/>
        <v>0.1664482076376578</v>
      </c>
    </row>
    <row r="72" spans="1:28" ht="16.8" x14ac:dyDescent="0.25">
      <c r="A72" s="9">
        <v>31</v>
      </c>
      <c r="B72" t="s">
        <v>173</v>
      </c>
      <c r="C72" s="9" t="s">
        <v>195</v>
      </c>
      <c r="D72" s="9" t="s">
        <v>196</v>
      </c>
      <c r="E72" s="9" t="s">
        <v>197</v>
      </c>
      <c r="F72" t="s">
        <v>198</v>
      </c>
      <c r="G72" s="9" t="s">
        <v>199</v>
      </c>
      <c r="H72" s="9" t="s">
        <v>188</v>
      </c>
      <c r="I72" s="9" t="s">
        <v>200</v>
      </c>
      <c r="J72" s="9" t="s">
        <v>472</v>
      </c>
      <c r="L72" s="9" t="s">
        <v>190</v>
      </c>
      <c r="M72" s="9" t="s">
        <v>182</v>
      </c>
      <c r="N72" s="9" t="s">
        <v>465</v>
      </c>
      <c r="O72" s="9" t="s">
        <v>394</v>
      </c>
      <c r="Q72">
        <v>2014</v>
      </c>
      <c r="R72" s="9" t="s">
        <v>32</v>
      </c>
      <c r="S72" s="10">
        <v>1147.0588235294099</v>
      </c>
      <c r="T72">
        <v>176.47058823529005</v>
      </c>
      <c r="U72">
        <f t="shared" si="5"/>
        <v>305.65602486508891</v>
      </c>
      <c r="V72">
        <v>3</v>
      </c>
      <c r="W72" t="s">
        <v>194</v>
      </c>
      <c r="X72" s="10">
        <v>1083.3333333333301</v>
      </c>
      <c r="Y72">
        <v>156.86274509804002</v>
      </c>
      <c r="Z72">
        <f t="shared" si="6"/>
        <v>271.69424432453116</v>
      </c>
      <c r="AA72">
        <v>3</v>
      </c>
      <c r="AB72">
        <f t="shared" si="7"/>
        <v>-5.7158413839949934E-2</v>
      </c>
    </row>
    <row r="73" spans="1:28" ht="16.8" x14ac:dyDescent="0.25">
      <c r="A73" s="9">
        <v>31</v>
      </c>
      <c r="B73" t="s">
        <v>173</v>
      </c>
      <c r="C73" s="9" t="s">
        <v>195</v>
      </c>
      <c r="D73" s="9" t="s">
        <v>196</v>
      </c>
      <c r="E73" s="9" t="s">
        <v>197</v>
      </c>
      <c r="F73" t="s">
        <v>198</v>
      </c>
      <c r="G73" s="9" t="s">
        <v>199</v>
      </c>
      <c r="H73" s="9" t="s">
        <v>188</v>
      </c>
      <c r="I73" s="9" t="s">
        <v>200</v>
      </c>
      <c r="J73" s="9" t="s">
        <v>472</v>
      </c>
      <c r="L73" s="9" t="s">
        <v>190</v>
      </c>
      <c r="M73" s="9" t="s">
        <v>182</v>
      </c>
      <c r="N73" s="9" t="s">
        <v>465</v>
      </c>
      <c r="O73" s="9" t="s">
        <v>394</v>
      </c>
      <c r="Q73" s="9" t="s">
        <v>190</v>
      </c>
      <c r="R73" s="9" t="s">
        <v>32</v>
      </c>
      <c r="S73" s="10">
        <v>990.19607843137203</v>
      </c>
      <c r="T73">
        <v>78.431372549017965</v>
      </c>
      <c r="U73">
        <f t="shared" si="5"/>
        <v>135.84712216226202</v>
      </c>
      <c r="V73">
        <v>3</v>
      </c>
      <c r="W73" t="s">
        <v>194</v>
      </c>
      <c r="X73" s="10">
        <v>1004.9019607843099</v>
      </c>
      <c r="Y73">
        <v>88.235294117650028</v>
      </c>
      <c r="Z73">
        <f t="shared" si="6"/>
        <v>152.82801243255312</v>
      </c>
      <c r="AA73">
        <v>3</v>
      </c>
      <c r="AB73">
        <f t="shared" si="7"/>
        <v>1.4742281737200149E-2</v>
      </c>
    </row>
    <row r="74" spans="1:28" ht="16.8" x14ac:dyDescent="0.25">
      <c r="A74" s="9">
        <v>31</v>
      </c>
      <c r="B74" t="s">
        <v>173</v>
      </c>
      <c r="C74" s="9" t="s">
        <v>201</v>
      </c>
      <c r="D74" s="9" t="s">
        <v>202</v>
      </c>
      <c r="E74" s="9" t="s">
        <v>203</v>
      </c>
      <c r="F74" t="s">
        <v>204</v>
      </c>
      <c r="G74" t="s">
        <v>205</v>
      </c>
      <c r="H74" s="9" t="s">
        <v>188</v>
      </c>
      <c r="I74" t="s">
        <v>206</v>
      </c>
      <c r="J74" s="9" t="s">
        <v>473</v>
      </c>
      <c r="L74" s="9" t="s">
        <v>190</v>
      </c>
      <c r="M74" s="9" t="s">
        <v>182</v>
      </c>
      <c r="N74" s="9" t="s">
        <v>465</v>
      </c>
      <c r="O74" s="9" t="s">
        <v>394</v>
      </c>
      <c r="Q74">
        <v>2012</v>
      </c>
      <c r="R74" s="9" t="s">
        <v>32</v>
      </c>
      <c r="S74" s="10">
        <v>632.35294117647095</v>
      </c>
      <c r="T74">
        <v>83.33333333333303</v>
      </c>
      <c r="U74">
        <f t="shared" si="5"/>
        <v>144.33756729740591</v>
      </c>
      <c r="V74">
        <v>3</v>
      </c>
      <c r="W74" t="s">
        <v>194</v>
      </c>
      <c r="X74" s="10">
        <v>691.17647058823502</v>
      </c>
      <c r="Y74">
        <v>93.137254901961001</v>
      </c>
      <c r="Z74">
        <f t="shared" si="6"/>
        <v>161.3184575676899</v>
      </c>
      <c r="AA74">
        <v>3</v>
      </c>
      <c r="AB74">
        <f t="shared" si="7"/>
        <v>8.8947486016495089E-2</v>
      </c>
    </row>
    <row r="75" spans="1:28" ht="16.8" x14ac:dyDescent="0.25">
      <c r="A75" s="9">
        <v>31</v>
      </c>
      <c r="B75" t="s">
        <v>173</v>
      </c>
      <c r="C75" s="9" t="s">
        <v>201</v>
      </c>
      <c r="D75" s="9" t="s">
        <v>202</v>
      </c>
      <c r="E75" s="9" t="s">
        <v>203</v>
      </c>
      <c r="F75" t="s">
        <v>204</v>
      </c>
      <c r="G75" t="s">
        <v>205</v>
      </c>
      <c r="H75" s="9" t="s">
        <v>188</v>
      </c>
      <c r="I75" t="s">
        <v>206</v>
      </c>
      <c r="J75" s="9" t="s">
        <v>473</v>
      </c>
      <c r="L75" s="9" t="s">
        <v>190</v>
      </c>
      <c r="M75" s="9" t="s">
        <v>182</v>
      </c>
      <c r="N75" s="9" t="s">
        <v>465</v>
      </c>
      <c r="O75" s="9" t="s">
        <v>394</v>
      </c>
      <c r="Q75">
        <v>2013</v>
      </c>
      <c r="R75" s="9" t="s">
        <v>32</v>
      </c>
      <c r="S75" s="10">
        <v>539.21568627450995</v>
      </c>
      <c r="T75">
        <v>112.74509803921603</v>
      </c>
      <c r="U75">
        <f t="shared" si="5"/>
        <v>195.28023810825636</v>
      </c>
      <c r="V75">
        <v>3</v>
      </c>
      <c r="W75" t="s">
        <v>194</v>
      </c>
      <c r="X75" s="10">
        <v>612.74509803921603</v>
      </c>
      <c r="Y75">
        <v>107.84313725490097</v>
      </c>
      <c r="Z75">
        <f t="shared" si="6"/>
        <v>186.7897929731125</v>
      </c>
      <c r="AA75">
        <v>3</v>
      </c>
      <c r="AB75">
        <f t="shared" si="7"/>
        <v>0.12783337150988519</v>
      </c>
    </row>
    <row r="76" spans="1:28" ht="16.8" x14ac:dyDescent="0.25">
      <c r="A76" s="9">
        <v>31</v>
      </c>
      <c r="B76" t="s">
        <v>173</v>
      </c>
      <c r="C76" s="9" t="s">
        <v>201</v>
      </c>
      <c r="D76" s="9" t="s">
        <v>202</v>
      </c>
      <c r="E76" s="9" t="s">
        <v>203</v>
      </c>
      <c r="F76" t="s">
        <v>204</v>
      </c>
      <c r="G76" t="s">
        <v>205</v>
      </c>
      <c r="H76" s="9" t="s">
        <v>188</v>
      </c>
      <c r="I76" t="s">
        <v>206</v>
      </c>
      <c r="J76" s="9" t="s">
        <v>473</v>
      </c>
      <c r="L76" s="9" t="s">
        <v>190</v>
      </c>
      <c r="M76" s="9" t="s">
        <v>182</v>
      </c>
      <c r="N76" s="9" t="s">
        <v>465</v>
      </c>
      <c r="O76" s="9" t="s">
        <v>394</v>
      </c>
      <c r="Q76">
        <v>2014</v>
      </c>
      <c r="R76" s="9" t="s">
        <v>32</v>
      </c>
      <c r="S76" s="10">
        <v>558.82352941176498</v>
      </c>
      <c r="T76">
        <v>107.84313725490199</v>
      </c>
      <c r="U76">
        <f t="shared" si="5"/>
        <v>186.78979297311426</v>
      </c>
      <c r="V76">
        <v>3</v>
      </c>
      <c r="W76" t="s">
        <v>194</v>
      </c>
      <c r="X76" s="10">
        <v>392.15686274509801</v>
      </c>
      <c r="Y76">
        <v>75.980392156861967</v>
      </c>
      <c r="Z76">
        <f t="shared" si="6"/>
        <v>131.60189959469275</v>
      </c>
      <c r="AA76">
        <v>3</v>
      </c>
      <c r="AB76">
        <f t="shared" si="7"/>
        <v>-0.3541718137206144</v>
      </c>
    </row>
    <row r="77" spans="1:28" ht="16.8" x14ac:dyDescent="0.25">
      <c r="A77" s="9">
        <v>31</v>
      </c>
      <c r="B77" t="s">
        <v>173</v>
      </c>
      <c r="C77" s="9" t="s">
        <v>201</v>
      </c>
      <c r="D77" s="9" t="s">
        <v>202</v>
      </c>
      <c r="E77" s="9" t="s">
        <v>203</v>
      </c>
      <c r="F77" t="s">
        <v>204</v>
      </c>
      <c r="G77" t="s">
        <v>205</v>
      </c>
      <c r="H77" s="9" t="s">
        <v>188</v>
      </c>
      <c r="I77" t="s">
        <v>206</v>
      </c>
      <c r="J77" s="9" t="s">
        <v>473</v>
      </c>
      <c r="L77" s="9" t="s">
        <v>190</v>
      </c>
      <c r="M77" s="9" t="s">
        <v>182</v>
      </c>
      <c r="N77" s="9" t="s">
        <v>465</v>
      </c>
      <c r="O77" s="9" t="s">
        <v>394</v>
      </c>
      <c r="Q77" s="9" t="s">
        <v>190</v>
      </c>
      <c r="R77" s="9" t="s">
        <v>32</v>
      </c>
      <c r="S77" s="10">
        <v>580.88235294117601</v>
      </c>
      <c r="T77">
        <v>24.509803921569983</v>
      </c>
      <c r="U77">
        <f t="shared" si="5"/>
        <v>42.452225675710125</v>
      </c>
      <c r="V77">
        <v>3</v>
      </c>
      <c r="W77" t="s">
        <v>194</v>
      </c>
      <c r="X77" s="10">
        <v>563.725490196078</v>
      </c>
      <c r="Y77">
        <v>90.686274509802956</v>
      </c>
      <c r="Z77">
        <f t="shared" si="6"/>
        <v>157.07323500011708</v>
      </c>
      <c r="AA77">
        <v>3</v>
      </c>
      <c r="AB77">
        <f t="shared" si="7"/>
        <v>-2.9980832211935784E-2</v>
      </c>
    </row>
    <row r="78" spans="1:28" ht="16.8" x14ac:dyDescent="0.25">
      <c r="A78" s="9">
        <v>32</v>
      </c>
      <c r="B78" t="s">
        <v>173</v>
      </c>
      <c r="C78" s="9" t="s">
        <v>207</v>
      </c>
      <c r="D78" s="9" t="s">
        <v>208</v>
      </c>
      <c r="E78" s="9" t="s">
        <v>209</v>
      </c>
      <c r="F78" s="9" t="s">
        <v>210</v>
      </c>
      <c r="G78" t="s">
        <v>211</v>
      </c>
      <c r="I78" t="s">
        <v>212</v>
      </c>
      <c r="J78" s="9" t="s">
        <v>474</v>
      </c>
      <c r="L78" s="9" t="s">
        <v>190</v>
      </c>
      <c r="M78" s="9" t="s">
        <v>182</v>
      </c>
      <c r="N78" t="s">
        <v>462</v>
      </c>
      <c r="O78" s="9" t="s">
        <v>50</v>
      </c>
      <c r="Q78">
        <v>2012</v>
      </c>
      <c r="R78" t="s">
        <v>396</v>
      </c>
      <c r="S78" s="10">
        <v>-9.9408284023668596</v>
      </c>
      <c r="T78">
        <v>0.976331360946741</v>
      </c>
      <c r="U78">
        <f t="shared" si="5"/>
        <v>2.1831432916417963</v>
      </c>
      <c r="V78">
        <v>5</v>
      </c>
      <c r="W78" t="s">
        <v>213</v>
      </c>
      <c r="X78" s="10">
        <v>-11.8047337278106</v>
      </c>
      <c r="Y78">
        <v>1.1538461538461999</v>
      </c>
      <c r="Z78">
        <f t="shared" si="6"/>
        <v>2.5800784355767834</v>
      </c>
      <c r="AA78">
        <v>5</v>
      </c>
      <c r="AB78">
        <f t="shared" si="7"/>
        <v>0.17185025692665529</v>
      </c>
    </row>
    <row r="79" spans="1:28" ht="16.8" x14ac:dyDescent="0.25">
      <c r="A79" s="9">
        <v>32</v>
      </c>
      <c r="B79" t="s">
        <v>173</v>
      </c>
      <c r="C79" s="9" t="s">
        <v>207</v>
      </c>
      <c r="D79" s="9" t="s">
        <v>208</v>
      </c>
      <c r="E79" s="9" t="s">
        <v>209</v>
      </c>
      <c r="F79" s="9" t="s">
        <v>210</v>
      </c>
      <c r="G79" t="s">
        <v>211</v>
      </c>
      <c r="I79" t="s">
        <v>212</v>
      </c>
      <c r="J79" s="9" t="s">
        <v>474</v>
      </c>
      <c r="L79" s="9" t="s">
        <v>190</v>
      </c>
      <c r="M79" s="9" t="s">
        <v>182</v>
      </c>
      <c r="N79" t="s">
        <v>462</v>
      </c>
      <c r="O79" s="9" t="s">
        <v>50</v>
      </c>
      <c r="Q79">
        <v>2012</v>
      </c>
      <c r="R79" t="s">
        <v>396</v>
      </c>
      <c r="S79" s="10">
        <v>-9.9408284023668596</v>
      </c>
      <c r="T79">
        <v>0.976331360946741</v>
      </c>
      <c r="U79">
        <f t="shared" si="5"/>
        <v>2.1831432916417963</v>
      </c>
      <c r="V79">
        <v>5</v>
      </c>
      <c r="W79" t="s">
        <v>214</v>
      </c>
      <c r="X79" s="10">
        <v>-5.8579881656804504</v>
      </c>
      <c r="Y79">
        <v>0.44378698224853003</v>
      </c>
      <c r="Z79">
        <f t="shared" si="6"/>
        <v>0.99233785983720568</v>
      </c>
      <c r="AA79">
        <v>5</v>
      </c>
      <c r="AB79">
        <f t="shared" si="7"/>
        <v>-0.52884412926867252</v>
      </c>
    </row>
    <row r="80" spans="1:28" ht="16.8" x14ac:dyDescent="0.25">
      <c r="A80" s="9">
        <v>32</v>
      </c>
      <c r="B80" t="s">
        <v>173</v>
      </c>
      <c r="C80" s="9" t="s">
        <v>207</v>
      </c>
      <c r="D80" s="9" t="s">
        <v>208</v>
      </c>
      <c r="E80" s="9" t="s">
        <v>209</v>
      </c>
      <c r="F80" s="9" t="s">
        <v>210</v>
      </c>
      <c r="G80" t="s">
        <v>211</v>
      </c>
      <c r="I80" t="s">
        <v>212</v>
      </c>
      <c r="J80" s="9" t="s">
        <v>474</v>
      </c>
      <c r="L80" s="9" t="s">
        <v>190</v>
      </c>
      <c r="M80" s="9" t="s">
        <v>182</v>
      </c>
      <c r="N80" t="s">
        <v>462</v>
      </c>
      <c r="O80" s="9" t="s">
        <v>50</v>
      </c>
      <c r="Q80">
        <v>2013</v>
      </c>
      <c r="R80" t="s">
        <v>396</v>
      </c>
      <c r="S80" s="10">
        <v>-13.3333333333333</v>
      </c>
      <c r="T80">
        <v>0.88888888888890005</v>
      </c>
      <c r="U80">
        <f t="shared" si="5"/>
        <v>1.9876159799998381</v>
      </c>
      <c r="V80">
        <v>5</v>
      </c>
      <c r="W80" t="s">
        <v>213</v>
      </c>
      <c r="X80" s="10">
        <v>-14</v>
      </c>
      <c r="Y80">
        <v>1.3333333333333</v>
      </c>
      <c r="Z80">
        <f t="shared" si="6"/>
        <v>2.981423969999645</v>
      </c>
      <c r="AA80">
        <v>5</v>
      </c>
      <c r="AB80">
        <f t="shared" si="7"/>
        <v>4.8790164169434581E-2</v>
      </c>
    </row>
    <row r="81" spans="1:28" ht="16.8" x14ac:dyDescent="0.25">
      <c r="A81" s="9">
        <v>32</v>
      </c>
      <c r="B81" t="s">
        <v>173</v>
      </c>
      <c r="C81" s="9" t="s">
        <v>207</v>
      </c>
      <c r="D81" s="9" t="s">
        <v>208</v>
      </c>
      <c r="E81" s="9" t="s">
        <v>209</v>
      </c>
      <c r="F81" s="9" t="s">
        <v>210</v>
      </c>
      <c r="G81" t="s">
        <v>211</v>
      </c>
      <c r="I81" t="s">
        <v>212</v>
      </c>
      <c r="J81" s="9" t="s">
        <v>474</v>
      </c>
      <c r="L81" s="9" t="s">
        <v>190</v>
      </c>
      <c r="M81" s="9" t="s">
        <v>182</v>
      </c>
      <c r="N81" t="s">
        <v>462</v>
      </c>
      <c r="O81" s="9" t="s">
        <v>50</v>
      </c>
      <c r="Q81">
        <v>2013</v>
      </c>
      <c r="R81" t="s">
        <v>396</v>
      </c>
      <c r="S81" s="10">
        <v>-13.3333333333333</v>
      </c>
      <c r="T81">
        <v>0.88888888888890005</v>
      </c>
      <c r="U81">
        <f t="shared" si="5"/>
        <v>1.9876159799998381</v>
      </c>
      <c r="V81">
        <v>5</v>
      </c>
      <c r="W81" t="s">
        <v>214</v>
      </c>
      <c r="X81" s="10">
        <v>-8.6666666666666501</v>
      </c>
      <c r="Y81">
        <v>0.66666666666666996</v>
      </c>
      <c r="Z81">
        <f t="shared" si="6"/>
        <v>1.4907119849998673</v>
      </c>
      <c r="AA81">
        <v>5</v>
      </c>
      <c r="AB81">
        <f t="shared" si="7"/>
        <v>-0.43078291609245373</v>
      </c>
    </row>
    <row r="82" spans="1:28" ht="16.8" x14ac:dyDescent="0.25">
      <c r="A82" s="9">
        <v>32</v>
      </c>
      <c r="B82" t="s">
        <v>173</v>
      </c>
      <c r="C82" s="9" t="s">
        <v>207</v>
      </c>
      <c r="D82" s="9" t="s">
        <v>208</v>
      </c>
      <c r="E82" s="9" t="s">
        <v>209</v>
      </c>
      <c r="F82" s="9" t="s">
        <v>210</v>
      </c>
      <c r="G82" t="s">
        <v>211</v>
      </c>
      <c r="I82" t="s">
        <v>212</v>
      </c>
      <c r="J82" s="9" t="s">
        <v>474</v>
      </c>
      <c r="L82" s="9" t="s">
        <v>190</v>
      </c>
      <c r="M82" s="9" t="s">
        <v>182</v>
      </c>
      <c r="N82" t="s">
        <v>462</v>
      </c>
      <c r="O82" s="9" t="s">
        <v>50</v>
      </c>
      <c r="Q82">
        <v>2014</v>
      </c>
      <c r="R82" t="s">
        <v>396</v>
      </c>
      <c r="S82" s="10">
        <v>-9.2187499999999893</v>
      </c>
      <c r="T82">
        <v>0.93749999999991096</v>
      </c>
      <c r="U82">
        <f t="shared" si="5"/>
        <v>2.0963137289058538</v>
      </c>
      <c r="V82">
        <v>5</v>
      </c>
      <c r="W82" t="s">
        <v>213</v>
      </c>
      <c r="X82" s="10">
        <v>-10.468749999999901</v>
      </c>
      <c r="Y82">
        <v>0.625</v>
      </c>
      <c r="Z82">
        <f t="shared" si="6"/>
        <v>1.3975424859373686</v>
      </c>
      <c r="AA82">
        <v>5</v>
      </c>
      <c r="AB82">
        <f t="shared" si="7"/>
        <v>0.12715517548523828</v>
      </c>
    </row>
    <row r="83" spans="1:28" ht="16.8" x14ac:dyDescent="0.25">
      <c r="A83" s="9">
        <v>32</v>
      </c>
      <c r="B83" t="s">
        <v>173</v>
      </c>
      <c r="C83" s="9" t="s">
        <v>207</v>
      </c>
      <c r="D83" s="9" t="s">
        <v>208</v>
      </c>
      <c r="E83" s="9" t="s">
        <v>209</v>
      </c>
      <c r="F83" s="9" t="s">
        <v>210</v>
      </c>
      <c r="G83" t="s">
        <v>211</v>
      </c>
      <c r="I83" t="s">
        <v>212</v>
      </c>
      <c r="J83" s="9" t="s">
        <v>474</v>
      </c>
      <c r="L83" s="9" t="s">
        <v>190</v>
      </c>
      <c r="M83" s="9" t="s">
        <v>182</v>
      </c>
      <c r="N83" t="s">
        <v>462</v>
      </c>
      <c r="O83" s="9" t="s">
        <v>50</v>
      </c>
      <c r="Q83">
        <v>2014</v>
      </c>
      <c r="R83" t="s">
        <v>396</v>
      </c>
      <c r="S83" s="10">
        <v>-9.2187499999999893</v>
      </c>
      <c r="T83">
        <v>0.93749999999991096</v>
      </c>
      <c r="U83">
        <f t="shared" si="5"/>
        <v>2.0963137289058538</v>
      </c>
      <c r="V83">
        <v>5</v>
      </c>
      <c r="W83" t="s">
        <v>214</v>
      </c>
      <c r="X83" s="10">
        <v>-8.1249999999999893</v>
      </c>
      <c r="Y83">
        <v>0.62499999999999101</v>
      </c>
      <c r="Z83">
        <f t="shared" si="6"/>
        <v>1.3975424859373484</v>
      </c>
      <c r="AA83">
        <v>5</v>
      </c>
      <c r="AB83">
        <f t="shared" si="7"/>
        <v>-0.12629372532429223</v>
      </c>
    </row>
    <row r="84" spans="1:28" ht="16.8" x14ac:dyDescent="0.25">
      <c r="A84" s="9">
        <v>34</v>
      </c>
      <c r="B84" t="s">
        <v>173</v>
      </c>
      <c r="C84" s="9" t="s">
        <v>215</v>
      </c>
      <c r="D84" t="s">
        <v>216</v>
      </c>
      <c r="E84" t="s">
        <v>217</v>
      </c>
      <c r="F84" t="s">
        <v>218</v>
      </c>
      <c r="G84" s="9" t="s">
        <v>219</v>
      </c>
      <c r="I84" t="s">
        <v>220</v>
      </c>
      <c r="L84" s="9" t="s">
        <v>221</v>
      </c>
      <c r="M84" s="9" t="s">
        <v>182</v>
      </c>
      <c r="N84" s="9" t="s">
        <v>475</v>
      </c>
      <c r="O84" s="9" t="s">
        <v>50</v>
      </c>
      <c r="Q84">
        <v>2008</v>
      </c>
      <c r="R84" s="9" t="s">
        <v>32</v>
      </c>
      <c r="S84" s="10">
        <v>4.41351351351351</v>
      </c>
      <c r="T84">
        <v>0.21081081081080999</v>
      </c>
      <c r="U84">
        <f t="shared" si="5"/>
        <v>0.36513503510911322</v>
      </c>
      <c r="V84">
        <v>3</v>
      </c>
      <c r="W84" s="9" t="s">
        <v>397</v>
      </c>
      <c r="X84" s="10">
        <v>5.1270270270270197</v>
      </c>
      <c r="Y84">
        <v>0.27567567567568041</v>
      </c>
      <c r="Z84">
        <f t="shared" si="6"/>
        <v>0.47748427668115812</v>
      </c>
      <c r="AA84">
        <v>3</v>
      </c>
      <c r="AB84">
        <f t="shared" si="7"/>
        <v>0.14985487696454858</v>
      </c>
    </row>
    <row r="85" spans="1:28" ht="16.8" x14ac:dyDescent="0.25">
      <c r="A85" s="9">
        <v>34</v>
      </c>
      <c r="B85" t="s">
        <v>173</v>
      </c>
      <c r="C85" s="9" t="s">
        <v>215</v>
      </c>
      <c r="D85" t="s">
        <v>216</v>
      </c>
      <c r="E85" t="s">
        <v>217</v>
      </c>
      <c r="F85" t="s">
        <v>218</v>
      </c>
      <c r="G85" s="9" t="s">
        <v>219</v>
      </c>
      <c r="I85" t="s">
        <v>220</v>
      </c>
      <c r="L85" s="9" t="s">
        <v>221</v>
      </c>
      <c r="M85" s="9" t="s">
        <v>182</v>
      </c>
      <c r="N85" s="9" t="s">
        <v>475</v>
      </c>
      <c r="O85" s="9" t="s">
        <v>50</v>
      </c>
      <c r="Q85">
        <v>2008</v>
      </c>
      <c r="R85" s="9" t="s">
        <v>32</v>
      </c>
      <c r="S85" s="10">
        <v>5.0945945945945903</v>
      </c>
      <c r="T85">
        <v>0.30810810810810985</v>
      </c>
      <c r="U85">
        <f t="shared" si="5"/>
        <v>0.53365889746717055</v>
      </c>
      <c r="V85">
        <v>3</v>
      </c>
      <c r="W85" s="9" t="s">
        <v>397</v>
      </c>
      <c r="X85" s="10">
        <v>5.1270270270270197</v>
      </c>
      <c r="Y85">
        <v>0.27567567567568041</v>
      </c>
      <c r="Z85">
        <f t="shared" si="6"/>
        <v>0.47748427668115812</v>
      </c>
      <c r="AA85">
        <v>3</v>
      </c>
      <c r="AB85">
        <f t="shared" si="7"/>
        <v>6.34587005290252E-3</v>
      </c>
    </row>
    <row r="86" spans="1:28" ht="16.8" x14ac:dyDescent="0.25">
      <c r="A86" s="9">
        <v>34</v>
      </c>
      <c r="B86" t="s">
        <v>173</v>
      </c>
      <c r="C86" s="9" t="s">
        <v>215</v>
      </c>
      <c r="D86" t="s">
        <v>216</v>
      </c>
      <c r="E86" t="s">
        <v>217</v>
      </c>
      <c r="F86" t="s">
        <v>218</v>
      </c>
      <c r="G86" s="9" t="s">
        <v>219</v>
      </c>
      <c r="I86" t="s">
        <v>220</v>
      </c>
      <c r="L86" s="9" t="s">
        <v>221</v>
      </c>
      <c r="M86" s="9" t="s">
        <v>182</v>
      </c>
      <c r="N86" s="9" t="s">
        <v>475</v>
      </c>
      <c r="O86" s="9" t="s">
        <v>50</v>
      </c>
      <c r="Q86">
        <v>2009</v>
      </c>
      <c r="R86" s="9" t="s">
        <v>32</v>
      </c>
      <c r="S86" s="10">
        <v>5.8405405405405402</v>
      </c>
      <c r="T86">
        <v>0.27567567567566975</v>
      </c>
      <c r="U86">
        <f t="shared" si="5"/>
        <v>0.47748427668113969</v>
      </c>
      <c r="V86">
        <v>3</v>
      </c>
      <c r="W86" s="9" t="s">
        <v>397</v>
      </c>
      <c r="X86" s="10">
        <v>6.5540540540540499</v>
      </c>
      <c r="Y86">
        <v>0.25135135135135034</v>
      </c>
      <c r="Z86">
        <f t="shared" si="6"/>
        <v>0.43535331109163494</v>
      </c>
      <c r="AA86">
        <v>3</v>
      </c>
      <c r="AB86">
        <f t="shared" si="7"/>
        <v>0.11526044686469708</v>
      </c>
    </row>
    <row r="87" spans="1:28" ht="16.8" x14ac:dyDescent="0.25">
      <c r="A87" s="9">
        <v>34</v>
      </c>
      <c r="B87" t="s">
        <v>173</v>
      </c>
      <c r="C87" s="9" t="s">
        <v>215</v>
      </c>
      <c r="D87" t="s">
        <v>216</v>
      </c>
      <c r="E87" t="s">
        <v>217</v>
      </c>
      <c r="F87" t="s">
        <v>218</v>
      </c>
      <c r="G87" s="9" t="s">
        <v>219</v>
      </c>
      <c r="I87" t="s">
        <v>220</v>
      </c>
      <c r="L87" s="9" t="s">
        <v>221</v>
      </c>
      <c r="M87" s="9" t="s">
        <v>182</v>
      </c>
      <c r="N87" s="9" t="s">
        <v>475</v>
      </c>
      <c r="O87" s="9" t="s">
        <v>50</v>
      </c>
      <c r="Q87">
        <v>2009</v>
      </c>
      <c r="R87" s="9" t="s">
        <v>32</v>
      </c>
      <c r="S87" s="10">
        <v>6.8135135135135103</v>
      </c>
      <c r="T87">
        <v>0.34054054054053928</v>
      </c>
      <c r="U87">
        <f t="shared" si="5"/>
        <v>0.58983351825318298</v>
      </c>
      <c r="V87">
        <v>3</v>
      </c>
      <c r="W87" s="9" t="s">
        <v>397</v>
      </c>
      <c r="X87" s="10">
        <v>6.5540540540540499</v>
      </c>
      <c r="Y87">
        <v>0.25135135135135034</v>
      </c>
      <c r="Z87">
        <f t="shared" si="6"/>
        <v>0.43535331109163494</v>
      </c>
      <c r="AA87">
        <v>3</v>
      </c>
      <c r="AB87">
        <f t="shared" si="7"/>
        <v>-3.8824123816336431E-2</v>
      </c>
    </row>
    <row r="88" spans="1:28" ht="16.8" x14ac:dyDescent="0.25">
      <c r="A88" s="9">
        <v>34</v>
      </c>
      <c r="B88" t="s">
        <v>173</v>
      </c>
      <c r="C88" s="9" t="s">
        <v>215</v>
      </c>
      <c r="D88" t="s">
        <v>216</v>
      </c>
      <c r="E88" t="s">
        <v>217</v>
      </c>
      <c r="F88" t="s">
        <v>218</v>
      </c>
      <c r="G88" s="9" t="s">
        <v>219</v>
      </c>
      <c r="I88" t="s">
        <v>220</v>
      </c>
      <c r="L88" s="9" t="s">
        <v>221</v>
      </c>
      <c r="M88" s="9" t="s">
        <v>182</v>
      </c>
      <c r="N88" s="9" t="s">
        <v>475</v>
      </c>
      <c r="O88" s="9" t="s">
        <v>50</v>
      </c>
      <c r="Q88">
        <v>2010</v>
      </c>
      <c r="R88" s="9" t="s">
        <v>32</v>
      </c>
      <c r="S88" s="10">
        <v>7.5270270270270201</v>
      </c>
      <c r="T88">
        <v>0.38918918918918965</v>
      </c>
      <c r="U88">
        <f t="shared" si="5"/>
        <v>0.67409544943221245</v>
      </c>
      <c r="V88">
        <v>3</v>
      </c>
      <c r="W88" s="9" t="s">
        <v>397</v>
      </c>
      <c r="X88" s="10">
        <v>8.0459459459459399</v>
      </c>
      <c r="Y88">
        <v>0.43783783783784003</v>
      </c>
      <c r="Z88">
        <f t="shared" si="6"/>
        <v>0.75835738061124192</v>
      </c>
      <c r="AA88">
        <v>3</v>
      </c>
      <c r="AB88">
        <f t="shared" si="7"/>
        <v>6.6668208654392172E-2</v>
      </c>
    </row>
    <row r="89" spans="1:28" ht="16.8" x14ac:dyDescent="0.25">
      <c r="A89" s="9">
        <v>34</v>
      </c>
      <c r="B89" t="s">
        <v>173</v>
      </c>
      <c r="C89" s="9" t="s">
        <v>215</v>
      </c>
      <c r="D89" t="s">
        <v>216</v>
      </c>
      <c r="E89" t="s">
        <v>217</v>
      </c>
      <c r="F89" t="s">
        <v>218</v>
      </c>
      <c r="G89" s="9" t="s">
        <v>219</v>
      </c>
      <c r="I89" t="s">
        <v>220</v>
      </c>
      <c r="L89" s="9" t="s">
        <v>221</v>
      </c>
      <c r="M89" s="9" t="s">
        <v>182</v>
      </c>
      <c r="N89" s="9" t="s">
        <v>475</v>
      </c>
      <c r="O89" s="9" t="s">
        <v>50</v>
      </c>
      <c r="Q89">
        <v>2010</v>
      </c>
      <c r="R89" s="9" t="s">
        <v>32</v>
      </c>
      <c r="S89" s="10">
        <v>8.92162162162162</v>
      </c>
      <c r="T89">
        <v>0.47027027027026946</v>
      </c>
      <c r="U89">
        <f t="shared" si="5"/>
        <v>0.81453200139725435</v>
      </c>
      <c r="V89">
        <v>3</v>
      </c>
      <c r="W89" s="9" t="s">
        <v>397</v>
      </c>
      <c r="X89" s="10">
        <v>8.0459459459459399</v>
      </c>
      <c r="Y89">
        <v>0.43783783783784003</v>
      </c>
      <c r="Z89">
        <f t="shared" si="6"/>
        <v>0.75835738061124192</v>
      </c>
      <c r="AA89">
        <v>3</v>
      </c>
      <c r="AB89">
        <f t="shared" si="7"/>
        <v>-0.10330937083741716</v>
      </c>
    </row>
    <row r="90" spans="1:28" ht="16.8" x14ac:dyDescent="0.25">
      <c r="A90" s="9">
        <v>34</v>
      </c>
      <c r="B90" t="s">
        <v>173</v>
      </c>
      <c r="C90" s="9" t="s">
        <v>215</v>
      </c>
      <c r="D90" t="s">
        <v>216</v>
      </c>
      <c r="E90" t="s">
        <v>217</v>
      </c>
      <c r="F90" t="s">
        <v>218</v>
      </c>
      <c r="G90" s="9" t="s">
        <v>219</v>
      </c>
      <c r="I90" t="s">
        <v>220</v>
      </c>
      <c r="L90" s="9" t="s">
        <v>221</v>
      </c>
      <c r="M90" s="9" t="s">
        <v>182</v>
      </c>
      <c r="N90" s="9" t="s">
        <v>475</v>
      </c>
      <c r="O90" s="9" t="s">
        <v>50</v>
      </c>
      <c r="Q90">
        <v>2011</v>
      </c>
      <c r="R90" s="9" t="s">
        <v>32</v>
      </c>
      <c r="S90" s="10">
        <v>6.5216216216216196</v>
      </c>
      <c r="T90">
        <v>0.41351351351350996</v>
      </c>
      <c r="U90">
        <f t="shared" si="5"/>
        <v>0.71622641502171869</v>
      </c>
      <c r="V90">
        <v>3</v>
      </c>
      <c r="W90" s="9" t="s">
        <v>397</v>
      </c>
      <c r="X90" s="10">
        <v>5.4513513513513496</v>
      </c>
      <c r="Y90">
        <v>0.33243243243243015</v>
      </c>
      <c r="Z90">
        <f t="shared" si="6"/>
        <v>0.57578986305667679</v>
      </c>
      <c r="AA90">
        <v>3</v>
      </c>
      <c r="AB90">
        <f t="shared" si="7"/>
        <v>-0.17925952767082004</v>
      </c>
    </row>
    <row r="91" spans="1:28" ht="16.8" x14ac:dyDescent="0.25">
      <c r="A91" s="9">
        <v>34</v>
      </c>
      <c r="B91" t="s">
        <v>173</v>
      </c>
      <c r="C91" s="9" t="s">
        <v>215</v>
      </c>
      <c r="D91" t="s">
        <v>216</v>
      </c>
      <c r="E91" t="s">
        <v>217</v>
      </c>
      <c r="F91" t="s">
        <v>218</v>
      </c>
      <c r="G91" s="9" t="s">
        <v>219</v>
      </c>
      <c r="I91" t="s">
        <v>220</v>
      </c>
      <c r="L91" s="9" t="s">
        <v>221</v>
      </c>
      <c r="M91" s="9" t="s">
        <v>182</v>
      </c>
      <c r="N91" s="9" t="s">
        <v>475</v>
      </c>
      <c r="O91" s="9" t="s">
        <v>50</v>
      </c>
      <c r="Q91">
        <v>2011</v>
      </c>
      <c r="R91" s="9" t="s">
        <v>32</v>
      </c>
      <c r="S91" s="10">
        <v>6.1486486486486402</v>
      </c>
      <c r="T91">
        <v>0.35675675675675933</v>
      </c>
      <c r="U91">
        <f t="shared" si="5"/>
        <v>0.61792082864619846</v>
      </c>
      <c r="V91">
        <v>3</v>
      </c>
      <c r="W91" s="9" t="s">
        <v>397</v>
      </c>
      <c r="X91" s="10">
        <v>5.4513513513513496</v>
      </c>
      <c r="Y91">
        <v>0.33243243243243015</v>
      </c>
      <c r="Z91">
        <f t="shared" si="6"/>
        <v>0.57578986305667679</v>
      </c>
      <c r="AA91">
        <v>3</v>
      </c>
      <c r="AB91">
        <f t="shared" si="7"/>
        <v>-0.12036879343083791</v>
      </c>
    </row>
    <row r="92" spans="1:28" ht="16.8" x14ac:dyDescent="0.25">
      <c r="A92" s="9">
        <v>34</v>
      </c>
      <c r="B92" t="s">
        <v>173</v>
      </c>
      <c r="C92" s="9" t="s">
        <v>215</v>
      </c>
      <c r="D92" t="s">
        <v>216</v>
      </c>
      <c r="E92" t="s">
        <v>217</v>
      </c>
      <c r="F92" t="s">
        <v>218</v>
      </c>
      <c r="G92" s="9" t="s">
        <v>219</v>
      </c>
      <c r="I92" t="s">
        <v>220</v>
      </c>
      <c r="L92" s="9" t="s">
        <v>221</v>
      </c>
      <c r="M92" s="9" t="s">
        <v>182</v>
      </c>
      <c r="N92" s="9" t="s">
        <v>475</v>
      </c>
      <c r="O92" s="9" t="s">
        <v>50</v>
      </c>
      <c r="Q92">
        <v>2012</v>
      </c>
      <c r="R92" s="9" t="s">
        <v>32</v>
      </c>
      <c r="S92" s="10">
        <v>10.024324324324301</v>
      </c>
      <c r="T92">
        <v>0.57567567567569888</v>
      </c>
      <c r="U92">
        <f t="shared" si="5"/>
        <v>0.99709951895185334</v>
      </c>
      <c r="V92">
        <v>3</v>
      </c>
      <c r="W92" s="9" t="s">
        <v>397</v>
      </c>
      <c r="X92" s="10">
        <v>9.5378378378378308</v>
      </c>
      <c r="Y92">
        <v>0.55135135135126845</v>
      </c>
      <c r="Z92">
        <f t="shared" si="6"/>
        <v>0.95496855336215625</v>
      </c>
      <c r="AA92">
        <v>3</v>
      </c>
      <c r="AB92">
        <f t="shared" si="7"/>
        <v>-4.9747753814319083E-2</v>
      </c>
    </row>
    <row r="93" spans="1:28" ht="16.8" x14ac:dyDescent="0.25">
      <c r="A93" s="9">
        <v>34</v>
      </c>
      <c r="B93" t="s">
        <v>173</v>
      </c>
      <c r="C93" s="9" t="s">
        <v>215</v>
      </c>
      <c r="D93" t="s">
        <v>216</v>
      </c>
      <c r="E93" t="s">
        <v>217</v>
      </c>
      <c r="F93" t="s">
        <v>218</v>
      </c>
      <c r="G93" s="9" t="s">
        <v>219</v>
      </c>
      <c r="I93" t="s">
        <v>220</v>
      </c>
      <c r="L93" s="9" t="s">
        <v>221</v>
      </c>
      <c r="M93" s="9" t="s">
        <v>182</v>
      </c>
      <c r="N93" s="9" t="s">
        <v>475</v>
      </c>
      <c r="O93" s="9" t="s">
        <v>50</v>
      </c>
      <c r="Q93">
        <v>2012</v>
      </c>
      <c r="R93" s="9" t="s">
        <v>32</v>
      </c>
      <c r="S93" s="10">
        <v>9.2135135135135098</v>
      </c>
      <c r="T93">
        <v>0.53513513513513011</v>
      </c>
      <c r="U93">
        <f t="shared" si="5"/>
        <v>0.92688124296928232</v>
      </c>
      <c r="V93">
        <v>3</v>
      </c>
      <c r="W93" s="9" t="s">
        <v>397</v>
      </c>
      <c r="X93" s="10">
        <v>9.5378378378378308</v>
      </c>
      <c r="Y93">
        <v>0.55135135135126845</v>
      </c>
      <c r="Z93">
        <f t="shared" si="6"/>
        <v>0.95496855336215625</v>
      </c>
      <c r="AA93">
        <v>3</v>
      </c>
      <c r="AB93">
        <f t="shared" si="7"/>
        <v>3.4595551537366584E-2</v>
      </c>
    </row>
    <row r="94" spans="1:28" ht="16.8" x14ac:dyDescent="0.25">
      <c r="A94" s="9">
        <v>34</v>
      </c>
      <c r="B94" t="s">
        <v>173</v>
      </c>
      <c r="C94" s="9" t="s">
        <v>215</v>
      </c>
      <c r="D94" t="s">
        <v>216</v>
      </c>
      <c r="E94" t="s">
        <v>217</v>
      </c>
      <c r="F94" t="s">
        <v>218</v>
      </c>
      <c r="G94" s="9" t="s">
        <v>219</v>
      </c>
      <c r="I94" t="s">
        <v>220</v>
      </c>
      <c r="L94" s="9" t="s">
        <v>221</v>
      </c>
      <c r="M94" s="9" t="s">
        <v>182</v>
      </c>
      <c r="N94" s="9" t="s">
        <v>475</v>
      </c>
      <c r="O94" s="9" t="s">
        <v>50</v>
      </c>
      <c r="Q94" s="9" t="s">
        <v>225</v>
      </c>
      <c r="R94" s="9" t="s">
        <v>32</v>
      </c>
      <c r="S94" s="10">
        <v>6.6521739130434696</v>
      </c>
      <c r="T94">
        <v>0.16304347826087007</v>
      </c>
      <c r="U94">
        <f t="shared" si="5"/>
        <v>0.2823995881905787</v>
      </c>
      <c r="V94">
        <v>3</v>
      </c>
      <c r="W94" s="9" t="s">
        <v>397</v>
      </c>
      <c r="X94" s="10">
        <v>6.7826086956521703</v>
      </c>
      <c r="Y94">
        <v>0.2608695652173898</v>
      </c>
      <c r="Z94">
        <f t="shared" si="6"/>
        <v>0.45183934110492185</v>
      </c>
      <c r="AA94">
        <v>3</v>
      </c>
      <c r="AB94">
        <f t="shared" si="7"/>
        <v>1.9418085857102387E-2</v>
      </c>
    </row>
    <row r="95" spans="1:28" ht="16.8" x14ac:dyDescent="0.25">
      <c r="A95" s="9">
        <v>34</v>
      </c>
      <c r="B95" t="s">
        <v>173</v>
      </c>
      <c r="C95" s="9" t="s">
        <v>215</v>
      </c>
      <c r="D95" t="s">
        <v>216</v>
      </c>
      <c r="E95" t="s">
        <v>217</v>
      </c>
      <c r="F95" t="s">
        <v>218</v>
      </c>
      <c r="G95" s="9" t="s">
        <v>219</v>
      </c>
      <c r="I95" t="s">
        <v>220</v>
      </c>
      <c r="L95" s="9" t="s">
        <v>221</v>
      </c>
      <c r="M95" s="9" t="s">
        <v>182</v>
      </c>
      <c r="N95" s="9" t="s">
        <v>475</v>
      </c>
      <c r="O95" s="9" t="s">
        <v>50</v>
      </c>
      <c r="Q95" t="s">
        <v>224</v>
      </c>
      <c r="R95" s="9" t="s">
        <v>32</v>
      </c>
      <c r="S95" s="10">
        <v>7.1086956521739104</v>
      </c>
      <c r="T95">
        <v>0.2608695652173898</v>
      </c>
      <c r="U95">
        <f t="shared" si="5"/>
        <v>0.45183934110492185</v>
      </c>
      <c r="V95">
        <v>3</v>
      </c>
      <c r="W95" s="9" t="s">
        <v>397</v>
      </c>
      <c r="X95" s="10">
        <v>6.7826086956521703</v>
      </c>
      <c r="Y95">
        <v>0.2608695652173898</v>
      </c>
      <c r="Z95">
        <f t="shared" si="6"/>
        <v>0.45183934110492185</v>
      </c>
      <c r="AA95">
        <v>3</v>
      </c>
      <c r="AB95">
        <f t="shared" si="7"/>
        <v>-4.6956983087771215E-2</v>
      </c>
    </row>
    <row r="96" spans="1:28" ht="16.8" x14ac:dyDescent="0.25">
      <c r="A96" s="9">
        <v>37</v>
      </c>
      <c r="B96" t="s">
        <v>173</v>
      </c>
      <c r="C96" s="9" t="s">
        <v>226</v>
      </c>
      <c r="D96" s="9" t="s">
        <v>227</v>
      </c>
      <c r="E96" t="s">
        <v>217</v>
      </c>
      <c r="F96" t="s">
        <v>228</v>
      </c>
      <c r="G96" t="s">
        <v>229</v>
      </c>
      <c r="I96" s="9" t="s">
        <v>230</v>
      </c>
      <c r="J96" s="9" t="s">
        <v>476</v>
      </c>
      <c r="L96" s="9" t="s">
        <v>231</v>
      </c>
      <c r="M96" s="9" t="s">
        <v>182</v>
      </c>
      <c r="N96" s="9" t="s">
        <v>477</v>
      </c>
      <c r="O96" s="9" t="s">
        <v>233</v>
      </c>
      <c r="Q96" s="9" t="s">
        <v>234</v>
      </c>
      <c r="R96" s="9" t="s">
        <v>32</v>
      </c>
      <c r="S96" s="10">
        <v>-1035.3260869565199</v>
      </c>
      <c r="T96">
        <v>65.217391304339998</v>
      </c>
      <c r="U96">
        <f t="shared" si="5"/>
        <v>130.43478260868</v>
      </c>
      <c r="V96">
        <v>4</v>
      </c>
      <c r="W96" s="9" t="s">
        <v>399</v>
      </c>
      <c r="X96" s="10">
        <v>-1116.8478260869499</v>
      </c>
      <c r="Y96">
        <v>97.8260869565202</v>
      </c>
      <c r="Z96">
        <f t="shared" si="6"/>
        <v>195.6521739130404</v>
      </c>
      <c r="AA96">
        <v>4</v>
      </c>
      <c r="AB96">
        <f t="shared" si="7"/>
        <v>7.5793839369529395E-2</v>
      </c>
    </row>
    <row r="97" spans="1:31" ht="16.8" x14ac:dyDescent="0.25">
      <c r="A97" s="9">
        <v>37</v>
      </c>
      <c r="B97" t="s">
        <v>173</v>
      </c>
      <c r="C97" s="9" t="s">
        <v>226</v>
      </c>
      <c r="D97" s="9" t="s">
        <v>227</v>
      </c>
      <c r="E97" t="s">
        <v>217</v>
      </c>
      <c r="F97" t="s">
        <v>228</v>
      </c>
      <c r="G97" t="s">
        <v>229</v>
      </c>
      <c r="I97" s="9" t="s">
        <v>230</v>
      </c>
      <c r="J97" s="9" t="s">
        <v>476</v>
      </c>
      <c r="L97" s="9" t="s">
        <v>231</v>
      </c>
      <c r="M97" s="9" t="s">
        <v>182</v>
      </c>
      <c r="N97" s="9" t="s">
        <v>478</v>
      </c>
      <c r="O97" s="9" t="s">
        <v>233</v>
      </c>
      <c r="Q97" s="9" t="s">
        <v>400</v>
      </c>
      <c r="R97" s="9" t="s">
        <v>32</v>
      </c>
      <c r="S97" s="10">
        <v>-1467.03296703296</v>
      </c>
      <c r="T97">
        <v>74.175824175830002</v>
      </c>
      <c r="U97">
        <f t="shared" si="5"/>
        <v>148.35164835166</v>
      </c>
      <c r="V97">
        <v>4</v>
      </c>
      <c r="W97" s="9" t="s">
        <v>399</v>
      </c>
      <c r="X97" s="10">
        <v>-1203.2967032966999</v>
      </c>
      <c r="Y97">
        <v>74.175824175819997</v>
      </c>
      <c r="Z97">
        <f t="shared" si="6"/>
        <v>148.35164835163999</v>
      </c>
      <c r="AA97">
        <v>4</v>
      </c>
      <c r="AB97">
        <f t="shared" si="7"/>
        <v>-0.19817692858374666</v>
      </c>
    </row>
    <row r="98" spans="1:31" ht="16.8" x14ac:dyDescent="0.25">
      <c r="A98" s="9">
        <v>37</v>
      </c>
      <c r="B98" t="s">
        <v>173</v>
      </c>
      <c r="C98" s="9" t="s">
        <v>226</v>
      </c>
      <c r="D98" s="9" t="s">
        <v>227</v>
      </c>
      <c r="E98" t="s">
        <v>217</v>
      </c>
      <c r="F98" t="s">
        <v>228</v>
      </c>
      <c r="G98" t="s">
        <v>229</v>
      </c>
      <c r="I98" s="9" t="s">
        <v>230</v>
      </c>
      <c r="J98" s="9" t="s">
        <v>476</v>
      </c>
      <c r="L98" s="9" t="s">
        <v>231</v>
      </c>
      <c r="M98" s="9" t="s">
        <v>182</v>
      </c>
      <c r="N98" s="9" t="s">
        <v>478</v>
      </c>
      <c r="O98" s="9" t="s">
        <v>233</v>
      </c>
      <c r="Q98" s="9" t="s">
        <v>237</v>
      </c>
      <c r="R98" s="9" t="s">
        <v>32</v>
      </c>
      <c r="S98" s="10">
        <v>-1286.4493996569399</v>
      </c>
      <c r="T98">
        <v>32.933104631219997</v>
      </c>
      <c r="U98">
        <f t="shared" si="5"/>
        <v>65.866209262439995</v>
      </c>
      <c r="V98">
        <v>4</v>
      </c>
      <c r="W98" s="9" t="s">
        <v>399</v>
      </c>
      <c r="X98" s="10">
        <v>-1183.53344768439</v>
      </c>
      <c r="Y98">
        <v>41.166380789020003</v>
      </c>
      <c r="Z98">
        <f t="shared" si="6"/>
        <v>82.332761578040007</v>
      </c>
      <c r="AA98">
        <v>4</v>
      </c>
      <c r="AB98">
        <f t="shared" si="7"/>
        <v>-8.3381608939046545E-2</v>
      </c>
    </row>
    <row r="99" spans="1:31" ht="16.8" x14ac:dyDescent="0.25">
      <c r="A99" s="9">
        <v>41</v>
      </c>
      <c r="B99" t="s">
        <v>239</v>
      </c>
      <c r="C99" s="9" t="s">
        <v>249</v>
      </c>
      <c r="D99" s="9" t="s">
        <v>250</v>
      </c>
      <c r="E99" s="9" t="s">
        <v>251</v>
      </c>
      <c r="F99" s="9">
        <v>-0.6</v>
      </c>
      <c r="G99" s="9" t="s">
        <v>252</v>
      </c>
      <c r="I99" t="s">
        <v>253</v>
      </c>
      <c r="L99">
        <v>2018</v>
      </c>
      <c r="M99" t="s">
        <v>247</v>
      </c>
      <c r="N99" s="9" t="s">
        <v>465</v>
      </c>
      <c r="O99" s="9" t="s">
        <v>50</v>
      </c>
      <c r="Q99" s="15" t="s">
        <v>258</v>
      </c>
      <c r="R99" s="9" t="s">
        <v>402</v>
      </c>
      <c r="S99" s="10">
        <v>10.077519379844899</v>
      </c>
      <c r="T99">
        <v>0.13565891472870106</v>
      </c>
      <c r="U99">
        <f t="shared" si="5"/>
        <v>0.33229512014505103</v>
      </c>
      <c r="V99">
        <v>6</v>
      </c>
      <c r="W99" t="s">
        <v>254</v>
      </c>
      <c r="X99" s="10">
        <v>8.8759689922480494</v>
      </c>
      <c r="Y99">
        <v>0.15503875968992986</v>
      </c>
      <c r="Z99">
        <f t="shared" si="6"/>
        <v>0.3797658515943092</v>
      </c>
      <c r="AA99">
        <v>6</v>
      </c>
      <c r="AB99">
        <f t="shared" si="7"/>
        <v>-0.12695962746128331</v>
      </c>
    </row>
    <row r="100" spans="1:31" ht="16.8" x14ac:dyDescent="0.25">
      <c r="A100" s="9">
        <v>41</v>
      </c>
      <c r="B100" t="s">
        <v>239</v>
      </c>
      <c r="C100" s="9" t="s">
        <v>249</v>
      </c>
      <c r="D100" s="9" t="s">
        <v>250</v>
      </c>
      <c r="E100" s="9" t="s">
        <v>251</v>
      </c>
      <c r="F100" s="9">
        <v>-0.6</v>
      </c>
      <c r="G100" s="9" t="s">
        <v>252</v>
      </c>
      <c r="I100" t="s">
        <v>253</v>
      </c>
      <c r="L100">
        <v>2018</v>
      </c>
      <c r="M100" t="s">
        <v>247</v>
      </c>
      <c r="N100" s="9" t="s">
        <v>465</v>
      </c>
      <c r="O100" s="9" t="s">
        <v>50</v>
      </c>
      <c r="Q100" s="15" t="s">
        <v>258</v>
      </c>
      <c r="R100" s="9" t="s">
        <v>402</v>
      </c>
      <c r="S100" s="10">
        <v>10.077519379844899</v>
      </c>
      <c r="T100">
        <v>0.13565891472870106</v>
      </c>
      <c r="U100">
        <f t="shared" si="5"/>
        <v>0.33229512014505103</v>
      </c>
      <c r="V100">
        <v>6</v>
      </c>
      <c r="W100" t="s">
        <v>256</v>
      </c>
      <c r="X100" s="10">
        <v>8.2945736434108408</v>
      </c>
      <c r="Y100">
        <v>0.15503875968992986</v>
      </c>
      <c r="Z100">
        <f t="shared" si="6"/>
        <v>0.3797658515943092</v>
      </c>
      <c r="AA100">
        <v>6</v>
      </c>
      <c r="AB100">
        <f t="shared" si="7"/>
        <v>-0.19470561599367156</v>
      </c>
    </row>
    <row r="101" spans="1:31" ht="16.8" x14ac:dyDescent="0.25">
      <c r="A101" s="9">
        <v>41</v>
      </c>
      <c r="B101" t="s">
        <v>239</v>
      </c>
      <c r="C101" s="9" t="s">
        <v>249</v>
      </c>
      <c r="D101" s="9" t="s">
        <v>250</v>
      </c>
      <c r="E101" s="9" t="s">
        <v>251</v>
      </c>
      <c r="F101" s="9">
        <v>-0.6</v>
      </c>
      <c r="G101" s="9" t="s">
        <v>252</v>
      </c>
      <c r="I101" t="s">
        <v>253</v>
      </c>
      <c r="L101">
        <v>2018</v>
      </c>
      <c r="M101" t="s">
        <v>247</v>
      </c>
      <c r="N101" s="9" t="s">
        <v>465</v>
      </c>
      <c r="O101" s="9" t="s">
        <v>50</v>
      </c>
      <c r="Q101" s="15" t="s">
        <v>258</v>
      </c>
      <c r="R101" s="9" t="s">
        <v>402</v>
      </c>
      <c r="S101" s="10">
        <v>10.077519379844899</v>
      </c>
      <c r="T101">
        <v>0.13565891472870106</v>
      </c>
      <c r="U101">
        <f t="shared" si="5"/>
        <v>0.33229512014505103</v>
      </c>
      <c r="V101">
        <v>6</v>
      </c>
      <c r="W101" t="s">
        <v>403</v>
      </c>
      <c r="X101" s="10">
        <v>4.7286821705426298</v>
      </c>
      <c r="Y101">
        <v>0.11627906976744029</v>
      </c>
      <c r="Z101">
        <f t="shared" si="6"/>
        <v>0.28482438869571453</v>
      </c>
      <c r="AA101">
        <v>6</v>
      </c>
      <c r="AB101">
        <f t="shared" si="7"/>
        <v>-0.75666058628226618</v>
      </c>
    </row>
    <row r="102" spans="1:31" ht="16.8" x14ac:dyDescent="0.25">
      <c r="A102" s="9">
        <v>41</v>
      </c>
      <c r="B102" t="s">
        <v>239</v>
      </c>
      <c r="C102" s="9" t="s">
        <v>249</v>
      </c>
      <c r="D102" s="9" t="s">
        <v>250</v>
      </c>
      <c r="E102" s="9" t="s">
        <v>251</v>
      </c>
      <c r="F102" s="9">
        <v>-0.6</v>
      </c>
      <c r="G102" s="9" t="s">
        <v>252</v>
      </c>
      <c r="I102" t="s">
        <v>253</v>
      </c>
      <c r="L102">
        <v>2018</v>
      </c>
      <c r="M102" t="s">
        <v>247</v>
      </c>
      <c r="N102" s="9" t="s">
        <v>465</v>
      </c>
      <c r="O102" s="9" t="s">
        <v>50</v>
      </c>
      <c r="Q102" s="15" t="s">
        <v>258</v>
      </c>
      <c r="R102" s="9" t="s">
        <v>402</v>
      </c>
      <c r="S102" s="10">
        <v>10.077519379844899</v>
      </c>
      <c r="T102">
        <v>0.13565891472870106</v>
      </c>
      <c r="U102">
        <f t="shared" si="5"/>
        <v>0.33229512014505103</v>
      </c>
      <c r="V102">
        <v>6</v>
      </c>
      <c r="W102" t="s">
        <v>404</v>
      </c>
      <c r="X102" s="10">
        <v>3.3139534883720798</v>
      </c>
      <c r="Y102">
        <v>0.13565891472868019</v>
      </c>
      <c r="Z102">
        <f t="shared" si="6"/>
        <v>0.3322951201449999</v>
      </c>
      <c r="AA102">
        <v>6</v>
      </c>
      <c r="AB102">
        <f t="shared" si="7"/>
        <v>-1.1121652550728109</v>
      </c>
    </row>
    <row r="103" spans="1:31" ht="16.8" x14ac:dyDescent="0.25">
      <c r="A103">
        <v>49</v>
      </c>
      <c r="B103" t="s">
        <v>173</v>
      </c>
      <c r="C103" t="s">
        <v>269</v>
      </c>
      <c r="D103" t="s">
        <v>270</v>
      </c>
      <c r="E103" t="s">
        <v>271</v>
      </c>
      <c r="F103" t="s">
        <v>272</v>
      </c>
      <c r="G103" t="s">
        <v>273</v>
      </c>
      <c r="I103" t="s">
        <v>274</v>
      </c>
      <c r="L103" t="s">
        <v>275</v>
      </c>
      <c r="M103" t="s">
        <v>276</v>
      </c>
      <c r="N103" s="9" t="s">
        <v>465</v>
      </c>
      <c r="O103" s="9" t="s">
        <v>423</v>
      </c>
      <c r="Q103" t="s">
        <v>275</v>
      </c>
      <c r="R103" t="s">
        <v>303</v>
      </c>
      <c r="S103" s="10">
        <v>-4.1818181818181799</v>
      </c>
      <c r="T103">
        <v>0.14545454545454001</v>
      </c>
      <c r="U103">
        <f t="shared" si="5"/>
        <v>0.25193466291909999</v>
      </c>
      <c r="V103">
        <v>3</v>
      </c>
      <c r="W103" t="s">
        <v>278</v>
      </c>
      <c r="X103" s="10">
        <v>-3.4909090909090899</v>
      </c>
      <c r="Y103">
        <v>0.10909090909091</v>
      </c>
      <c r="Z103">
        <f t="shared" si="6"/>
        <v>0.18895099718933364</v>
      </c>
      <c r="AA103">
        <v>3</v>
      </c>
      <c r="AB103">
        <f t="shared" si="7"/>
        <v>-0.1805839368954136</v>
      </c>
    </row>
    <row r="104" spans="1:31" ht="16.8" x14ac:dyDescent="0.25">
      <c r="A104">
        <v>49</v>
      </c>
      <c r="B104" t="s">
        <v>173</v>
      </c>
      <c r="C104" t="s">
        <v>269</v>
      </c>
      <c r="D104" t="s">
        <v>270</v>
      </c>
      <c r="E104" t="s">
        <v>271</v>
      </c>
      <c r="F104" t="s">
        <v>272</v>
      </c>
      <c r="G104" t="s">
        <v>273</v>
      </c>
      <c r="I104" t="s">
        <v>274</v>
      </c>
      <c r="L104" t="s">
        <v>275</v>
      </c>
      <c r="M104" t="s">
        <v>276</v>
      </c>
      <c r="N104" s="9" t="s">
        <v>465</v>
      </c>
      <c r="O104" s="9" t="s">
        <v>423</v>
      </c>
      <c r="Q104" t="s">
        <v>275</v>
      </c>
      <c r="R104" t="s">
        <v>303</v>
      </c>
      <c r="S104" s="10">
        <v>-4.1818181818181799</v>
      </c>
      <c r="T104">
        <v>0.14545454545454001</v>
      </c>
      <c r="U104">
        <f t="shared" si="5"/>
        <v>0.25193466291909999</v>
      </c>
      <c r="V104">
        <v>3</v>
      </c>
      <c r="W104" t="s">
        <v>279</v>
      </c>
      <c r="X104" s="10">
        <v>-3.19999999999999</v>
      </c>
      <c r="Y104">
        <v>7.2727272727279899E-2</v>
      </c>
      <c r="Z104">
        <f t="shared" si="6"/>
        <v>0.12596733145956712</v>
      </c>
      <c r="AA104">
        <v>3</v>
      </c>
      <c r="AB104">
        <f t="shared" si="7"/>
        <v>-0.26759531388504632</v>
      </c>
    </row>
    <row r="105" spans="1:31" ht="16.8" x14ac:dyDescent="0.25">
      <c r="A105">
        <v>49</v>
      </c>
      <c r="B105" t="s">
        <v>173</v>
      </c>
      <c r="C105" t="s">
        <v>269</v>
      </c>
      <c r="D105" t="s">
        <v>270</v>
      </c>
      <c r="E105" t="s">
        <v>271</v>
      </c>
      <c r="F105" t="s">
        <v>272</v>
      </c>
      <c r="G105" t="s">
        <v>273</v>
      </c>
      <c r="I105" t="s">
        <v>274</v>
      </c>
      <c r="L105" t="s">
        <v>275</v>
      </c>
      <c r="M105" t="s">
        <v>276</v>
      </c>
      <c r="N105" s="9" t="s">
        <v>465</v>
      </c>
      <c r="O105" s="9" t="s">
        <v>423</v>
      </c>
      <c r="Q105" t="s">
        <v>275</v>
      </c>
      <c r="R105" t="s">
        <v>303</v>
      </c>
      <c r="S105" s="10">
        <v>-4.1818181818181799</v>
      </c>
      <c r="T105">
        <v>0.14545454545454001</v>
      </c>
      <c r="U105">
        <f t="shared" si="5"/>
        <v>0.25193466291909999</v>
      </c>
      <c r="V105">
        <v>3</v>
      </c>
      <c r="W105" t="s">
        <v>280</v>
      </c>
      <c r="X105" s="10">
        <v>-2.83636363636364</v>
      </c>
      <c r="Y105">
        <v>0.14545454545454001</v>
      </c>
      <c r="Z105">
        <f t="shared" si="6"/>
        <v>0.25193466291909999</v>
      </c>
      <c r="AA105">
        <v>3</v>
      </c>
      <c r="AB105">
        <f t="shared" si="7"/>
        <v>-0.3882233016736566</v>
      </c>
    </row>
    <row r="106" spans="1:31" ht="16.8" x14ac:dyDescent="0.25">
      <c r="A106" s="9">
        <v>54</v>
      </c>
      <c r="B106" t="s">
        <v>173</v>
      </c>
      <c r="C106" t="s">
        <v>281</v>
      </c>
      <c r="D106" t="s">
        <v>282</v>
      </c>
      <c r="E106" t="s">
        <v>283</v>
      </c>
      <c r="F106" t="s">
        <v>284</v>
      </c>
      <c r="G106" t="s">
        <v>285</v>
      </c>
      <c r="H106" t="s">
        <v>286</v>
      </c>
      <c r="I106" t="s">
        <v>287</v>
      </c>
      <c r="L106" t="s">
        <v>288</v>
      </c>
      <c r="M106" t="s">
        <v>289</v>
      </c>
      <c r="N106" s="9" t="s">
        <v>480</v>
      </c>
      <c r="O106" s="9" t="s">
        <v>481</v>
      </c>
      <c r="Q106" t="s">
        <v>288</v>
      </c>
      <c r="R106" s="9" t="s">
        <v>452</v>
      </c>
      <c r="S106" s="10">
        <v>0.58401639344262202</v>
      </c>
      <c r="T106">
        <v>0.19979508196721396</v>
      </c>
      <c r="U106">
        <f>T106*SQRT(V106)</f>
        <v>0.6921104661392059</v>
      </c>
      <c r="V106">
        <v>12</v>
      </c>
      <c r="W106" t="s">
        <v>291</v>
      </c>
      <c r="X106" s="10">
        <v>0.91598360655737698</v>
      </c>
      <c r="Y106">
        <v>0.22131147540983309</v>
      </c>
      <c r="Z106">
        <f>Y106*SQRT(AA106)</f>
        <v>0.76664543941572227</v>
      </c>
      <c r="AA106">
        <v>12</v>
      </c>
      <c r="AB106">
        <f t="shared" si="7"/>
        <v>0.45006941434491987</v>
      </c>
    </row>
    <row r="107" spans="1:31" ht="16.8" x14ac:dyDescent="0.25">
      <c r="A107" s="9">
        <v>54</v>
      </c>
      <c r="B107" t="s">
        <v>173</v>
      </c>
      <c r="C107" t="s">
        <v>281</v>
      </c>
      <c r="D107" t="s">
        <v>282</v>
      </c>
      <c r="E107" t="s">
        <v>283</v>
      </c>
      <c r="F107" t="s">
        <v>284</v>
      </c>
      <c r="G107" t="s">
        <v>285</v>
      </c>
      <c r="H107" t="s">
        <v>286</v>
      </c>
      <c r="I107" t="s">
        <v>287</v>
      </c>
      <c r="L107" t="s">
        <v>288</v>
      </c>
      <c r="M107" t="s">
        <v>289</v>
      </c>
      <c r="N107" s="9" t="s">
        <v>480</v>
      </c>
      <c r="O107" s="9" t="s">
        <v>481</v>
      </c>
      <c r="Q107" t="s">
        <v>288</v>
      </c>
      <c r="R107" s="9" t="s">
        <v>452</v>
      </c>
      <c r="S107" s="10">
        <v>0.58401639344262202</v>
      </c>
      <c r="T107">
        <v>0.19979508196721396</v>
      </c>
      <c r="U107">
        <f t="shared" ref="U107:U109" si="8">T107*SQRT(V107)</f>
        <v>0.6921104661392059</v>
      </c>
      <c r="V107">
        <v>12</v>
      </c>
      <c r="W107" t="s">
        <v>292</v>
      </c>
      <c r="X107" s="10">
        <v>0.98053278688524503</v>
      </c>
      <c r="Y107">
        <v>0.30737704918032505</v>
      </c>
      <c r="Z107">
        <f t="shared" ref="Z107:Z109" si="9">Y107*SQRT(AA107)</f>
        <v>1.064785332521841</v>
      </c>
      <c r="AA107">
        <v>12</v>
      </c>
      <c r="AB107">
        <f t="shared" si="7"/>
        <v>0.5181670306243592</v>
      </c>
    </row>
    <row r="108" spans="1:31" ht="16.8" x14ac:dyDescent="0.25">
      <c r="A108" s="9">
        <v>54</v>
      </c>
      <c r="B108" t="s">
        <v>173</v>
      </c>
      <c r="C108" t="s">
        <v>281</v>
      </c>
      <c r="D108" t="s">
        <v>282</v>
      </c>
      <c r="E108" t="s">
        <v>283</v>
      </c>
      <c r="F108" t="s">
        <v>284</v>
      </c>
      <c r="G108" t="s">
        <v>285</v>
      </c>
      <c r="H108" t="s">
        <v>286</v>
      </c>
      <c r="I108" t="s">
        <v>287</v>
      </c>
      <c r="L108" t="s">
        <v>288</v>
      </c>
      <c r="M108" t="s">
        <v>289</v>
      </c>
      <c r="N108" s="9" t="s">
        <v>480</v>
      </c>
      <c r="O108" s="9" t="s">
        <v>290</v>
      </c>
      <c r="Q108" t="s">
        <v>288</v>
      </c>
      <c r="R108" s="9" t="s">
        <v>452</v>
      </c>
      <c r="S108" s="10">
        <v>0.58401639344262202</v>
      </c>
      <c r="T108">
        <v>0.19979508196721396</v>
      </c>
      <c r="U108">
        <f t="shared" si="8"/>
        <v>0.6921104661392059</v>
      </c>
      <c r="V108">
        <v>12</v>
      </c>
      <c r="W108" t="s">
        <v>293</v>
      </c>
      <c r="X108" s="10">
        <v>1.3278688524590101</v>
      </c>
      <c r="Y108">
        <v>0.4702868852458999</v>
      </c>
      <c r="Z108">
        <f t="shared" si="9"/>
        <v>1.6291215587584256</v>
      </c>
      <c r="AA108">
        <v>12</v>
      </c>
      <c r="AB108">
        <f t="shared" si="7"/>
        <v>0.821401516083621</v>
      </c>
    </row>
    <row r="109" spans="1:31" ht="16.8" x14ac:dyDescent="0.25">
      <c r="A109" s="9">
        <v>54</v>
      </c>
      <c r="B109" t="s">
        <v>173</v>
      </c>
      <c r="C109" t="s">
        <v>281</v>
      </c>
      <c r="D109" t="s">
        <v>282</v>
      </c>
      <c r="E109" t="s">
        <v>283</v>
      </c>
      <c r="F109" t="s">
        <v>284</v>
      </c>
      <c r="G109" t="s">
        <v>285</v>
      </c>
      <c r="H109" t="s">
        <v>286</v>
      </c>
      <c r="I109" t="s">
        <v>287</v>
      </c>
      <c r="L109" t="s">
        <v>288</v>
      </c>
      <c r="M109" t="s">
        <v>289</v>
      </c>
      <c r="N109" s="9" t="s">
        <v>460</v>
      </c>
      <c r="O109" s="9" t="s">
        <v>290</v>
      </c>
      <c r="Q109" t="s">
        <v>288</v>
      </c>
      <c r="R109" s="9" t="s">
        <v>452</v>
      </c>
      <c r="S109" s="10">
        <v>0.58401639344262202</v>
      </c>
      <c r="T109">
        <v>0.19979508196721396</v>
      </c>
      <c r="U109">
        <f t="shared" si="8"/>
        <v>0.6921104661392059</v>
      </c>
      <c r="V109">
        <v>12</v>
      </c>
      <c r="W109" t="s">
        <v>294</v>
      </c>
      <c r="X109" s="10">
        <v>0.67008196721311397</v>
      </c>
      <c r="Y109">
        <v>0.19672131147541005</v>
      </c>
      <c r="Z109">
        <f t="shared" si="9"/>
        <v>0.68146261281398524</v>
      </c>
      <c r="AA109">
        <v>12</v>
      </c>
      <c r="AB109">
        <f t="shared" si="7"/>
        <v>0.13747099062860327</v>
      </c>
    </row>
    <row r="110" spans="1:31" ht="16.8" x14ac:dyDescent="0.25">
      <c r="A110">
        <v>57</v>
      </c>
      <c r="C110" t="s">
        <v>305</v>
      </c>
      <c r="D110" t="s">
        <v>306</v>
      </c>
      <c r="E110" t="s">
        <v>307</v>
      </c>
      <c r="F110">
        <v>3.4</v>
      </c>
      <c r="G110" t="s">
        <v>308</v>
      </c>
      <c r="H110" t="s">
        <v>309</v>
      </c>
      <c r="I110" t="s">
        <v>310</v>
      </c>
      <c r="L110" t="s">
        <v>302</v>
      </c>
      <c r="M110" t="s">
        <v>289</v>
      </c>
      <c r="N110" s="9" t="s">
        <v>465</v>
      </c>
      <c r="O110" s="9" t="s">
        <v>50</v>
      </c>
      <c r="Q110" t="s">
        <v>302</v>
      </c>
      <c r="R110" s="9" t="s">
        <v>311</v>
      </c>
      <c r="S110" s="10">
        <v>-4.7041377314814801</v>
      </c>
      <c r="T110">
        <v>0.42197145061727998</v>
      </c>
      <c r="U110">
        <f>T110*SQRT(V110)</f>
        <v>0.73087599181267038</v>
      </c>
      <c r="V110">
        <v>3</v>
      </c>
      <c r="W110" t="s">
        <v>453</v>
      </c>
      <c r="X110" s="10">
        <v>-3.8903356481481399</v>
      </c>
      <c r="Y110">
        <v>0.36168981481481999</v>
      </c>
      <c r="Z110">
        <f>Y110*SQRT(AA110)</f>
        <v>0.62646513583944663</v>
      </c>
      <c r="AA110">
        <v>3</v>
      </c>
      <c r="AB110">
        <f t="shared" si="7"/>
        <v>-0.18994705104034371</v>
      </c>
    </row>
    <row r="111" spans="1:31" ht="16.8" x14ac:dyDescent="0.25">
      <c r="A111">
        <v>57</v>
      </c>
      <c r="C111" t="s">
        <v>305</v>
      </c>
      <c r="D111" t="s">
        <v>306</v>
      </c>
      <c r="E111" t="s">
        <v>307</v>
      </c>
      <c r="F111">
        <v>3.4</v>
      </c>
      <c r="G111" t="s">
        <v>308</v>
      </c>
      <c r="H111" t="s">
        <v>309</v>
      </c>
      <c r="I111" t="s">
        <v>310</v>
      </c>
      <c r="L111" t="s">
        <v>302</v>
      </c>
      <c r="M111" t="s">
        <v>289</v>
      </c>
      <c r="N111" s="9" t="s">
        <v>465</v>
      </c>
      <c r="O111" s="9" t="s">
        <v>50</v>
      </c>
      <c r="Q111" t="s">
        <v>302</v>
      </c>
      <c r="R111" s="9" t="s">
        <v>311</v>
      </c>
      <c r="S111" s="10">
        <v>-4.7041377314814801</v>
      </c>
      <c r="T111">
        <v>0.42197145061727998</v>
      </c>
      <c r="U111">
        <f>T111*SQRT(V111)</f>
        <v>0.73087599181267038</v>
      </c>
      <c r="V111">
        <v>3</v>
      </c>
      <c r="W111" t="s">
        <v>454</v>
      </c>
      <c r="X111" s="10">
        <v>-2.8052662037037002</v>
      </c>
      <c r="Y111">
        <v>0.30140817901235001</v>
      </c>
      <c r="Z111">
        <f>Y111*SQRT(AA111)</f>
        <v>0.52205427986620556</v>
      </c>
      <c r="AA111">
        <v>3</v>
      </c>
      <c r="AB111">
        <f t="shared" si="7"/>
        <v>-0.51694405206655569</v>
      </c>
    </row>
    <row r="112" spans="1:31" ht="16.8" x14ac:dyDescent="0.25">
      <c r="A112">
        <v>3</v>
      </c>
      <c r="B112" t="s">
        <v>173</v>
      </c>
      <c r="C112" s="9" t="s">
        <v>692</v>
      </c>
      <c r="D112" s="9" t="s">
        <v>693</v>
      </c>
      <c r="F112" s="9" t="s">
        <v>694</v>
      </c>
      <c r="G112" t="s">
        <v>695</v>
      </c>
      <c r="I112" s="9" t="s">
        <v>696</v>
      </c>
      <c r="J112" s="9" t="s">
        <v>1120</v>
      </c>
      <c r="K112" s="9" t="s">
        <v>1121</v>
      </c>
      <c r="L112" t="s">
        <v>697</v>
      </c>
      <c r="M112" t="s">
        <v>46</v>
      </c>
      <c r="N112" s="9" t="s">
        <v>479</v>
      </c>
      <c r="O112" s="9" t="s">
        <v>50</v>
      </c>
      <c r="Q112">
        <v>2006</v>
      </c>
      <c r="R112" s="9" t="s">
        <v>699</v>
      </c>
      <c r="S112">
        <v>13.4042553191489</v>
      </c>
      <c r="T112">
        <v>0.45592705167169889</v>
      </c>
      <c r="U112">
        <f>T112*SQRT(V112)</f>
        <v>1.1167886365272024</v>
      </c>
      <c r="V112" s="25">
        <v>6</v>
      </c>
      <c r="W112" t="s">
        <v>700</v>
      </c>
      <c r="X112">
        <v>15.0253292806484</v>
      </c>
      <c r="Y112">
        <v>0.45592705167170067</v>
      </c>
      <c r="Z112">
        <f>Y112*SQRT(AA112)</f>
        <v>1.1167886365272066</v>
      </c>
      <c r="AA112">
        <v>6</v>
      </c>
      <c r="AB112">
        <f t="shared" si="7"/>
        <v>0.11416517802297717</v>
      </c>
      <c r="AC112">
        <v>3</v>
      </c>
      <c r="AD112" s="9" t="s">
        <v>701</v>
      </c>
      <c r="AE112" s="9">
        <v>100</v>
      </c>
    </row>
    <row r="113" spans="1:31" ht="16.8" x14ac:dyDescent="0.25">
      <c r="A113">
        <v>3</v>
      </c>
      <c r="B113" t="s">
        <v>173</v>
      </c>
      <c r="C113" s="9" t="s">
        <v>692</v>
      </c>
      <c r="D113" s="9" t="s">
        <v>693</v>
      </c>
      <c r="F113" s="9" t="s">
        <v>694</v>
      </c>
      <c r="G113" t="s">
        <v>695</v>
      </c>
      <c r="I113" s="9" t="s">
        <v>696</v>
      </c>
      <c r="J113" s="9" t="s">
        <v>1120</v>
      </c>
      <c r="K113" s="9" t="s">
        <v>1121</v>
      </c>
      <c r="L113" t="s">
        <v>697</v>
      </c>
      <c r="M113" t="s">
        <v>46</v>
      </c>
      <c r="N113" s="9" t="s">
        <v>479</v>
      </c>
      <c r="O113" s="9" t="s">
        <v>50</v>
      </c>
      <c r="Q113">
        <v>2007</v>
      </c>
      <c r="R113" s="9" t="s">
        <v>699</v>
      </c>
      <c r="S113">
        <v>12.137791286727399</v>
      </c>
      <c r="T113">
        <v>0.5065856129686015</v>
      </c>
      <c r="U113">
        <f t="shared" ref="U113:U139" si="10">T113*SQRT(V113)</f>
        <v>1.2408762628081182</v>
      </c>
      <c r="V113" s="25">
        <v>6</v>
      </c>
      <c r="W113" t="s">
        <v>700</v>
      </c>
      <c r="X113">
        <v>12.2391084093211</v>
      </c>
      <c r="Y113">
        <v>0.55724417426550055</v>
      </c>
      <c r="Z113">
        <f t="shared" ref="Z113:Z139" si="11">Y113*SQRT(AA113)</f>
        <v>1.3649638890890252</v>
      </c>
      <c r="AA113">
        <v>6</v>
      </c>
      <c r="AB113">
        <f t="shared" si="7"/>
        <v>8.3125998193642452E-3</v>
      </c>
      <c r="AC113">
        <v>3</v>
      </c>
      <c r="AD113" s="9" t="s">
        <v>701</v>
      </c>
      <c r="AE113" s="9">
        <v>100</v>
      </c>
    </row>
    <row r="114" spans="1:31" ht="16.8" x14ac:dyDescent="0.25">
      <c r="A114">
        <v>3</v>
      </c>
      <c r="B114" t="s">
        <v>173</v>
      </c>
      <c r="C114" s="9" t="s">
        <v>692</v>
      </c>
      <c r="D114" s="9" t="s">
        <v>693</v>
      </c>
      <c r="F114" s="9" t="s">
        <v>694</v>
      </c>
      <c r="G114" t="s">
        <v>695</v>
      </c>
      <c r="I114" s="9" t="s">
        <v>696</v>
      </c>
      <c r="J114" s="9" t="s">
        <v>1120</v>
      </c>
      <c r="K114" s="9" t="s">
        <v>1121</v>
      </c>
      <c r="L114" t="s">
        <v>697</v>
      </c>
      <c r="M114" t="s">
        <v>46</v>
      </c>
      <c r="N114" s="9" t="s">
        <v>479</v>
      </c>
      <c r="O114" s="9" t="s">
        <v>50</v>
      </c>
      <c r="Q114">
        <v>2008</v>
      </c>
      <c r="R114" s="9" t="s">
        <v>699</v>
      </c>
      <c r="S114">
        <v>11.3272543059777</v>
      </c>
      <c r="T114">
        <v>0.30395136778109944</v>
      </c>
      <c r="U114">
        <f t="shared" si="10"/>
        <v>0.7445257576847204</v>
      </c>
      <c r="V114" s="25">
        <v>6</v>
      </c>
      <c r="W114" t="s">
        <v>700</v>
      </c>
      <c r="X114">
        <v>13.6575481256332</v>
      </c>
      <c r="Y114">
        <v>0.455927051671701</v>
      </c>
      <c r="Z114">
        <f t="shared" si="11"/>
        <v>1.1167886365272075</v>
      </c>
      <c r="AA114">
        <v>6</v>
      </c>
      <c r="AB114">
        <f t="shared" si="7"/>
        <v>0.18708063775720651</v>
      </c>
      <c r="AC114">
        <v>3</v>
      </c>
      <c r="AD114" s="9" t="s">
        <v>701</v>
      </c>
      <c r="AE114" s="9">
        <v>100</v>
      </c>
    </row>
    <row r="115" spans="1:31" ht="16.8" x14ac:dyDescent="0.25">
      <c r="A115">
        <v>3</v>
      </c>
      <c r="B115" t="s">
        <v>173</v>
      </c>
      <c r="C115" s="9" t="s">
        <v>692</v>
      </c>
      <c r="D115" s="9" t="s">
        <v>693</v>
      </c>
      <c r="F115" s="9" t="s">
        <v>694</v>
      </c>
      <c r="G115" t="s">
        <v>695</v>
      </c>
      <c r="I115" s="9" t="s">
        <v>696</v>
      </c>
      <c r="J115" s="9" t="s">
        <v>1120</v>
      </c>
      <c r="K115" s="9" t="s">
        <v>1121</v>
      </c>
      <c r="L115" t="s">
        <v>697</v>
      </c>
      <c r="M115" t="s">
        <v>46</v>
      </c>
      <c r="N115" s="9" t="s">
        <v>479</v>
      </c>
      <c r="O115" s="9" t="s">
        <v>50</v>
      </c>
      <c r="Q115">
        <v>2009</v>
      </c>
      <c r="R115" s="9" t="s">
        <v>699</v>
      </c>
      <c r="S115">
        <v>8.84498480243162</v>
      </c>
      <c r="T115">
        <v>0.35460992907800915</v>
      </c>
      <c r="U115">
        <f t="shared" si="10"/>
        <v>0.86861338396565357</v>
      </c>
      <c r="V115" s="25">
        <v>6</v>
      </c>
      <c r="W115" t="s">
        <v>700</v>
      </c>
      <c r="X115">
        <v>11.6818642350557</v>
      </c>
      <c r="Y115">
        <v>0.40526849037489932</v>
      </c>
      <c r="Z115">
        <f t="shared" si="11"/>
        <v>0.9927010102465389</v>
      </c>
      <c r="AA115">
        <v>6</v>
      </c>
      <c r="AB115">
        <f t="shared" si="7"/>
        <v>0.27818696442945379</v>
      </c>
      <c r="AC115">
        <v>3</v>
      </c>
      <c r="AD115" s="9" t="s">
        <v>701</v>
      </c>
      <c r="AE115" s="9">
        <v>100</v>
      </c>
    </row>
    <row r="116" spans="1:31" ht="16.8" x14ac:dyDescent="0.25">
      <c r="A116">
        <v>14</v>
      </c>
      <c r="B116" t="s">
        <v>100</v>
      </c>
      <c r="C116" s="9" t="s">
        <v>705</v>
      </c>
      <c r="D116" s="9" t="s">
        <v>706</v>
      </c>
      <c r="E116" s="9" t="s">
        <v>707</v>
      </c>
      <c r="F116" s="9" t="s">
        <v>708</v>
      </c>
      <c r="G116" t="s">
        <v>709</v>
      </c>
      <c r="I116" t="s">
        <v>720</v>
      </c>
      <c r="J116" s="9" t="s">
        <v>1122</v>
      </c>
      <c r="K116" s="9" t="s">
        <v>1123</v>
      </c>
      <c r="L116" s="9" t="s">
        <v>711</v>
      </c>
      <c r="M116" s="9" t="s">
        <v>712</v>
      </c>
      <c r="N116" t="s">
        <v>462</v>
      </c>
      <c r="O116" s="13" t="s">
        <v>72</v>
      </c>
      <c r="Q116" s="9" t="s">
        <v>1029</v>
      </c>
      <c r="R116" s="9" t="s">
        <v>699</v>
      </c>
      <c r="S116" s="10">
        <v>7.4586466165413601</v>
      </c>
      <c r="T116">
        <v>0.48120300751879963</v>
      </c>
      <c r="U116">
        <f t="shared" si="10"/>
        <v>1.0760026357893784</v>
      </c>
      <c r="V116">
        <v>5</v>
      </c>
      <c r="W116" t="s">
        <v>714</v>
      </c>
      <c r="X116" s="10">
        <v>6.9774436090225596</v>
      </c>
      <c r="Y116">
        <v>0.48120300751880052</v>
      </c>
      <c r="Z116">
        <f t="shared" si="11"/>
        <v>1.0760026357893804</v>
      </c>
      <c r="AA116">
        <v>5</v>
      </c>
      <c r="AB116">
        <f t="shared" si="7"/>
        <v>-6.6691374498672629E-2</v>
      </c>
      <c r="AC116">
        <v>14</v>
      </c>
      <c r="AD116" s="9" t="s">
        <v>715</v>
      </c>
      <c r="AE116" s="9">
        <v>100</v>
      </c>
    </row>
    <row r="117" spans="1:31" ht="16.8" x14ac:dyDescent="0.25">
      <c r="A117">
        <v>14</v>
      </c>
      <c r="B117" t="s">
        <v>100</v>
      </c>
      <c r="C117" s="9" t="s">
        <v>705</v>
      </c>
      <c r="D117" s="9" t="s">
        <v>706</v>
      </c>
      <c r="E117" s="9" t="s">
        <v>707</v>
      </c>
      <c r="F117" s="9" t="s">
        <v>708</v>
      </c>
      <c r="G117" t="s">
        <v>709</v>
      </c>
      <c r="I117" t="s">
        <v>720</v>
      </c>
      <c r="J117" s="9" t="s">
        <v>1122</v>
      </c>
      <c r="K117" s="9" t="s">
        <v>1123</v>
      </c>
      <c r="L117" s="9" t="s">
        <v>711</v>
      </c>
      <c r="M117" s="9" t="s">
        <v>712</v>
      </c>
      <c r="N117" t="s">
        <v>462</v>
      </c>
      <c r="O117" s="13" t="s">
        <v>72</v>
      </c>
      <c r="Q117" s="9" t="s">
        <v>1030</v>
      </c>
      <c r="R117" s="9" t="s">
        <v>699</v>
      </c>
      <c r="S117" s="10">
        <v>12.030075187969899</v>
      </c>
      <c r="T117">
        <v>0.36090225563910039</v>
      </c>
      <c r="U117">
        <f t="shared" si="10"/>
        <v>0.80700197684203534</v>
      </c>
      <c r="V117">
        <v>5</v>
      </c>
      <c r="W117" t="s">
        <v>714</v>
      </c>
      <c r="X117" s="10">
        <v>14.917293233082701</v>
      </c>
      <c r="Y117">
        <v>0.84210526315789913</v>
      </c>
      <c r="Z117">
        <f t="shared" si="11"/>
        <v>1.8830046126314117</v>
      </c>
      <c r="AA117">
        <v>5</v>
      </c>
      <c r="AB117">
        <f t="shared" si="7"/>
        <v>0.21511137961694729</v>
      </c>
      <c r="AC117">
        <v>14</v>
      </c>
      <c r="AD117" s="9" t="s">
        <v>715</v>
      </c>
      <c r="AE117" s="9">
        <v>100</v>
      </c>
    </row>
    <row r="118" spans="1:31" ht="16.8" x14ac:dyDescent="0.25">
      <c r="A118">
        <v>14</v>
      </c>
      <c r="B118" t="s">
        <v>100</v>
      </c>
      <c r="C118" s="9" t="s">
        <v>705</v>
      </c>
      <c r="D118" s="9" t="s">
        <v>706</v>
      </c>
      <c r="E118" s="9" t="s">
        <v>707</v>
      </c>
      <c r="F118" s="9" t="s">
        <v>708</v>
      </c>
      <c r="G118" t="s">
        <v>709</v>
      </c>
      <c r="I118" t="s">
        <v>720</v>
      </c>
      <c r="J118" s="9" t="s">
        <v>1122</v>
      </c>
      <c r="K118" s="9" t="s">
        <v>1123</v>
      </c>
      <c r="L118" s="9" t="s">
        <v>711</v>
      </c>
      <c r="M118" s="9" t="s">
        <v>712</v>
      </c>
      <c r="N118" t="s">
        <v>462</v>
      </c>
      <c r="O118" s="13" t="s">
        <v>72</v>
      </c>
      <c r="Q118" s="9" t="s">
        <v>1031</v>
      </c>
      <c r="R118" s="9" t="s">
        <v>699</v>
      </c>
      <c r="S118" s="10">
        <v>10.838709677419301</v>
      </c>
      <c r="T118">
        <v>0.51612903225809958</v>
      </c>
      <c r="U118">
        <f t="shared" si="10"/>
        <v>1.1540996012902924</v>
      </c>
      <c r="V118">
        <v>5</v>
      </c>
      <c r="W118" t="s">
        <v>714</v>
      </c>
      <c r="X118" s="10">
        <v>12.3870967741935</v>
      </c>
      <c r="Y118">
        <v>0.64516129032259961</v>
      </c>
      <c r="Z118">
        <f t="shared" si="11"/>
        <v>1.4426245016128101</v>
      </c>
      <c r="AA118">
        <v>5</v>
      </c>
      <c r="AB118">
        <f t="shared" si="7"/>
        <v>0.13353139262452374</v>
      </c>
      <c r="AC118">
        <v>14</v>
      </c>
      <c r="AD118" s="9" t="s">
        <v>715</v>
      </c>
      <c r="AE118" s="9">
        <v>100</v>
      </c>
    </row>
    <row r="119" spans="1:31" ht="16.8" x14ac:dyDescent="0.25">
      <c r="A119">
        <v>17</v>
      </c>
      <c r="B119" s="9" t="s">
        <v>407</v>
      </c>
      <c r="C119" s="9" t="s">
        <v>725</v>
      </c>
      <c r="D119" s="9" t="s">
        <v>726</v>
      </c>
      <c r="E119" t="s">
        <v>727</v>
      </c>
      <c r="F119" s="9" t="s">
        <v>728</v>
      </c>
      <c r="G119" t="s">
        <v>729</v>
      </c>
      <c r="H119" s="9" t="s">
        <v>730</v>
      </c>
      <c r="I119" t="s">
        <v>741</v>
      </c>
      <c r="L119" s="9" t="s">
        <v>732</v>
      </c>
      <c r="M119" s="9" t="s">
        <v>733</v>
      </c>
      <c r="N119" s="9" t="s">
        <v>465</v>
      </c>
      <c r="O119" s="13" t="s">
        <v>72</v>
      </c>
      <c r="Q119">
        <v>2015</v>
      </c>
      <c r="R119" t="s">
        <v>734</v>
      </c>
      <c r="S119" s="10">
        <v>4.9325153374233102</v>
      </c>
      <c r="T119">
        <v>0.6625766871165597</v>
      </c>
      <c r="U119">
        <f t="shared" si="10"/>
        <v>1.1476164859965485</v>
      </c>
      <c r="V119">
        <v>3</v>
      </c>
      <c r="W119" s="9" t="s">
        <v>735</v>
      </c>
      <c r="X119" s="10">
        <v>4.8588957055214701</v>
      </c>
      <c r="Y119">
        <v>0.58895705521471964</v>
      </c>
      <c r="Z119">
        <f t="shared" si="11"/>
        <v>1.020103543108043</v>
      </c>
      <c r="AA119">
        <v>3</v>
      </c>
      <c r="AB119">
        <f t="shared" si="7"/>
        <v>-1.5037877364540446E-2</v>
      </c>
      <c r="AC119">
        <v>17</v>
      </c>
      <c r="AD119" t="s">
        <v>1124</v>
      </c>
      <c r="AE119">
        <v>50</v>
      </c>
    </row>
    <row r="120" spans="1:31" ht="16.8" x14ac:dyDescent="0.25">
      <c r="A120">
        <v>17</v>
      </c>
      <c r="B120" s="9" t="s">
        <v>407</v>
      </c>
      <c r="C120" s="9" t="s">
        <v>725</v>
      </c>
      <c r="D120" s="9" t="s">
        <v>726</v>
      </c>
      <c r="E120" t="s">
        <v>727</v>
      </c>
      <c r="F120" s="9" t="s">
        <v>728</v>
      </c>
      <c r="G120" t="s">
        <v>729</v>
      </c>
      <c r="H120" s="9" t="s">
        <v>730</v>
      </c>
      <c r="I120" t="s">
        <v>741</v>
      </c>
      <c r="L120" s="9" t="s">
        <v>732</v>
      </c>
      <c r="M120" s="9" t="s">
        <v>733</v>
      </c>
      <c r="N120" s="9" t="s">
        <v>465</v>
      </c>
      <c r="O120" s="13" t="s">
        <v>72</v>
      </c>
      <c r="Q120">
        <v>2016</v>
      </c>
      <c r="R120" t="s">
        <v>734</v>
      </c>
      <c r="S120" s="10">
        <v>9.1288343558282197</v>
      </c>
      <c r="T120">
        <v>0.73619631901840066</v>
      </c>
      <c r="U120">
        <f t="shared" si="10"/>
        <v>1.2751294288850556</v>
      </c>
      <c r="V120">
        <v>3</v>
      </c>
      <c r="W120" s="9" t="s">
        <v>735</v>
      </c>
      <c r="X120" s="10">
        <v>10.8220858895705</v>
      </c>
      <c r="Y120">
        <v>0.88343558282210033</v>
      </c>
      <c r="Z120">
        <f t="shared" si="11"/>
        <v>1.5301553146621005</v>
      </c>
      <c r="AA120">
        <v>3</v>
      </c>
      <c r="AB120">
        <f t="shared" si="7"/>
        <v>0.17015102117369479</v>
      </c>
      <c r="AC120">
        <v>17</v>
      </c>
      <c r="AD120" t="s">
        <v>1124</v>
      </c>
      <c r="AE120">
        <v>50</v>
      </c>
    </row>
    <row r="121" spans="1:31" ht="16.8" x14ac:dyDescent="0.25">
      <c r="A121">
        <v>17</v>
      </c>
      <c r="B121" s="9" t="s">
        <v>407</v>
      </c>
      <c r="C121" s="9" t="s">
        <v>725</v>
      </c>
      <c r="D121" s="9" t="s">
        <v>726</v>
      </c>
      <c r="E121" t="s">
        <v>727</v>
      </c>
      <c r="F121" s="9" t="s">
        <v>728</v>
      </c>
      <c r="G121" t="s">
        <v>729</v>
      </c>
      <c r="H121" s="9" t="s">
        <v>730</v>
      </c>
      <c r="I121" t="s">
        <v>741</v>
      </c>
      <c r="L121" s="9" t="s">
        <v>732</v>
      </c>
      <c r="M121" s="9" t="s">
        <v>733</v>
      </c>
      <c r="N121" s="9" t="s">
        <v>465</v>
      </c>
      <c r="O121" s="13" t="s">
        <v>72</v>
      </c>
      <c r="Q121">
        <v>2017</v>
      </c>
      <c r="R121" t="s">
        <v>734</v>
      </c>
      <c r="S121" s="10">
        <v>8.3190184049079701</v>
      </c>
      <c r="T121">
        <v>0.66257668711656947</v>
      </c>
      <c r="U121">
        <f t="shared" si="10"/>
        <v>1.1476164859965654</v>
      </c>
      <c r="V121">
        <v>3</v>
      </c>
      <c r="W121" s="9" t="s">
        <v>735</v>
      </c>
      <c r="X121" s="10">
        <v>10.674846625766801</v>
      </c>
      <c r="Y121">
        <v>0.66257668711659967</v>
      </c>
      <c r="Z121">
        <f t="shared" si="11"/>
        <v>1.1476164859966178</v>
      </c>
      <c r="AA121">
        <v>3</v>
      </c>
      <c r="AB121">
        <f t="shared" si="7"/>
        <v>0.24934592370822795</v>
      </c>
      <c r="AC121">
        <v>17</v>
      </c>
      <c r="AD121" t="s">
        <v>1124</v>
      </c>
      <c r="AE121">
        <v>50</v>
      </c>
    </row>
    <row r="122" spans="1:31" ht="16.8" x14ac:dyDescent="0.25">
      <c r="A122">
        <v>17</v>
      </c>
      <c r="B122" s="9" t="s">
        <v>407</v>
      </c>
      <c r="C122" s="9" t="s">
        <v>725</v>
      </c>
      <c r="D122" s="9" t="s">
        <v>726</v>
      </c>
      <c r="E122" t="s">
        <v>727</v>
      </c>
      <c r="F122" s="9" t="s">
        <v>728</v>
      </c>
      <c r="G122" t="s">
        <v>729</v>
      </c>
      <c r="H122" s="9" t="s">
        <v>730</v>
      </c>
      <c r="I122" t="s">
        <v>741</v>
      </c>
      <c r="L122" s="9" t="s">
        <v>732</v>
      </c>
      <c r="M122" s="9" t="s">
        <v>733</v>
      </c>
      <c r="N122" s="9" t="s">
        <v>465</v>
      </c>
      <c r="O122" s="13" t="s">
        <v>72</v>
      </c>
      <c r="Q122">
        <v>2018</v>
      </c>
      <c r="R122" t="s">
        <v>734</v>
      </c>
      <c r="S122" s="10">
        <v>10.1584158415841</v>
      </c>
      <c r="T122">
        <v>0.80198019801980003</v>
      </c>
      <c r="U122">
        <f t="shared" si="10"/>
        <v>1.3890704496344426</v>
      </c>
      <c r="V122">
        <v>3</v>
      </c>
      <c r="W122" s="9" t="s">
        <v>735</v>
      </c>
      <c r="X122" s="10">
        <v>15.1485148514851</v>
      </c>
      <c r="Y122">
        <v>1.1584158415842012</v>
      </c>
      <c r="Z122">
        <f t="shared" si="11"/>
        <v>2.0064350939164961</v>
      </c>
      <c r="AA122">
        <v>3</v>
      </c>
      <c r="AB122">
        <f t="shared" si="7"/>
        <v>0.39959998865576879</v>
      </c>
      <c r="AC122">
        <v>17</v>
      </c>
      <c r="AD122" t="s">
        <v>1124</v>
      </c>
      <c r="AE122">
        <v>50</v>
      </c>
    </row>
    <row r="123" spans="1:31" ht="16.8" x14ac:dyDescent="0.25">
      <c r="A123">
        <v>21</v>
      </c>
      <c r="B123" t="s">
        <v>173</v>
      </c>
      <c r="C123" s="9" t="s">
        <v>744</v>
      </c>
      <c r="D123" s="9" t="s">
        <v>745</v>
      </c>
      <c r="E123" s="9" t="s">
        <v>746</v>
      </c>
      <c r="F123" t="s">
        <v>747</v>
      </c>
      <c r="G123" t="s">
        <v>748</v>
      </c>
      <c r="J123" s="9" t="s">
        <v>1125</v>
      </c>
      <c r="L123" t="s">
        <v>749</v>
      </c>
      <c r="M123" s="9" t="s">
        <v>750</v>
      </c>
      <c r="N123" s="9" t="s">
        <v>465</v>
      </c>
      <c r="O123" s="13" t="s">
        <v>72</v>
      </c>
      <c r="Q123" s="9" t="s">
        <v>1060</v>
      </c>
      <c r="R123" s="9" t="s">
        <v>311</v>
      </c>
      <c r="S123" s="10">
        <v>9.7929155313351401</v>
      </c>
      <c r="T123">
        <v>0.47411444141686054</v>
      </c>
      <c r="U123">
        <f t="shared" si="10"/>
        <v>1.1613384611559758</v>
      </c>
      <c r="V123">
        <v>6</v>
      </c>
      <c r="W123" s="9" t="s">
        <v>1126</v>
      </c>
      <c r="X123" s="10">
        <v>10.594005449591201</v>
      </c>
      <c r="Y123">
        <v>0.5068119891007985</v>
      </c>
      <c r="Z123">
        <f t="shared" si="11"/>
        <v>1.2414307688219457</v>
      </c>
      <c r="AA123">
        <v>6</v>
      </c>
      <c r="AB123">
        <f t="shared" si="7"/>
        <v>7.8629098236818878E-2</v>
      </c>
      <c r="AC123">
        <v>21</v>
      </c>
      <c r="AD123" s="9" t="s">
        <v>1061</v>
      </c>
      <c r="AE123" s="9">
        <v>100</v>
      </c>
    </row>
    <row r="124" spans="1:31" ht="16.8" x14ac:dyDescent="0.25">
      <c r="A124">
        <v>24</v>
      </c>
      <c r="B124" s="9" t="s">
        <v>407</v>
      </c>
      <c r="C124" s="9" t="s">
        <v>753</v>
      </c>
      <c r="D124" s="9" t="s">
        <v>754</v>
      </c>
      <c r="F124" t="s">
        <v>755</v>
      </c>
      <c r="G124" t="s">
        <v>756</v>
      </c>
      <c r="I124" s="9" t="s">
        <v>757</v>
      </c>
      <c r="J124" s="9" t="s">
        <v>1127</v>
      </c>
      <c r="M124" s="9" t="s">
        <v>758</v>
      </c>
      <c r="N124" t="s">
        <v>462</v>
      </c>
      <c r="O124" s="13" t="s">
        <v>72</v>
      </c>
      <c r="Q124">
        <v>2010</v>
      </c>
      <c r="R124" s="9" t="s">
        <v>311</v>
      </c>
      <c r="S124" s="10">
        <v>7.3650793650793602</v>
      </c>
      <c r="T124">
        <v>0.1904761904761898</v>
      </c>
      <c r="U124">
        <f t="shared" si="10"/>
        <v>0.42591770999995843</v>
      </c>
      <c r="V124">
        <v>5</v>
      </c>
      <c r="W124" s="9" t="s">
        <v>759</v>
      </c>
      <c r="X124" s="10">
        <v>5.7777777777777697</v>
      </c>
      <c r="Y124">
        <v>0.2539682539682504</v>
      </c>
      <c r="Z124">
        <f t="shared" si="11"/>
        <v>0.56789027999993869</v>
      </c>
      <c r="AA124">
        <v>5</v>
      </c>
      <c r="AB124">
        <f t="shared" si="7"/>
        <v>-0.24273068458951536</v>
      </c>
      <c r="AC124">
        <v>24</v>
      </c>
      <c r="AD124" s="9" t="s">
        <v>760</v>
      </c>
      <c r="AE124" s="9">
        <v>0</v>
      </c>
    </row>
    <row r="125" spans="1:31" ht="16.8" x14ac:dyDescent="0.25">
      <c r="A125">
        <v>24</v>
      </c>
      <c r="B125" s="9" t="s">
        <v>407</v>
      </c>
      <c r="C125" s="9" t="s">
        <v>753</v>
      </c>
      <c r="D125" s="9" t="s">
        <v>754</v>
      </c>
      <c r="F125" t="s">
        <v>755</v>
      </c>
      <c r="G125" t="s">
        <v>756</v>
      </c>
      <c r="I125" s="9" t="s">
        <v>757</v>
      </c>
      <c r="J125" s="9" t="s">
        <v>1127</v>
      </c>
      <c r="M125" s="9" t="s">
        <v>758</v>
      </c>
      <c r="N125" t="s">
        <v>462</v>
      </c>
      <c r="O125" s="13" t="s">
        <v>72</v>
      </c>
      <c r="Q125">
        <v>2010</v>
      </c>
      <c r="R125" s="9" t="s">
        <v>311</v>
      </c>
      <c r="S125" s="10">
        <v>7.3650793650793602</v>
      </c>
      <c r="T125">
        <v>0.1904761904761898</v>
      </c>
      <c r="U125">
        <f t="shared" si="10"/>
        <v>0.42591770999995843</v>
      </c>
      <c r="V125">
        <v>5</v>
      </c>
      <c r="W125" s="9" t="s">
        <v>765</v>
      </c>
      <c r="X125" s="10">
        <v>7.4920634920634903</v>
      </c>
      <c r="Y125">
        <v>0.5714285714285694</v>
      </c>
      <c r="Z125">
        <f t="shared" si="11"/>
        <v>1.2777531299998754</v>
      </c>
      <c r="AA125">
        <v>5</v>
      </c>
      <c r="AB125">
        <f t="shared" si="7"/>
        <v>1.7094433359300474E-2</v>
      </c>
      <c r="AC125">
        <v>24</v>
      </c>
      <c r="AD125" s="9" t="s">
        <v>760</v>
      </c>
      <c r="AE125" s="9">
        <v>17.5</v>
      </c>
    </row>
    <row r="126" spans="1:31" ht="16.8" x14ac:dyDescent="0.25">
      <c r="A126">
        <v>24</v>
      </c>
      <c r="B126" s="9" t="s">
        <v>407</v>
      </c>
      <c r="C126" s="9" t="s">
        <v>753</v>
      </c>
      <c r="D126" s="9" t="s">
        <v>754</v>
      </c>
      <c r="F126" t="s">
        <v>755</v>
      </c>
      <c r="G126" t="s">
        <v>756</v>
      </c>
      <c r="I126" s="9" t="s">
        <v>757</v>
      </c>
      <c r="J126" s="9" t="s">
        <v>1127</v>
      </c>
      <c r="M126" s="9" t="s">
        <v>758</v>
      </c>
      <c r="N126" t="s">
        <v>462</v>
      </c>
      <c r="O126" s="13" t="s">
        <v>72</v>
      </c>
      <c r="Q126">
        <v>2010</v>
      </c>
      <c r="R126" s="9" t="s">
        <v>311</v>
      </c>
      <c r="S126" s="10">
        <v>7.3650793650793602</v>
      </c>
      <c r="T126">
        <v>0.1904761904761898</v>
      </c>
      <c r="U126">
        <f t="shared" si="10"/>
        <v>0.42591770999995843</v>
      </c>
      <c r="V126">
        <v>5</v>
      </c>
      <c r="W126" s="9" t="s">
        <v>766</v>
      </c>
      <c r="X126" s="10">
        <v>8.8888888888888804</v>
      </c>
      <c r="Y126">
        <v>0.57142857142858006</v>
      </c>
      <c r="Z126">
        <f t="shared" si="11"/>
        <v>1.2777531299998992</v>
      </c>
      <c r="AA126">
        <v>5</v>
      </c>
      <c r="AB126">
        <f t="shared" si="7"/>
        <v>0.18805223150293945</v>
      </c>
      <c r="AC126">
        <v>24</v>
      </c>
      <c r="AD126" s="9" t="s">
        <v>760</v>
      </c>
      <c r="AE126" s="9">
        <v>52.5</v>
      </c>
    </row>
    <row r="127" spans="1:31" ht="16.8" x14ac:dyDescent="0.25">
      <c r="A127">
        <v>24</v>
      </c>
      <c r="B127" s="9" t="s">
        <v>407</v>
      </c>
      <c r="C127" s="9" t="s">
        <v>753</v>
      </c>
      <c r="D127" s="9" t="s">
        <v>754</v>
      </c>
      <c r="F127" t="s">
        <v>755</v>
      </c>
      <c r="G127" t="s">
        <v>756</v>
      </c>
      <c r="I127" s="9" t="s">
        <v>757</v>
      </c>
      <c r="J127" s="9" t="s">
        <v>1127</v>
      </c>
      <c r="M127" s="9" t="s">
        <v>758</v>
      </c>
      <c r="N127" t="s">
        <v>462</v>
      </c>
      <c r="O127" s="13" t="s">
        <v>72</v>
      </c>
      <c r="Q127">
        <v>2010</v>
      </c>
      <c r="R127" s="9" t="s">
        <v>311</v>
      </c>
      <c r="S127" s="10">
        <v>7.3650793650793602</v>
      </c>
      <c r="T127">
        <v>0.1904761904761898</v>
      </c>
      <c r="U127">
        <f t="shared" si="10"/>
        <v>0.42591770999995843</v>
      </c>
      <c r="V127">
        <v>5</v>
      </c>
      <c r="W127" s="9" t="s">
        <v>767</v>
      </c>
      <c r="X127" s="10">
        <v>8.8253968253968207</v>
      </c>
      <c r="Y127">
        <v>0.50793650793650968</v>
      </c>
      <c r="Z127">
        <f t="shared" si="11"/>
        <v>1.1357805599998971</v>
      </c>
      <c r="AA127">
        <v>5</v>
      </c>
      <c r="AB127">
        <f t="shared" si="7"/>
        <v>0.1808837420243273</v>
      </c>
      <c r="AC127">
        <v>24</v>
      </c>
      <c r="AD127" s="9" t="s">
        <v>760</v>
      </c>
      <c r="AE127" s="9">
        <v>105</v>
      </c>
    </row>
    <row r="128" spans="1:31" ht="16.8" x14ac:dyDescent="0.25">
      <c r="A128">
        <v>24</v>
      </c>
      <c r="B128" s="9" t="s">
        <v>407</v>
      </c>
      <c r="C128" s="9" t="s">
        <v>753</v>
      </c>
      <c r="D128" s="9" t="s">
        <v>754</v>
      </c>
      <c r="F128" t="s">
        <v>755</v>
      </c>
      <c r="G128" t="s">
        <v>756</v>
      </c>
      <c r="I128" s="9" t="s">
        <v>757</v>
      </c>
      <c r="J128" s="9" t="s">
        <v>1127</v>
      </c>
      <c r="M128" s="9" t="s">
        <v>758</v>
      </c>
      <c r="N128" t="s">
        <v>462</v>
      </c>
      <c r="O128" s="13" t="s">
        <v>72</v>
      </c>
      <c r="Q128">
        <v>2010</v>
      </c>
      <c r="R128" s="9" t="s">
        <v>311</v>
      </c>
      <c r="S128" s="10">
        <v>7.3650793650793602</v>
      </c>
      <c r="T128">
        <v>0.1904761904761898</v>
      </c>
      <c r="U128">
        <f t="shared" si="10"/>
        <v>0.42591770999995843</v>
      </c>
      <c r="V128">
        <v>5</v>
      </c>
      <c r="W128" s="9" t="s">
        <v>768</v>
      </c>
      <c r="X128" s="10">
        <v>8.5079365079365008</v>
      </c>
      <c r="Y128">
        <v>0.1904761904761898</v>
      </c>
      <c r="Z128">
        <f t="shared" si="11"/>
        <v>0.42591770999995843</v>
      </c>
      <c r="AA128">
        <v>5</v>
      </c>
      <c r="AB128">
        <f t="shared" si="7"/>
        <v>0.14424960884454652</v>
      </c>
      <c r="AC128">
        <v>24</v>
      </c>
      <c r="AD128" s="9" t="s">
        <v>760</v>
      </c>
      <c r="AE128" s="9">
        <v>175</v>
      </c>
    </row>
    <row r="129" spans="1:31" ht="16.8" x14ac:dyDescent="0.25">
      <c r="A129">
        <v>24</v>
      </c>
      <c r="B129" s="9" t="s">
        <v>407</v>
      </c>
      <c r="C129" s="9" t="s">
        <v>753</v>
      </c>
      <c r="D129" s="9" t="s">
        <v>754</v>
      </c>
      <c r="F129" t="s">
        <v>755</v>
      </c>
      <c r="G129" t="s">
        <v>756</v>
      </c>
      <c r="I129" s="9" t="s">
        <v>757</v>
      </c>
      <c r="J129" s="9" t="s">
        <v>1127</v>
      </c>
      <c r="M129" s="9" t="s">
        <v>758</v>
      </c>
      <c r="N129" t="s">
        <v>462</v>
      </c>
      <c r="O129" s="13" t="s">
        <v>72</v>
      </c>
      <c r="Q129">
        <v>2010</v>
      </c>
      <c r="R129" s="9" t="s">
        <v>311</v>
      </c>
      <c r="S129" s="10">
        <v>7.3650793650793602</v>
      </c>
      <c r="T129">
        <v>0.1904761904761898</v>
      </c>
      <c r="U129">
        <f t="shared" si="10"/>
        <v>0.42591770999995843</v>
      </c>
      <c r="V129">
        <v>5</v>
      </c>
      <c r="W129" s="9" t="s">
        <v>769</v>
      </c>
      <c r="X129" s="10">
        <v>11.301587301587199</v>
      </c>
      <c r="Y129">
        <v>0.44444444444450149</v>
      </c>
      <c r="Z129">
        <f t="shared" si="11"/>
        <v>0.99380799000003417</v>
      </c>
      <c r="AA129">
        <v>5</v>
      </c>
      <c r="AB129">
        <f t="shared" ref="AB129:AB192" si="12">LN(X129/S129)</f>
        <v>0.42819335918571216</v>
      </c>
      <c r="AC129">
        <v>24</v>
      </c>
      <c r="AD129" s="9" t="s">
        <v>760</v>
      </c>
      <c r="AE129" s="9">
        <v>280</v>
      </c>
    </row>
    <row r="130" spans="1:31" ht="16.8" x14ac:dyDescent="0.25">
      <c r="A130">
        <v>24</v>
      </c>
      <c r="B130" s="9" t="s">
        <v>407</v>
      </c>
      <c r="C130" s="9" t="s">
        <v>753</v>
      </c>
      <c r="D130" s="9" t="s">
        <v>754</v>
      </c>
      <c r="F130" t="s">
        <v>755</v>
      </c>
      <c r="G130" t="s">
        <v>756</v>
      </c>
      <c r="I130" s="9" t="s">
        <v>757</v>
      </c>
      <c r="J130" s="9" t="s">
        <v>1127</v>
      </c>
      <c r="M130" s="9" t="s">
        <v>758</v>
      </c>
      <c r="N130" t="s">
        <v>462</v>
      </c>
      <c r="O130" s="13" t="s">
        <v>72</v>
      </c>
      <c r="Q130">
        <v>2011</v>
      </c>
      <c r="R130" s="9" t="s">
        <v>311</v>
      </c>
      <c r="S130" s="10">
        <v>10.1587301587301</v>
      </c>
      <c r="T130">
        <v>0.82539682539680115</v>
      </c>
      <c r="U130">
        <f t="shared" si="10"/>
        <v>1.8456434099997723</v>
      </c>
      <c r="V130">
        <v>5</v>
      </c>
      <c r="W130" s="9" t="s">
        <v>759</v>
      </c>
      <c r="X130" s="10">
        <v>11.8095238095238</v>
      </c>
      <c r="Y130">
        <v>0.31746031746030035</v>
      </c>
      <c r="Z130">
        <f t="shared" si="11"/>
        <v>0.70986284999989502</v>
      </c>
      <c r="AA130">
        <v>5</v>
      </c>
      <c r="AB130">
        <f t="shared" si="12"/>
        <v>0.15057285847937937</v>
      </c>
      <c r="AC130">
        <v>24</v>
      </c>
      <c r="AD130" s="9" t="s">
        <v>760</v>
      </c>
      <c r="AE130" s="9">
        <v>0</v>
      </c>
    </row>
    <row r="131" spans="1:31" ht="16.8" x14ac:dyDescent="0.25">
      <c r="A131">
        <v>24</v>
      </c>
      <c r="B131" s="9" t="s">
        <v>407</v>
      </c>
      <c r="C131" s="9" t="s">
        <v>753</v>
      </c>
      <c r="D131" s="9" t="s">
        <v>754</v>
      </c>
      <c r="F131" t="s">
        <v>755</v>
      </c>
      <c r="G131" t="s">
        <v>756</v>
      </c>
      <c r="I131" s="9" t="s">
        <v>757</v>
      </c>
      <c r="J131" s="9" t="s">
        <v>1127</v>
      </c>
      <c r="M131" s="9" t="s">
        <v>758</v>
      </c>
      <c r="N131" t="s">
        <v>462</v>
      </c>
      <c r="O131" s="13" t="s">
        <v>72</v>
      </c>
      <c r="Q131">
        <v>2011</v>
      </c>
      <c r="R131" s="9" t="s">
        <v>311</v>
      </c>
      <c r="S131" s="10">
        <v>10.1587301587301</v>
      </c>
      <c r="T131">
        <v>0.82539682539680115</v>
      </c>
      <c r="U131">
        <f t="shared" si="10"/>
        <v>1.8456434099997723</v>
      </c>
      <c r="V131">
        <v>5</v>
      </c>
      <c r="W131" s="9" t="s">
        <v>765</v>
      </c>
      <c r="X131" s="10">
        <v>12</v>
      </c>
      <c r="Y131">
        <v>1.0793650793649991</v>
      </c>
      <c r="Z131">
        <f t="shared" si="11"/>
        <v>2.4135336899995936</v>
      </c>
      <c r="AA131">
        <v>5</v>
      </c>
      <c r="AB131">
        <f t="shared" si="12"/>
        <v>0.16657319982582122</v>
      </c>
      <c r="AC131">
        <v>24</v>
      </c>
      <c r="AD131" s="9" t="s">
        <v>760</v>
      </c>
      <c r="AE131" s="9">
        <v>17.5</v>
      </c>
    </row>
    <row r="132" spans="1:31" ht="16.8" x14ac:dyDescent="0.25">
      <c r="A132">
        <v>24</v>
      </c>
      <c r="B132" s="9" t="s">
        <v>407</v>
      </c>
      <c r="C132" s="9" t="s">
        <v>753</v>
      </c>
      <c r="D132" s="9" t="s">
        <v>754</v>
      </c>
      <c r="F132" t="s">
        <v>755</v>
      </c>
      <c r="G132" t="s">
        <v>756</v>
      </c>
      <c r="I132" s="9" t="s">
        <v>757</v>
      </c>
      <c r="J132" s="9" t="s">
        <v>1127</v>
      </c>
      <c r="M132" s="9" t="s">
        <v>758</v>
      </c>
      <c r="N132" t="s">
        <v>462</v>
      </c>
      <c r="O132" s="13" t="s">
        <v>72</v>
      </c>
      <c r="Q132">
        <v>2011</v>
      </c>
      <c r="R132" s="9" t="s">
        <v>311</v>
      </c>
      <c r="S132" s="10">
        <v>10.1587301587301</v>
      </c>
      <c r="T132">
        <v>0.82539682539680115</v>
      </c>
      <c r="U132">
        <f t="shared" si="10"/>
        <v>1.8456434099997723</v>
      </c>
      <c r="V132">
        <v>5</v>
      </c>
      <c r="W132" s="9" t="s">
        <v>766</v>
      </c>
      <c r="X132" s="10">
        <v>13.9047619047619</v>
      </c>
      <c r="Y132">
        <v>2.0317460317459997</v>
      </c>
      <c r="Z132">
        <f t="shared" si="11"/>
        <v>4.5431222399995015</v>
      </c>
      <c r="AA132">
        <v>5</v>
      </c>
      <c r="AB132">
        <f t="shared" si="12"/>
        <v>0.31389791458267935</v>
      </c>
      <c r="AC132">
        <v>24</v>
      </c>
      <c r="AD132" s="9" t="s">
        <v>760</v>
      </c>
      <c r="AE132" s="9">
        <v>52.5</v>
      </c>
    </row>
    <row r="133" spans="1:31" ht="16.8" x14ac:dyDescent="0.25">
      <c r="A133">
        <v>24</v>
      </c>
      <c r="B133" s="9" t="s">
        <v>407</v>
      </c>
      <c r="C133" s="9" t="s">
        <v>753</v>
      </c>
      <c r="D133" s="9" t="s">
        <v>754</v>
      </c>
      <c r="F133" t="s">
        <v>755</v>
      </c>
      <c r="G133" t="s">
        <v>756</v>
      </c>
      <c r="I133" s="9" t="s">
        <v>757</v>
      </c>
      <c r="J133" s="9" t="s">
        <v>1127</v>
      </c>
      <c r="M133" s="9" t="s">
        <v>758</v>
      </c>
      <c r="N133" t="s">
        <v>462</v>
      </c>
      <c r="O133" s="13" t="s">
        <v>72</v>
      </c>
      <c r="Q133">
        <v>2011</v>
      </c>
      <c r="R133" s="9" t="s">
        <v>311</v>
      </c>
      <c r="S133" s="10">
        <v>10.1587301587301</v>
      </c>
      <c r="T133">
        <v>0.82539682539680115</v>
      </c>
      <c r="U133">
        <f t="shared" si="10"/>
        <v>1.8456434099997723</v>
      </c>
      <c r="V133">
        <v>5</v>
      </c>
      <c r="W133" s="9" t="s">
        <v>767</v>
      </c>
      <c r="X133" s="10">
        <v>15.174603174603099</v>
      </c>
      <c r="Y133">
        <v>0.95238095238100229</v>
      </c>
      <c r="Z133">
        <f t="shared" si="11"/>
        <v>2.1295885499999114</v>
      </c>
      <c r="AA133">
        <v>5</v>
      </c>
      <c r="AB133">
        <f t="shared" si="12"/>
        <v>0.40128973669768458</v>
      </c>
      <c r="AC133">
        <v>24</v>
      </c>
      <c r="AD133" s="9" t="s">
        <v>760</v>
      </c>
      <c r="AE133" s="9">
        <v>105</v>
      </c>
    </row>
    <row r="134" spans="1:31" ht="16.8" x14ac:dyDescent="0.25">
      <c r="A134">
        <v>24</v>
      </c>
      <c r="B134" s="9" t="s">
        <v>407</v>
      </c>
      <c r="C134" s="9" t="s">
        <v>753</v>
      </c>
      <c r="D134" s="9" t="s">
        <v>754</v>
      </c>
      <c r="F134" t="s">
        <v>755</v>
      </c>
      <c r="G134" t="s">
        <v>756</v>
      </c>
      <c r="I134" s="9" t="s">
        <v>757</v>
      </c>
      <c r="J134" s="9" t="s">
        <v>1127</v>
      </c>
      <c r="M134" s="9" t="s">
        <v>758</v>
      </c>
      <c r="N134" t="s">
        <v>462</v>
      </c>
      <c r="O134" s="13" t="s">
        <v>72</v>
      </c>
      <c r="Q134">
        <v>2011</v>
      </c>
      <c r="R134" s="9" t="s">
        <v>311</v>
      </c>
      <c r="S134" s="10">
        <v>10.1587301587301</v>
      </c>
      <c r="T134">
        <v>0.82539682539680115</v>
      </c>
      <c r="U134">
        <f t="shared" si="10"/>
        <v>1.8456434099997723</v>
      </c>
      <c r="V134">
        <v>5</v>
      </c>
      <c r="W134" s="9" t="s">
        <v>768</v>
      </c>
      <c r="X134" s="10">
        <v>16.380952380952301</v>
      </c>
      <c r="Y134">
        <v>0.76190476190479828</v>
      </c>
      <c r="Z134">
        <f t="shared" si="11"/>
        <v>1.7036708399999212</v>
      </c>
      <c r="AA134">
        <v>5</v>
      </c>
      <c r="AB134">
        <f t="shared" si="12"/>
        <v>0.47778576968779152</v>
      </c>
      <c r="AC134">
        <v>24</v>
      </c>
      <c r="AD134" s="9" t="s">
        <v>760</v>
      </c>
      <c r="AE134" s="9">
        <v>175</v>
      </c>
    </row>
    <row r="135" spans="1:31" ht="16.8" x14ac:dyDescent="0.25">
      <c r="A135">
        <v>24</v>
      </c>
      <c r="B135" s="9" t="s">
        <v>407</v>
      </c>
      <c r="C135" s="9" t="s">
        <v>753</v>
      </c>
      <c r="D135" s="9" t="s">
        <v>754</v>
      </c>
      <c r="F135" t="s">
        <v>755</v>
      </c>
      <c r="G135" t="s">
        <v>756</v>
      </c>
      <c r="I135" s="9" t="s">
        <v>757</v>
      </c>
      <c r="J135" s="9" t="s">
        <v>1127</v>
      </c>
      <c r="M135" s="9" t="s">
        <v>758</v>
      </c>
      <c r="N135" t="s">
        <v>462</v>
      </c>
      <c r="O135" s="13" t="s">
        <v>72</v>
      </c>
      <c r="Q135">
        <v>2011</v>
      </c>
      <c r="R135" s="9" t="s">
        <v>311</v>
      </c>
      <c r="S135" s="10">
        <v>10.1587301587301</v>
      </c>
      <c r="T135">
        <v>0.82539682539680115</v>
      </c>
      <c r="U135">
        <f t="shared" si="10"/>
        <v>1.8456434099997723</v>
      </c>
      <c r="V135">
        <v>5</v>
      </c>
      <c r="W135" s="9" t="s">
        <v>769</v>
      </c>
      <c r="X135" s="10">
        <v>16.761904761904699</v>
      </c>
      <c r="Y135">
        <v>0.44444444444449971</v>
      </c>
      <c r="Z135">
        <f t="shared" si="11"/>
        <v>0.99380799000003017</v>
      </c>
      <c r="AA135">
        <v>5</v>
      </c>
      <c r="AB135">
        <f t="shared" si="12"/>
        <v>0.50077528791249137</v>
      </c>
      <c r="AC135">
        <v>24</v>
      </c>
      <c r="AD135" s="9" t="s">
        <v>760</v>
      </c>
      <c r="AE135" s="9">
        <v>280</v>
      </c>
    </row>
    <row r="136" spans="1:31" x14ac:dyDescent="0.25">
      <c r="A136">
        <v>25</v>
      </c>
      <c r="B136" t="s">
        <v>173</v>
      </c>
      <c r="C136" s="9" t="s">
        <v>770</v>
      </c>
      <c r="D136" s="9" t="s">
        <v>771</v>
      </c>
      <c r="F136" s="9" t="s">
        <v>772</v>
      </c>
      <c r="G136" t="s">
        <v>773</v>
      </c>
      <c r="H136" t="s">
        <v>774</v>
      </c>
      <c r="I136" s="9" t="s">
        <v>775</v>
      </c>
      <c r="J136" s="9" t="s">
        <v>1128</v>
      </c>
      <c r="L136" s="9" t="s">
        <v>776</v>
      </c>
      <c r="M136" s="9" t="s">
        <v>777</v>
      </c>
      <c r="N136" t="s">
        <v>462</v>
      </c>
      <c r="O136" t="s">
        <v>47</v>
      </c>
      <c r="Q136">
        <v>2005</v>
      </c>
      <c r="R136" s="9" t="s">
        <v>311</v>
      </c>
      <c r="S136" s="10">
        <v>5.8181818181818201</v>
      </c>
      <c r="T136">
        <v>0.41558441558439974</v>
      </c>
      <c r="U136">
        <f t="shared" si="10"/>
        <v>0.92927500363624083</v>
      </c>
      <c r="V136">
        <v>5</v>
      </c>
      <c r="W136" s="9" t="s">
        <v>778</v>
      </c>
      <c r="X136" s="10">
        <v>8.2077922077922008</v>
      </c>
      <c r="Y136">
        <v>0.20779220779220964</v>
      </c>
      <c r="Z136">
        <f t="shared" si="11"/>
        <v>0.46463750181814228</v>
      </c>
      <c r="AA136">
        <v>5</v>
      </c>
      <c r="AB136">
        <f t="shared" si="12"/>
        <v>0.34409616173187108</v>
      </c>
      <c r="AC136">
        <v>25</v>
      </c>
      <c r="AD136" s="9" t="s">
        <v>1077</v>
      </c>
      <c r="AE136" s="9">
        <v>100</v>
      </c>
    </row>
    <row r="137" spans="1:31" x14ac:dyDescent="0.25">
      <c r="A137">
        <v>25</v>
      </c>
      <c r="B137" t="s">
        <v>173</v>
      </c>
      <c r="C137" s="9" t="s">
        <v>770</v>
      </c>
      <c r="D137" s="9" t="s">
        <v>771</v>
      </c>
      <c r="F137" s="9" t="s">
        <v>772</v>
      </c>
      <c r="G137" t="s">
        <v>773</v>
      </c>
      <c r="H137" t="s">
        <v>774</v>
      </c>
      <c r="I137" s="9" t="s">
        <v>775</v>
      </c>
      <c r="J137" s="9" t="s">
        <v>1128</v>
      </c>
      <c r="L137" s="9" t="s">
        <v>776</v>
      </c>
      <c r="M137" s="9" t="s">
        <v>777</v>
      </c>
      <c r="N137" t="s">
        <v>462</v>
      </c>
      <c r="O137" t="s">
        <v>47</v>
      </c>
      <c r="Q137">
        <v>2006</v>
      </c>
      <c r="R137" s="9" t="s">
        <v>311</v>
      </c>
      <c r="S137" s="10">
        <v>6.1256471525288498</v>
      </c>
      <c r="T137">
        <v>0.41484136466216004</v>
      </c>
      <c r="U137">
        <f t="shared" si="10"/>
        <v>0.92761349126336901</v>
      </c>
      <c r="V137">
        <v>5</v>
      </c>
      <c r="W137" s="9" t="s">
        <v>778</v>
      </c>
      <c r="X137" s="10">
        <v>8.1998539758396305</v>
      </c>
      <c r="Y137">
        <v>0.72597238815876963</v>
      </c>
      <c r="Z137">
        <f t="shared" si="11"/>
        <v>1.6233236097108723</v>
      </c>
      <c r="AA137">
        <v>5</v>
      </c>
      <c r="AB137">
        <f t="shared" si="12"/>
        <v>0.2916319378820561</v>
      </c>
      <c r="AC137">
        <v>25</v>
      </c>
      <c r="AD137" s="9" t="s">
        <v>760</v>
      </c>
      <c r="AE137" s="9">
        <v>100</v>
      </c>
    </row>
    <row r="138" spans="1:31" x14ac:dyDescent="0.25">
      <c r="A138">
        <v>25</v>
      </c>
      <c r="B138" t="s">
        <v>173</v>
      </c>
      <c r="C138" s="9" t="s">
        <v>770</v>
      </c>
      <c r="D138" s="9" t="s">
        <v>771</v>
      </c>
      <c r="F138" s="9" t="s">
        <v>772</v>
      </c>
      <c r="G138" t="s">
        <v>773</v>
      </c>
      <c r="H138" t="s">
        <v>774</v>
      </c>
      <c r="I138" s="9" t="s">
        <v>775</v>
      </c>
      <c r="J138" s="9" t="s">
        <v>1128</v>
      </c>
      <c r="L138" s="9" t="s">
        <v>776</v>
      </c>
      <c r="M138" s="9" t="s">
        <v>777</v>
      </c>
      <c r="N138" t="s">
        <v>462</v>
      </c>
      <c r="O138" t="s">
        <v>47</v>
      </c>
      <c r="Q138">
        <v>2007</v>
      </c>
      <c r="R138" s="9" t="s">
        <v>311</v>
      </c>
      <c r="S138" s="10">
        <v>3.92356687898089</v>
      </c>
      <c r="T138">
        <v>0.40764331210191962</v>
      </c>
      <c r="U138">
        <f t="shared" si="10"/>
        <v>0.911518156433055</v>
      </c>
      <c r="V138">
        <v>5</v>
      </c>
      <c r="W138" s="9" t="s">
        <v>778</v>
      </c>
      <c r="X138" s="10">
        <v>4.12738853503184</v>
      </c>
      <c r="Y138">
        <v>0.50955414012739997</v>
      </c>
      <c r="Z138">
        <f t="shared" si="11"/>
        <v>1.1393976955413196</v>
      </c>
      <c r="AA138">
        <v>5</v>
      </c>
      <c r="AB138">
        <f t="shared" si="12"/>
        <v>5.0643732818753666E-2</v>
      </c>
      <c r="AC138">
        <v>25</v>
      </c>
      <c r="AD138" s="9" t="s">
        <v>760</v>
      </c>
      <c r="AE138" s="9">
        <v>100</v>
      </c>
    </row>
    <row r="139" spans="1:31" x14ac:dyDescent="0.25">
      <c r="A139">
        <v>25</v>
      </c>
      <c r="B139" t="s">
        <v>173</v>
      </c>
      <c r="C139" s="9" t="s">
        <v>770</v>
      </c>
      <c r="D139" s="9" t="s">
        <v>771</v>
      </c>
      <c r="F139" s="9" t="s">
        <v>772</v>
      </c>
      <c r="G139" t="s">
        <v>773</v>
      </c>
      <c r="H139" t="s">
        <v>774</v>
      </c>
      <c r="I139" s="9" t="s">
        <v>775</v>
      </c>
      <c r="J139" s="9" t="s">
        <v>1128</v>
      </c>
      <c r="L139" s="9" t="s">
        <v>776</v>
      </c>
      <c r="M139" s="9" t="s">
        <v>777</v>
      </c>
      <c r="N139" t="s">
        <v>462</v>
      </c>
      <c r="O139" t="s">
        <v>47</v>
      </c>
      <c r="Q139">
        <v>2008</v>
      </c>
      <c r="R139" s="9" t="s">
        <v>311</v>
      </c>
      <c r="S139" s="10">
        <v>5.9847328244274696</v>
      </c>
      <c r="T139">
        <v>0.24427480916031019</v>
      </c>
      <c r="U139">
        <f t="shared" si="10"/>
        <v>0.54621507847324191</v>
      </c>
      <c r="V139">
        <v>5</v>
      </c>
      <c r="W139" s="9" t="s">
        <v>778</v>
      </c>
      <c r="X139" s="10">
        <v>6.5343511450381504</v>
      </c>
      <c r="Y139">
        <v>0.18320610687023997</v>
      </c>
      <c r="Z139">
        <f t="shared" si="11"/>
        <v>0.40966130885494784</v>
      </c>
      <c r="AA139">
        <v>5</v>
      </c>
      <c r="AB139">
        <f t="shared" si="12"/>
        <v>8.7861355791333431E-2</v>
      </c>
      <c r="AC139">
        <v>25</v>
      </c>
      <c r="AD139" s="9" t="s">
        <v>760</v>
      </c>
      <c r="AE139" s="9">
        <v>100</v>
      </c>
    </row>
    <row r="140" spans="1:31" ht="16.8" x14ac:dyDescent="0.25">
      <c r="A140">
        <v>26</v>
      </c>
      <c r="B140" t="s">
        <v>173</v>
      </c>
      <c r="C140" s="9" t="s">
        <v>779</v>
      </c>
      <c r="D140" s="9" t="s">
        <v>780</v>
      </c>
      <c r="E140" t="s">
        <v>781</v>
      </c>
      <c r="F140" t="s">
        <v>104</v>
      </c>
      <c r="G140" s="9" t="s">
        <v>782</v>
      </c>
      <c r="H140" s="9" t="s">
        <v>783</v>
      </c>
      <c r="I140" s="9" t="s">
        <v>784</v>
      </c>
      <c r="J140" s="9" t="s">
        <v>1129</v>
      </c>
      <c r="L140" s="9" t="s">
        <v>785</v>
      </c>
      <c r="M140" s="9" t="s">
        <v>786</v>
      </c>
      <c r="N140" t="s">
        <v>462</v>
      </c>
      <c r="O140" s="13" t="s">
        <v>72</v>
      </c>
      <c r="Q140">
        <v>2012</v>
      </c>
      <c r="R140" s="9" t="s">
        <v>311</v>
      </c>
      <c r="S140" s="10">
        <v>2.5740705667788899</v>
      </c>
      <c r="T140">
        <f t="shared" ref="T140:T143" si="13">U140/SQRT(V140)</f>
        <v>7.6722081930415076E-2</v>
      </c>
      <c r="U140">
        <v>0.15344416386083015</v>
      </c>
      <c r="V140">
        <v>4</v>
      </c>
      <c r="W140" s="9" t="s">
        <v>789</v>
      </c>
      <c r="X140" s="10">
        <v>2.9357603815936999</v>
      </c>
      <c r="Y140">
        <f t="shared" ref="Y140:Y143" si="14">Z140/SQRT(AA140)</f>
        <v>9.3162528058365002E-2</v>
      </c>
      <c r="Z140">
        <v>0.18632505611673</v>
      </c>
      <c r="AA140">
        <v>4</v>
      </c>
      <c r="AB140">
        <f t="shared" si="12"/>
        <v>0.13147796950391152</v>
      </c>
      <c r="AC140">
        <v>26</v>
      </c>
      <c r="AD140" t="s">
        <v>1078</v>
      </c>
      <c r="AE140" s="9">
        <v>100</v>
      </c>
    </row>
    <row r="141" spans="1:31" ht="16.8" x14ac:dyDescent="0.25">
      <c r="A141">
        <v>26</v>
      </c>
      <c r="B141" t="s">
        <v>173</v>
      </c>
      <c r="C141" s="9" t="s">
        <v>779</v>
      </c>
      <c r="D141" s="9" t="s">
        <v>780</v>
      </c>
      <c r="E141" t="s">
        <v>781</v>
      </c>
      <c r="F141" t="s">
        <v>104</v>
      </c>
      <c r="G141" s="9" t="s">
        <v>782</v>
      </c>
      <c r="H141" s="9" t="s">
        <v>783</v>
      </c>
      <c r="I141" s="9" t="s">
        <v>784</v>
      </c>
      <c r="J141" s="9" t="s">
        <v>1129</v>
      </c>
      <c r="L141" s="9" t="s">
        <v>785</v>
      </c>
      <c r="M141" s="9" t="s">
        <v>786</v>
      </c>
      <c r="N141" t="s">
        <v>462</v>
      </c>
      <c r="O141" s="13" t="s">
        <v>72</v>
      </c>
      <c r="Q141">
        <v>2013</v>
      </c>
      <c r="R141" s="9" t="s">
        <v>311</v>
      </c>
      <c r="S141" s="10">
        <v>3.36321198092031</v>
      </c>
      <c r="T141">
        <f t="shared" si="13"/>
        <v>9.0422453703705052E-2</v>
      </c>
      <c r="U141">
        <v>0.1808449074074101</v>
      </c>
      <c r="V141">
        <v>4</v>
      </c>
      <c r="W141" s="9" t="s">
        <v>789</v>
      </c>
      <c r="X141" s="10">
        <v>3.9495878928170498</v>
      </c>
      <c r="Y141">
        <f t="shared" si="14"/>
        <v>9.5902602413020066E-2</v>
      </c>
      <c r="Z141">
        <v>0.19180520482604013</v>
      </c>
      <c r="AA141">
        <v>4</v>
      </c>
      <c r="AB141">
        <f t="shared" si="12"/>
        <v>0.16071477848626703</v>
      </c>
      <c r="AC141">
        <v>26</v>
      </c>
      <c r="AD141" t="s">
        <v>1078</v>
      </c>
      <c r="AE141" s="9">
        <v>100</v>
      </c>
    </row>
    <row r="142" spans="1:31" ht="16.8" x14ac:dyDescent="0.25">
      <c r="A142">
        <v>26</v>
      </c>
      <c r="B142" t="s">
        <v>173</v>
      </c>
      <c r="C142" s="9" t="s">
        <v>779</v>
      </c>
      <c r="D142" s="9" t="s">
        <v>780</v>
      </c>
      <c r="E142" t="s">
        <v>781</v>
      </c>
      <c r="F142" t="s">
        <v>104</v>
      </c>
      <c r="G142" s="9" t="s">
        <v>782</v>
      </c>
      <c r="H142" s="9" t="s">
        <v>783</v>
      </c>
      <c r="I142" s="9" t="s">
        <v>784</v>
      </c>
      <c r="J142" s="9" t="s">
        <v>1129</v>
      </c>
      <c r="L142" s="9" t="s">
        <v>785</v>
      </c>
      <c r="M142" s="9" t="s">
        <v>786</v>
      </c>
      <c r="N142" t="s">
        <v>462</v>
      </c>
      <c r="O142" s="13" t="s">
        <v>72</v>
      </c>
      <c r="Q142">
        <v>2015</v>
      </c>
      <c r="R142" s="9" t="s">
        <v>311</v>
      </c>
      <c r="S142" s="10">
        <v>1.5054415684623901</v>
      </c>
      <c r="T142">
        <f t="shared" si="13"/>
        <v>0.21646587401795492</v>
      </c>
      <c r="U142">
        <v>0.43293174803590984</v>
      </c>
      <c r="V142">
        <v>4</v>
      </c>
      <c r="W142" s="9" t="s">
        <v>789</v>
      </c>
      <c r="X142" s="10">
        <v>1.89453212682378</v>
      </c>
      <c r="Y142">
        <f t="shared" si="14"/>
        <v>0.21098572530864501</v>
      </c>
      <c r="Z142">
        <v>0.42197145061729002</v>
      </c>
      <c r="AA142">
        <v>4</v>
      </c>
      <c r="AB142">
        <f t="shared" si="12"/>
        <v>0.22988565313725975</v>
      </c>
      <c r="AC142">
        <v>26</v>
      </c>
      <c r="AD142" t="s">
        <v>1078</v>
      </c>
      <c r="AE142" s="9">
        <v>100</v>
      </c>
    </row>
    <row r="143" spans="1:31" ht="16.8" x14ac:dyDescent="0.25">
      <c r="A143">
        <v>26</v>
      </c>
      <c r="B143" t="s">
        <v>173</v>
      </c>
      <c r="C143" s="9" t="s">
        <v>779</v>
      </c>
      <c r="D143" s="9" t="s">
        <v>780</v>
      </c>
      <c r="E143" t="s">
        <v>781</v>
      </c>
      <c r="F143" t="s">
        <v>104</v>
      </c>
      <c r="G143" s="9" t="s">
        <v>782</v>
      </c>
      <c r="H143" s="9" t="s">
        <v>783</v>
      </c>
      <c r="I143" s="9" t="s">
        <v>784</v>
      </c>
      <c r="J143" s="9" t="s">
        <v>1129</v>
      </c>
      <c r="L143" s="9" t="s">
        <v>785</v>
      </c>
      <c r="M143" s="9" t="s">
        <v>786</v>
      </c>
      <c r="N143" t="s">
        <v>462</v>
      </c>
      <c r="O143" s="13" t="s">
        <v>165</v>
      </c>
      <c r="Q143">
        <v>2016</v>
      </c>
      <c r="R143" s="9" t="s">
        <v>311</v>
      </c>
      <c r="S143" s="10">
        <v>1.9548137626262501</v>
      </c>
      <c r="T143">
        <f t="shared" si="13"/>
        <v>0.38087033529741998</v>
      </c>
      <c r="U143">
        <v>0.76174067059483996</v>
      </c>
      <c r="V143">
        <v>4</v>
      </c>
      <c r="W143" s="9" t="s">
        <v>789</v>
      </c>
      <c r="X143" s="10">
        <v>2.8480780022446601</v>
      </c>
      <c r="Y143">
        <f t="shared" si="14"/>
        <v>0.55349501964085501</v>
      </c>
      <c r="Z143">
        <v>1.10699003928171</v>
      </c>
      <c r="AA143">
        <v>4</v>
      </c>
      <c r="AB143">
        <f t="shared" si="12"/>
        <v>0.37634945478742676</v>
      </c>
      <c r="AC143">
        <v>26</v>
      </c>
      <c r="AD143" t="s">
        <v>1078</v>
      </c>
      <c r="AE143" s="9">
        <v>100</v>
      </c>
    </row>
    <row r="144" spans="1:31" x14ac:dyDescent="0.25">
      <c r="A144">
        <v>27</v>
      </c>
      <c r="B144" t="s">
        <v>173</v>
      </c>
      <c r="C144" s="9" t="s">
        <v>790</v>
      </c>
      <c r="D144" s="9" t="s">
        <v>791</v>
      </c>
      <c r="E144" s="9" t="s">
        <v>792</v>
      </c>
      <c r="F144" t="s">
        <v>793</v>
      </c>
      <c r="G144" t="s">
        <v>794</v>
      </c>
      <c r="J144" s="9" t="s">
        <v>1130</v>
      </c>
      <c r="L144" s="34" t="s">
        <v>795</v>
      </c>
      <c r="M144" s="9" t="s">
        <v>796</v>
      </c>
      <c r="N144" t="s">
        <v>462</v>
      </c>
      <c r="O144" t="s">
        <v>47</v>
      </c>
      <c r="Q144">
        <v>2019</v>
      </c>
      <c r="R144" t="s">
        <v>303</v>
      </c>
      <c r="S144" s="10">
        <v>2.5600000000000098</v>
      </c>
      <c r="T144">
        <v>0.3199999999999803</v>
      </c>
      <c r="U144">
        <f t="shared" ref="U144:U165" si="15">T144*SQRT(V144)</f>
        <v>0.71554175279988874</v>
      </c>
      <c r="V144">
        <v>5</v>
      </c>
      <c r="W144" s="9" t="s">
        <v>789</v>
      </c>
      <c r="X144" s="10">
        <v>2.7733333333333299</v>
      </c>
      <c r="Y144">
        <v>0.16000000000000014</v>
      </c>
      <c r="Z144">
        <f t="shared" ref="Z144:Z165" si="16">Y144*SQRT(AA144)</f>
        <v>0.35777087639996669</v>
      </c>
      <c r="AA144">
        <v>5</v>
      </c>
      <c r="AB144">
        <f t="shared" si="12"/>
        <v>8.0042707673531444E-2</v>
      </c>
      <c r="AC144">
        <v>27</v>
      </c>
      <c r="AD144" s="9" t="s">
        <v>760</v>
      </c>
      <c r="AE144" s="9">
        <v>100</v>
      </c>
    </row>
    <row r="145" spans="1:31" x14ac:dyDescent="0.25">
      <c r="A145">
        <v>27</v>
      </c>
      <c r="B145" t="s">
        <v>173</v>
      </c>
      <c r="C145" s="9" t="s">
        <v>790</v>
      </c>
      <c r="D145" s="9" t="s">
        <v>791</v>
      </c>
      <c r="E145" s="9" t="s">
        <v>792</v>
      </c>
      <c r="F145" t="s">
        <v>793</v>
      </c>
      <c r="G145" t="s">
        <v>794</v>
      </c>
      <c r="J145" s="9" t="s">
        <v>1130</v>
      </c>
      <c r="L145" s="34" t="s">
        <v>795</v>
      </c>
      <c r="M145" s="9" t="s">
        <v>796</v>
      </c>
      <c r="N145" t="s">
        <v>462</v>
      </c>
      <c r="O145" t="s">
        <v>47</v>
      </c>
      <c r="Q145">
        <v>2020</v>
      </c>
      <c r="R145" t="s">
        <v>303</v>
      </c>
      <c r="S145" s="10">
        <v>6.2372881355932197</v>
      </c>
      <c r="T145">
        <v>0.27118644067797071</v>
      </c>
      <c r="U145">
        <f t="shared" si="15"/>
        <v>0.60639131593215667</v>
      </c>
      <c r="V145">
        <v>5</v>
      </c>
      <c r="W145" s="9" t="s">
        <v>789</v>
      </c>
      <c r="X145" s="10">
        <v>7.1864406779661198</v>
      </c>
      <c r="Y145">
        <v>0.40677966101693031</v>
      </c>
      <c r="Z145">
        <f t="shared" si="16"/>
        <v>0.90958697389817744</v>
      </c>
      <c r="AA145">
        <v>5</v>
      </c>
      <c r="AB145">
        <f t="shared" si="12"/>
        <v>0.14165051706302953</v>
      </c>
      <c r="AC145">
        <v>27</v>
      </c>
      <c r="AD145" s="9" t="s">
        <v>760</v>
      </c>
      <c r="AE145" s="9">
        <v>100</v>
      </c>
    </row>
    <row r="146" spans="1:31" x14ac:dyDescent="0.25">
      <c r="A146">
        <v>27</v>
      </c>
      <c r="B146" t="s">
        <v>173</v>
      </c>
      <c r="C146" s="9" t="s">
        <v>790</v>
      </c>
      <c r="D146" s="9" t="s">
        <v>791</v>
      </c>
      <c r="E146" s="9" t="s">
        <v>792</v>
      </c>
      <c r="F146" t="s">
        <v>793</v>
      </c>
      <c r="G146" t="s">
        <v>794</v>
      </c>
      <c r="J146" s="9" t="s">
        <v>1130</v>
      </c>
      <c r="L146" s="34" t="s">
        <v>795</v>
      </c>
      <c r="M146" s="9" t="s">
        <v>796</v>
      </c>
      <c r="N146" t="s">
        <v>462</v>
      </c>
      <c r="O146" t="s">
        <v>47</v>
      </c>
      <c r="Q146">
        <v>2021</v>
      </c>
      <c r="R146" t="s">
        <v>303</v>
      </c>
      <c r="S146" s="10">
        <v>6.1274637210308702</v>
      </c>
      <c r="T146">
        <v>0.33842321854021939</v>
      </c>
      <c r="U146">
        <f t="shared" si="15"/>
        <v>0.75673732182019771</v>
      </c>
      <c r="V146">
        <v>5</v>
      </c>
      <c r="W146" s="9" t="s">
        <v>789</v>
      </c>
      <c r="X146" s="10">
        <v>6.7366255144032401</v>
      </c>
      <c r="Y146">
        <v>0.13536928741604992</v>
      </c>
      <c r="Z146">
        <f t="shared" si="16"/>
        <v>0.30269492872799447</v>
      </c>
      <c r="AA146">
        <v>5</v>
      </c>
      <c r="AB146">
        <f t="shared" si="12"/>
        <v>9.4778218308371923E-2</v>
      </c>
      <c r="AC146">
        <v>27</v>
      </c>
      <c r="AD146" s="9" t="s">
        <v>760</v>
      </c>
      <c r="AE146" s="9">
        <v>100</v>
      </c>
    </row>
    <row r="147" spans="1:31" x14ac:dyDescent="0.25">
      <c r="A147">
        <v>27</v>
      </c>
      <c r="B147" t="s">
        <v>173</v>
      </c>
      <c r="C147" s="9" t="s">
        <v>790</v>
      </c>
      <c r="D147" s="9" t="s">
        <v>791</v>
      </c>
      <c r="E147" s="9" t="s">
        <v>792</v>
      </c>
      <c r="F147" t="s">
        <v>793</v>
      </c>
      <c r="G147" t="s">
        <v>794</v>
      </c>
      <c r="J147" s="9" t="s">
        <v>1130</v>
      </c>
      <c r="L147" s="34" t="s">
        <v>795</v>
      </c>
      <c r="M147" s="9" t="s">
        <v>796</v>
      </c>
      <c r="N147" t="s">
        <v>462</v>
      </c>
      <c r="O147" t="s">
        <v>47</v>
      </c>
      <c r="Q147" s="34" t="s">
        <v>795</v>
      </c>
      <c r="R147" t="s">
        <v>303</v>
      </c>
      <c r="S147" s="10">
        <v>5.3567754262198202</v>
      </c>
      <c r="T147">
        <v>0.22964432686655023</v>
      </c>
      <c r="U147">
        <f t="shared" si="15"/>
        <v>0.51350032552078761</v>
      </c>
      <c r="V147">
        <v>5</v>
      </c>
      <c r="W147" s="9" t="s">
        <v>789</v>
      </c>
      <c r="X147" s="10">
        <v>5.9308862433861904</v>
      </c>
      <c r="Y147">
        <v>0.22964432686656</v>
      </c>
      <c r="Z147">
        <f t="shared" si="16"/>
        <v>0.51350032552080949</v>
      </c>
      <c r="AA147">
        <v>5</v>
      </c>
      <c r="AB147">
        <f t="shared" si="12"/>
        <v>0.1018114582037353</v>
      </c>
      <c r="AC147">
        <v>27</v>
      </c>
      <c r="AD147" s="9" t="s">
        <v>760</v>
      </c>
      <c r="AE147" s="9">
        <v>100</v>
      </c>
    </row>
    <row r="148" spans="1:31" ht="16.8" x14ac:dyDescent="0.25">
      <c r="A148">
        <v>28</v>
      </c>
      <c r="B148" t="s">
        <v>173</v>
      </c>
      <c r="C148" s="9" t="s">
        <v>798</v>
      </c>
      <c r="D148" s="9" t="s">
        <v>799</v>
      </c>
      <c r="E148" s="9" t="s">
        <v>800</v>
      </c>
      <c r="F148" s="9" t="s">
        <v>801</v>
      </c>
      <c r="G148" s="9" t="s">
        <v>802</v>
      </c>
      <c r="I148" t="s">
        <v>803</v>
      </c>
      <c r="J148" s="9" t="s">
        <v>1131</v>
      </c>
      <c r="L148" s="9" t="s">
        <v>804</v>
      </c>
      <c r="M148" s="9" t="s">
        <v>182</v>
      </c>
      <c r="N148" t="s">
        <v>462</v>
      </c>
      <c r="O148" s="9" t="s">
        <v>50</v>
      </c>
      <c r="Q148">
        <v>2014</v>
      </c>
      <c r="R148" t="s">
        <v>303</v>
      </c>
      <c r="S148" s="10">
        <v>7.9202988792029902</v>
      </c>
      <c r="T148">
        <v>0.44831880448317918</v>
      </c>
      <c r="U148">
        <f t="shared" si="15"/>
        <v>0.89663760896635836</v>
      </c>
      <c r="V148">
        <v>4</v>
      </c>
      <c r="W148" t="s">
        <v>808</v>
      </c>
      <c r="X148" s="10">
        <v>8.8169364881693593</v>
      </c>
      <c r="Y148">
        <v>1.120797011207971</v>
      </c>
      <c r="Z148">
        <f t="shared" si="16"/>
        <v>2.2415940224159421</v>
      </c>
      <c r="AA148">
        <v>4</v>
      </c>
      <c r="AB148">
        <f t="shared" si="12"/>
        <v>0.1072455303535968</v>
      </c>
      <c r="AC148">
        <v>28</v>
      </c>
      <c r="AD148" s="9" t="s">
        <v>760</v>
      </c>
      <c r="AE148" s="9">
        <v>7</v>
      </c>
    </row>
    <row r="149" spans="1:31" ht="16.8" x14ac:dyDescent="0.25">
      <c r="A149">
        <v>28</v>
      </c>
      <c r="B149" t="s">
        <v>173</v>
      </c>
      <c r="C149" s="9" t="s">
        <v>798</v>
      </c>
      <c r="D149" s="9" t="s">
        <v>799</v>
      </c>
      <c r="E149" s="9" t="s">
        <v>800</v>
      </c>
      <c r="F149" s="9" t="s">
        <v>801</v>
      </c>
      <c r="G149" s="9" t="s">
        <v>802</v>
      </c>
      <c r="I149" t="s">
        <v>803</v>
      </c>
      <c r="J149" s="9" t="s">
        <v>1131</v>
      </c>
      <c r="L149" s="9" t="s">
        <v>804</v>
      </c>
      <c r="M149" s="9" t="s">
        <v>182</v>
      </c>
      <c r="N149" t="s">
        <v>462</v>
      </c>
      <c r="O149" s="9" t="s">
        <v>50</v>
      </c>
      <c r="Q149">
        <v>2014</v>
      </c>
      <c r="R149" t="s">
        <v>303</v>
      </c>
      <c r="S149" s="10">
        <v>7.9202988792029902</v>
      </c>
      <c r="T149">
        <v>0.44831880448317918</v>
      </c>
      <c r="U149">
        <f t="shared" si="15"/>
        <v>0.89663760896635836</v>
      </c>
      <c r="V149">
        <v>4</v>
      </c>
      <c r="W149" t="s">
        <v>809</v>
      </c>
      <c r="X149" s="10">
        <v>9.3399750933997492</v>
      </c>
      <c r="Y149">
        <v>2.3163138231630516</v>
      </c>
      <c r="Z149">
        <f t="shared" si="16"/>
        <v>4.6326276463261031</v>
      </c>
      <c r="AA149">
        <v>4</v>
      </c>
      <c r="AB149">
        <f t="shared" si="12"/>
        <v>0.16487464319023368</v>
      </c>
      <c r="AC149">
        <v>28</v>
      </c>
      <c r="AD149" s="9" t="s">
        <v>760</v>
      </c>
      <c r="AE149" s="9">
        <v>20</v>
      </c>
    </row>
    <row r="150" spans="1:31" ht="16.8" x14ac:dyDescent="0.25">
      <c r="A150">
        <v>28</v>
      </c>
      <c r="B150" t="s">
        <v>173</v>
      </c>
      <c r="C150" s="9" t="s">
        <v>798</v>
      </c>
      <c r="D150" s="9" t="s">
        <v>799</v>
      </c>
      <c r="E150" s="9" t="s">
        <v>800</v>
      </c>
      <c r="F150" s="9" t="s">
        <v>801</v>
      </c>
      <c r="G150" s="9" t="s">
        <v>802</v>
      </c>
      <c r="I150" t="s">
        <v>803</v>
      </c>
      <c r="J150" s="9" t="s">
        <v>1131</v>
      </c>
      <c r="L150" s="9" t="s">
        <v>804</v>
      </c>
      <c r="M150" s="9" t="s">
        <v>182</v>
      </c>
      <c r="N150" t="s">
        <v>462</v>
      </c>
      <c r="O150" s="9" t="s">
        <v>50</v>
      </c>
      <c r="Q150">
        <v>2014</v>
      </c>
      <c r="R150" t="s">
        <v>303</v>
      </c>
      <c r="S150" s="10">
        <v>7.9202988792029902</v>
      </c>
      <c r="T150">
        <v>0.44831880448317918</v>
      </c>
      <c r="U150">
        <f t="shared" si="15"/>
        <v>0.89663760896635836</v>
      </c>
      <c r="V150">
        <v>4</v>
      </c>
      <c r="W150" t="s">
        <v>807</v>
      </c>
      <c r="X150" s="10">
        <v>10.2366127023661</v>
      </c>
      <c r="Y150">
        <v>1.4196762141967003</v>
      </c>
      <c r="Z150">
        <f t="shared" si="16"/>
        <v>2.8393524283934006</v>
      </c>
      <c r="AA150">
        <v>4</v>
      </c>
      <c r="AB150">
        <f t="shared" si="12"/>
        <v>0.25654183171605505</v>
      </c>
      <c r="AC150">
        <v>28</v>
      </c>
      <c r="AD150" s="9" t="s">
        <v>760</v>
      </c>
      <c r="AE150" s="9">
        <v>40</v>
      </c>
    </row>
    <row r="151" spans="1:31" ht="16.8" x14ac:dyDescent="0.25">
      <c r="A151">
        <v>28</v>
      </c>
      <c r="B151" t="s">
        <v>173</v>
      </c>
      <c r="C151" s="9" t="s">
        <v>798</v>
      </c>
      <c r="D151" s="9" t="s">
        <v>799</v>
      </c>
      <c r="E151" s="9" t="s">
        <v>800</v>
      </c>
      <c r="F151" s="9" t="s">
        <v>801</v>
      </c>
      <c r="G151" s="9" t="s">
        <v>802</v>
      </c>
      <c r="I151" t="s">
        <v>803</v>
      </c>
      <c r="J151" s="9" t="s">
        <v>1131</v>
      </c>
      <c r="L151" s="9" t="s">
        <v>804</v>
      </c>
      <c r="M151" s="9" t="s">
        <v>182</v>
      </c>
      <c r="N151" t="s">
        <v>462</v>
      </c>
      <c r="O151" s="9" t="s">
        <v>50</v>
      </c>
      <c r="Q151">
        <v>2015</v>
      </c>
      <c r="R151" t="s">
        <v>303</v>
      </c>
      <c r="S151" s="10">
        <v>8.2191780821917799</v>
      </c>
      <c r="T151">
        <v>1.6064757160647503</v>
      </c>
      <c r="U151">
        <f t="shared" si="15"/>
        <v>3.2129514321295005</v>
      </c>
      <c r="V151">
        <v>4</v>
      </c>
      <c r="W151" t="s">
        <v>808</v>
      </c>
      <c r="X151" s="10">
        <v>11.805728518057199</v>
      </c>
      <c r="Y151">
        <v>2.503113325031201</v>
      </c>
      <c r="Z151">
        <f t="shared" si="16"/>
        <v>5.006226650062402</v>
      </c>
      <c r="AA151">
        <v>4</v>
      </c>
      <c r="AB151">
        <f t="shared" si="12"/>
        <v>0.36211466723454339</v>
      </c>
      <c r="AC151">
        <v>28</v>
      </c>
      <c r="AD151" s="9" t="s">
        <v>760</v>
      </c>
      <c r="AE151" s="9">
        <v>7</v>
      </c>
    </row>
    <row r="152" spans="1:31" ht="16.8" x14ac:dyDescent="0.25">
      <c r="A152">
        <v>28</v>
      </c>
      <c r="B152" t="s">
        <v>173</v>
      </c>
      <c r="C152" s="9" t="s">
        <v>798</v>
      </c>
      <c r="D152" s="9" t="s">
        <v>799</v>
      </c>
      <c r="E152" s="9" t="s">
        <v>800</v>
      </c>
      <c r="F152" s="9" t="s">
        <v>801</v>
      </c>
      <c r="G152" s="9" t="s">
        <v>802</v>
      </c>
      <c r="I152" t="s">
        <v>803</v>
      </c>
      <c r="J152" s="9" t="s">
        <v>1131</v>
      </c>
      <c r="L152" s="9" t="s">
        <v>804</v>
      </c>
      <c r="M152" s="9" t="s">
        <v>182</v>
      </c>
      <c r="N152" t="s">
        <v>462</v>
      </c>
      <c r="O152" s="9" t="s">
        <v>50</v>
      </c>
      <c r="Q152">
        <v>2015</v>
      </c>
      <c r="R152" t="s">
        <v>303</v>
      </c>
      <c r="S152" s="10">
        <v>8.2191780821917799</v>
      </c>
      <c r="T152">
        <v>1.6064757160647503</v>
      </c>
      <c r="U152">
        <f t="shared" si="15"/>
        <v>3.2129514321295005</v>
      </c>
      <c r="V152">
        <v>4</v>
      </c>
      <c r="W152" t="s">
        <v>809</v>
      </c>
      <c r="X152" s="10">
        <v>9.9377334993773303</v>
      </c>
      <c r="Y152">
        <v>0.89663760896636902</v>
      </c>
      <c r="Z152">
        <f t="shared" si="16"/>
        <v>1.793275217932738</v>
      </c>
      <c r="AA152">
        <v>4</v>
      </c>
      <c r="AB152">
        <f t="shared" si="12"/>
        <v>0.18986876242933709</v>
      </c>
      <c r="AC152">
        <v>28</v>
      </c>
      <c r="AD152" s="9" t="s">
        <v>760</v>
      </c>
      <c r="AE152" s="9">
        <v>20</v>
      </c>
    </row>
    <row r="153" spans="1:31" ht="16.8" x14ac:dyDescent="0.25">
      <c r="A153">
        <v>28</v>
      </c>
      <c r="B153" t="s">
        <v>173</v>
      </c>
      <c r="C153" s="9" t="s">
        <v>798</v>
      </c>
      <c r="D153" s="9" t="s">
        <v>799</v>
      </c>
      <c r="E153" s="9" t="s">
        <v>800</v>
      </c>
      <c r="F153" s="9" t="s">
        <v>801</v>
      </c>
      <c r="G153" s="9" t="s">
        <v>802</v>
      </c>
      <c r="I153" t="s">
        <v>803</v>
      </c>
      <c r="J153" s="9" t="s">
        <v>1131</v>
      </c>
      <c r="L153" s="9" t="s">
        <v>804</v>
      </c>
      <c r="M153" s="9" t="s">
        <v>182</v>
      </c>
      <c r="N153" t="s">
        <v>462</v>
      </c>
      <c r="O153" s="9" t="s">
        <v>50</v>
      </c>
      <c r="Q153">
        <v>2015</v>
      </c>
      <c r="R153" t="s">
        <v>303</v>
      </c>
      <c r="S153" s="10">
        <v>8.2191780821917799</v>
      </c>
      <c r="T153">
        <v>1.6064757160647503</v>
      </c>
      <c r="U153">
        <f t="shared" si="15"/>
        <v>3.2129514321295005</v>
      </c>
      <c r="V153">
        <v>4</v>
      </c>
      <c r="W153" t="s">
        <v>807</v>
      </c>
      <c r="X153" s="10">
        <v>8.9290161892901594</v>
      </c>
      <c r="Y153">
        <v>0.44831880448318984</v>
      </c>
      <c r="Z153">
        <f t="shared" si="16"/>
        <v>0.89663760896637967</v>
      </c>
      <c r="AA153">
        <v>4</v>
      </c>
      <c r="AB153">
        <f t="shared" si="12"/>
        <v>8.2836005579148983E-2</v>
      </c>
      <c r="AC153">
        <v>28</v>
      </c>
      <c r="AD153" s="9" t="s">
        <v>760</v>
      </c>
      <c r="AE153" s="9">
        <v>40</v>
      </c>
    </row>
    <row r="154" spans="1:31" ht="16.8" x14ac:dyDescent="0.25">
      <c r="A154">
        <v>28</v>
      </c>
      <c r="B154" t="s">
        <v>173</v>
      </c>
      <c r="C154" s="9" t="s">
        <v>798</v>
      </c>
      <c r="D154" s="9" t="s">
        <v>799</v>
      </c>
      <c r="E154" s="9" t="s">
        <v>800</v>
      </c>
      <c r="F154" s="9" t="s">
        <v>801</v>
      </c>
      <c r="G154" s="9" t="s">
        <v>802</v>
      </c>
      <c r="I154" t="s">
        <v>803</v>
      </c>
      <c r="J154" s="9" t="s">
        <v>1131</v>
      </c>
      <c r="L154" s="9" t="s">
        <v>804</v>
      </c>
      <c r="M154" s="9" t="s">
        <v>182</v>
      </c>
      <c r="N154" t="s">
        <v>462</v>
      </c>
      <c r="O154" s="9" t="s">
        <v>50</v>
      </c>
      <c r="Q154">
        <v>2016</v>
      </c>
      <c r="R154" t="s">
        <v>303</v>
      </c>
      <c r="S154" s="10">
        <v>10.535491905354901</v>
      </c>
      <c r="T154">
        <v>0.97135740971349982</v>
      </c>
      <c r="U154">
        <f t="shared" si="15"/>
        <v>1.9427148194269996</v>
      </c>
      <c r="V154">
        <v>4</v>
      </c>
      <c r="W154" t="s">
        <v>808</v>
      </c>
      <c r="X154" s="10">
        <v>15.1307596513075</v>
      </c>
      <c r="Y154">
        <v>1.0460772104608012</v>
      </c>
      <c r="Z154">
        <f t="shared" si="16"/>
        <v>2.0921544209216023</v>
      </c>
      <c r="AA154">
        <v>4</v>
      </c>
      <c r="AB154">
        <f t="shared" si="12"/>
        <v>0.36197999616842091</v>
      </c>
      <c r="AC154">
        <v>28</v>
      </c>
      <c r="AD154" s="9" t="s">
        <v>760</v>
      </c>
      <c r="AE154" s="9">
        <v>7</v>
      </c>
    </row>
    <row r="155" spans="1:31" ht="16.8" x14ac:dyDescent="0.25">
      <c r="A155">
        <v>28</v>
      </c>
      <c r="B155" t="s">
        <v>173</v>
      </c>
      <c r="C155" s="9" t="s">
        <v>798</v>
      </c>
      <c r="D155" s="9" t="s">
        <v>799</v>
      </c>
      <c r="E155" s="9" t="s">
        <v>800</v>
      </c>
      <c r="F155" s="9" t="s">
        <v>801</v>
      </c>
      <c r="G155" s="9" t="s">
        <v>802</v>
      </c>
      <c r="I155" t="s">
        <v>803</v>
      </c>
      <c r="J155" s="9" t="s">
        <v>1131</v>
      </c>
      <c r="L155" s="9" t="s">
        <v>804</v>
      </c>
      <c r="M155" s="9" t="s">
        <v>182</v>
      </c>
      <c r="N155" t="s">
        <v>462</v>
      </c>
      <c r="O155" s="9" t="s">
        <v>50</v>
      </c>
      <c r="Q155">
        <v>2016</v>
      </c>
      <c r="R155" t="s">
        <v>303</v>
      </c>
      <c r="S155" s="10">
        <v>10.535491905354901</v>
      </c>
      <c r="T155">
        <v>0.97135740971349982</v>
      </c>
      <c r="U155">
        <f t="shared" si="15"/>
        <v>1.9427148194269996</v>
      </c>
      <c r="V155">
        <v>4</v>
      </c>
      <c r="W155" t="s">
        <v>809</v>
      </c>
      <c r="X155" s="10">
        <v>16.998754669987498</v>
      </c>
      <c r="Y155">
        <v>2.3910336239103032</v>
      </c>
      <c r="Z155">
        <f t="shared" si="16"/>
        <v>4.7820672478206063</v>
      </c>
      <c r="AA155">
        <v>4</v>
      </c>
      <c r="AB155">
        <f t="shared" si="12"/>
        <v>0.4783903480128357</v>
      </c>
      <c r="AC155">
        <v>28</v>
      </c>
      <c r="AD155" s="9" t="s">
        <v>760</v>
      </c>
      <c r="AE155" s="9">
        <v>20</v>
      </c>
    </row>
    <row r="156" spans="1:31" ht="16.8" x14ac:dyDescent="0.25">
      <c r="A156">
        <v>28</v>
      </c>
      <c r="B156" t="s">
        <v>173</v>
      </c>
      <c r="C156" s="9" t="s">
        <v>798</v>
      </c>
      <c r="D156" s="9" t="s">
        <v>799</v>
      </c>
      <c r="E156" s="9" t="s">
        <v>800</v>
      </c>
      <c r="F156" s="9" t="s">
        <v>801</v>
      </c>
      <c r="G156" s="9" t="s">
        <v>802</v>
      </c>
      <c r="I156" t="s">
        <v>803</v>
      </c>
      <c r="J156" s="9" t="s">
        <v>1131</v>
      </c>
      <c r="L156" s="9" t="s">
        <v>804</v>
      </c>
      <c r="M156" s="9" t="s">
        <v>182</v>
      </c>
      <c r="N156" t="s">
        <v>462</v>
      </c>
      <c r="O156" s="9" t="s">
        <v>50</v>
      </c>
      <c r="Q156">
        <v>2016</v>
      </c>
      <c r="R156" t="s">
        <v>303</v>
      </c>
      <c r="S156" s="10">
        <v>10.535491905354901</v>
      </c>
      <c r="T156">
        <v>0.97135740971349982</v>
      </c>
      <c r="U156">
        <f t="shared" si="15"/>
        <v>1.9427148194269996</v>
      </c>
      <c r="V156">
        <v>4</v>
      </c>
      <c r="W156" t="s">
        <v>807</v>
      </c>
      <c r="X156" s="10">
        <v>16.326276463262701</v>
      </c>
      <c r="Y156">
        <v>0.26151930261519851</v>
      </c>
      <c r="Z156">
        <f t="shared" si="16"/>
        <v>0.52303860523039702</v>
      </c>
      <c r="AA156">
        <v>4</v>
      </c>
      <c r="AB156">
        <f t="shared" si="12"/>
        <v>0.43802612415747438</v>
      </c>
      <c r="AC156">
        <v>28</v>
      </c>
      <c r="AD156" s="9" t="s">
        <v>760</v>
      </c>
      <c r="AE156" s="9">
        <v>40</v>
      </c>
    </row>
    <row r="157" spans="1:31" ht="16.8" x14ac:dyDescent="0.25">
      <c r="A157">
        <v>28</v>
      </c>
      <c r="B157" t="s">
        <v>173</v>
      </c>
      <c r="C157" s="9" t="s">
        <v>798</v>
      </c>
      <c r="D157" s="9" t="s">
        <v>799</v>
      </c>
      <c r="E157" s="9" t="s">
        <v>800</v>
      </c>
      <c r="F157" s="9" t="s">
        <v>801</v>
      </c>
      <c r="G157" s="9" t="s">
        <v>802</v>
      </c>
      <c r="I157" t="s">
        <v>803</v>
      </c>
      <c r="J157" s="9" t="s">
        <v>1131</v>
      </c>
      <c r="L157" s="9" t="s">
        <v>804</v>
      </c>
      <c r="M157" s="9" t="s">
        <v>182</v>
      </c>
      <c r="N157" t="s">
        <v>462</v>
      </c>
      <c r="O157" s="9" t="s">
        <v>50</v>
      </c>
      <c r="Q157">
        <v>2017</v>
      </c>
      <c r="R157" t="s">
        <v>303</v>
      </c>
      <c r="S157" s="10">
        <v>6.0523038605230299</v>
      </c>
      <c r="T157">
        <v>0.4109589041095898</v>
      </c>
      <c r="U157">
        <f t="shared" si="15"/>
        <v>0.82191780821917959</v>
      </c>
      <c r="V157">
        <v>4</v>
      </c>
      <c r="W157" t="s">
        <v>808</v>
      </c>
      <c r="X157" s="10">
        <v>7.3972602739726003</v>
      </c>
      <c r="Y157">
        <v>0.9713574097135691</v>
      </c>
      <c r="Z157">
        <f t="shared" si="16"/>
        <v>1.9427148194271382</v>
      </c>
      <c r="AA157">
        <v>4</v>
      </c>
      <c r="AB157">
        <f t="shared" si="12"/>
        <v>0.20067069546215233</v>
      </c>
      <c r="AC157">
        <v>28</v>
      </c>
      <c r="AD157" s="9" t="s">
        <v>760</v>
      </c>
      <c r="AE157" s="9">
        <v>7</v>
      </c>
    </row>
    <row r="158" spans="1:31" ht="16.8" x14ac:dyDescent="0.25">
      <c r="A158">
        <v>28</v>
      </c>
      <c r="B158" t="s">
        <v>173</v>
      </c>
      <c r="C158" s="9" t="s">
        <v>798</v>
      </c>
      <c r="D158" s="9" t="s">
        <v>799</v>
      </c>
      <c r="E158" s="9" t="s">
        <v>800</v>
      </c>
      <c r="F158" s="9" t="s">
        <v>801</v>
      </c>
      <c r="G158" s="9" t="s">
        <v>802</v>
      </c>
      <c r="I158" t="s">
        <v>803</v>
      </c>
      <c r="J158" s="9" t="s">
        <v>1131</v>
      </c>
      <c r="L158" s="9" t="s">
        <v>804</v>
      </c>
      <c r="M158" s="9" t="s">
        <v>182</v>
      </c>
      <c r="N158" t="s">
        <v>462</v>
      </c>
      <c r="O158" s="9" t="s">
        <v>50</v>
      </c>
      <c r="Q158">
        <v>2017</v>
      </c>
      <c r="R158" t="s">
        <v>303</v>
      </c>
      <c r="S158" s="10">
        <v>6.0523038605230299</v>
      </c>
      <c r="T158">
        <v>0.4109589041095898</v>
      </c>
      <c r="U158">
        <f t="shared" si="15"/>
        <v>0.82191780821917959</v>
      </c>
      <c r="V158">
        <v>4</v>
      </c>
      <c r="W158" t="s">
        <v>809</v>
      </c>
      <c r="X158" s="10">
        <v>8.5180572851805696</v>
      </c>
      <c r="Y158">
        <v>1.120797011207971</v>
      </c>
      <c r="Z158">
        <f t="shared" si="16"/>
        <v>2.2415940224159421</v>
      </c>
      <c r="AA158">
        <v>4</v>
      </c>
      <c r="AB158">
        <f t="shared" si="12"/>
        <v>0.34174929372205781</v>
      </c>
      <c r="AC158">
        <v>28</v>
      </c>
      <c r="AD158" s="9" t="s">
        <v>760</v>
      </c>
      <c r="AE158" s="9">
        <v>20</v>
      </c>
    </row>
    <row r="159" spans="1:31" ht="16.8" x14ac:dyDescent="0.25">
      <c r="A159">
        <v>28</v>
      </c>
      <c r="B159" t="s">
        <v>173</v>
      </c>
      <c r="C159" s="9" t="s">
        <v>798</v>
      </c>
      <c r="D159" s="9" t="s">
        <v>799</v>
      </c>
      <c r="E159" s="9" t="s">
        <v>800</v>
      </c>
      <c r="F159" s="9" t="s">
        <v>801</v>
      </c>
      <c r="G159" s="9" t="s">
        <v>802</v>
      </c>
      <c r="I159" t="s">
        <v>803</v>
      </c>
      <c r="J159" s="9" t="s">
        <v>1131</v>
      </c>
      <c r="L159" s="9" t="s">
        <v>804</v>
      </c>
      <c r="M159" s="9" t="s">
        <v>182</v>
      </c>
      <c r="N159" t="s">
        <v>462</v>
      </c>
      <c r="O159" s="9" t="s">
        <v>50</v>
      </c>
      <c r="Q159">
        <v>2017</v>
      </c>
      <c r="R159" t="s">
        <v>303</v>
      </c>
      <c r="S159" s="10">
        <v>6.0523038605230299</v>
      </c>
      <c r="T159">
        <v>0.4109589041095898</v>
      </c>
      <c r="U159">
        <f t="shared" si="15"/>
        <v>0.82191780821917959</v>
      </c>
      <c r="V159">
        <v>4</v>
      </c>
      <c r="W159" t="s">
        <v>807</v>
      </c>
      <c r="X159" s="10">
        <v>9.1158156911581507</v>
      </c>
      <c r="Y159">
        <v>1.1207970112079497</v>
      </c>
      <c r="Z159">
        <f t="shared" si="16"/>
        <v>2.2415940224158994</v>
      </c>
      <c r="AA159">
        <v>4</v>
      </c>
      <c r="AB159">
        <f t="shared" si="12"/>
        <v>0.40957189006081857</v>
      </c>
      <c r="AC159">
        <v>28</v>
      </c>
      <c r="AD159" s="9" t="s">
        <v>760</v>
      </c>
      <c r="AE159" s="9">
        <v>40</v>
      </c>
    </row>
    <row r="160" spans="1:31" ht="16.8" x14ac:dyDescent="0.25">
      <c r="A160">
        <v>28</v>
      </c>
      <c r="B160" t="s">
        <v>173</v>
      </c>
      <c r="C160" s="9" t="s">
        <v>798</v>
      </c>
      <c r="D160" s="9" t="s">
        <v>799</v>
      </c>
      <c r="E160" s="9" t="s">
        <v>800</v>
      </c>
      <c r="F160" s="9" t="s">
        <v>801</v>
      </c>
      <c r="G160" s="9" t="s">
        <v>802</v>
      </c>
      <c r="I160" t="s">
        <v>803</v>
      </c>
      <c r="J160" s="9" t="s">
        <v>1131</v>
      </c>
      <c r="L160" s="9" t="s">
        <v>804</v>
      </c>
      <c r="M160" s="9" t="s">
        <v>182</v>
      </c>
      <c r="N160" t="s">
        <v>462</v>
      </c>
      <c r="O160" s="9" t="s">
        <v>50</v>
      </c>
      <c r="Q160">
        <v>2018</v>
      </c>
      <c r="R160" t="s">
        <v>303</v>
      </c>
      <c r="S160" s="10">
        <v>8.8916562889165593</v>
      </c>
      <c r="T160">
        <v>0.63511830635118116</v>
      </c>
      <c r="U160">
        <f t="shared" si="15"/>
        <v>1.2702366127023623</v>
      </c>
      <c r="V160">
        <v>4</v>
      </c>
      <c r="W160" t="s">
        <v>808</v>
      </c>
      <c r="X160" s="10">
        <v>11.2079701120797</v>
      </c>
      <c r="Y160">
        <v>1.3449564134495002</v>
      </c>
      <c r="Z160">
        <f t="shared" si="16"/>
        <v>2.6899128268990005</v>
      </c>
      <c r="AA160">
        <v>4</v>
      </c>
      <c r="AB160">
        <f t="shared" si="12"/>
        <v>0.23151180098472668</v>
      </c>
      <c r="AC160">
        <v>28</v>
      </c>
      <c r="AD160" s="9" t="s">
        <v>760</v>
      </c>
      <c r="AE160" s="9">
        <v>7</v>
      </c>
    </row>
    <row r="161" spans="1:31" ht="16.8" x14ac:dyDescent="0.25">
      <c r="A161">
        <v>28</v>
      </c>
      <c r="B161" t="s">
        <v>173</v>
      </c>
      <c r="C161" s="9" t="s">
        <v>798</v>
      </c>
      <c r="D161" s="9" t="s">
        <v>799</v>
      </c>
      <c r="E161" s="9" t="s">
        <v>800</v>
      </c>
      <c r="F161" s="9" t="s">
        <v>801</v>
      </c>
      <c r="G161" s="9" t="s">
        <v>802</v>
      </c>
      <c r="I161" t="s">
        <v>803</v>
      </c>
      <c r="J161" s="9" t="s">
        <v>1131</v>
      </c>
      <c r="L161" s="9" t="s">
        <v>804</v>
      </c>
      <c r="M161" s="9" t="s">
        <v>182</v>
      </c>
      <c r="N161" t="s">
        <v>462</v>
      </c>
      <c r="O161" s="9" t="s">
        <v>50</v>
      </c>
      <c r="Q161">
        <v>2018</v>
      </c>
      <c r="R161" t="s">
        <v>303</v>
      </c>
      <c r="S161" s="10">
        <v>8.8916562889165593</v>
      </c>
      <c r="T161">
        <v>0.63511830635118116</v>
      </c>
      <c r="U161">
        <f t="shared" si="15"/>
        <v>1.2702366127023623</v>
      </c>
      <c r="V161">
        <v>4</v>
      </c>
      <c r="W161" t="s">
        <v>809</v>
      </c>
      <c r="X161" s="10">
        <v>14.5703611457036</v>
      </c>
      <c r="Y161">
        <v>1.7559153175591007</v>
      </c>
      <c r="Z161">
        <f t="shared" si="16"/>
        <v>3.5118306351182014</v>
      </c>
      <c r="AA161">
        <v>4</v>
      </c>
      <c r="AB161">
        <f t="shared" si="12"/>
        <v>0.49387606545221713</v>
      </c>
      <c r="AC161">
        <v>28</v>
      </c>
      <c r="AD161" s="9" t="s">
        <v>760</v>
      </c>
      <c r="AE161" s="9">
        <v>20</v>
      </c>
    </row>
    <row r="162" spans="1:31" ht="16.8" x14ac:dyDescent="0.25">
      <c r="A162">
        <v>28</v>
      </c>
      <c r="B162" t="s">
        <v>173</v>
      </c>
      <c r="C162" s="9" t="s">
        <v>798</v>
      </c>
      <c r="D162" s="9" t="s">
        <v>799</v>
      </c>
      <c r="E162" s="9" t="s">
        <v>800</v>
      </c>
      <c r="F162" s="9" t="s">
        <v>801</v>
      </c>
      <c r="G162" s="9" t="s">
        <v>802</v>
      </c>
      <c r="I162" t="s">
        <v>803</v>
      </c>
      <c r="J162" s="9" t="s">
        <v>1131</v>
      </c>
      <c r="L162" s="9" t="s">
        <v>804</v>
      </c>
      <c r="M162" s="9" t="s">
        <v>182</v>
      </c>
      <c r="N162" t="s">
        <v>462</v>
      </c>
      <c r="O162" s="9" t="s">
        <v>50</v>
      </c>
      <c r="Q162">
        <v>2018</v>
      </c>
      <c r="R162" t="s">
        <v>303</v>
      </c>
      <c r="S162" s="10">
        <v>8.8916562889165593</v>
      </c>
      <c r="T162">
        <v>0.63511830635118116</v>
      </c>
      <c r="U162">
        <f t="shared" si="15"/>
        <v>1.2702366127023623</v>
      </c>
      <c r="V162">
        <v>4</v>
      </c>
      <c r="W162" t="s">
        <v>807</v>
      </c>
      <c r="X162" s="10">
        <v>17.1855541718555</v>
      </c>
      <c r="Y162">
        <v>1.867995018679899</v>
      </c>
      <c r="Z162">
        <f t="shared" si="16"/>
        <v>3.7359900373597981</v>
      </c>
      <c r="AA162">
        <v>4</v>
      </c>
      <c r="AB162">
        <f t="shared" si="12"/>
        <v>0.65895581581166396</v>
      </c>
      <c r="AC162">
        <v>28</v>
      </c>
      <c r="AD162" s="9" t="s">
        <v>760</v>
      </c>
      <c r="AE162" s="9">
        <v>40</v>
      </c>
    </row>
    <row r="163" spans="1:31" ht="16.8" x14ac:dyDescent="0.25">
      <c r="A163">
        <v>28</v>
      </c>
      <c r="B163" t="s">
        <v>173</v>
      </c>
      <c r="C163" s="9" t="s">
        <v>798</v>
      </c>
      <c r="D163" s="9" t="s">
        <v>799</v>
      </c>
      <c r="E163" s="9" t="s">
        <v>800</v>
      </c>
      <c r="F163" s="9" t="s">
        <v>801</v>
      </c>
      <c r="G163" s="9" t="s">
        <v>802</v>
      </c>
      <c r="I163" t="s">
        <v>803</v>
      </c>
      <c r="J163" s="9" t="s">
        <v>1131</v>
      </c>
      <c r="L163" s="9" t="s">
        <v>804</v>
      </c>
      <c r="M163" s="9" t="s">
        <v>182</v>
      </c>
      <c r="N163" t="s">
        <v>462</v>
      </c>
      <c r="O163" s="9" t="s">
        <v>50</v>
      </c>
      <c r="Q163" t="s">
        <v>1079</v>
      </c>
      <c r="R163" t="s">
        <v>303</v>
      </c>
      <c r="S163" s="10">
        <v>8.1850533807829198</v>
      </c>
      <c r="T163">
        <v>0.7117437722419897</v>
      </c>
      <c r="U163">
        <f t="shared" si="15"/>
        <v>1.4234875444839794</v>
      </c>
      <c r="V163">
        <v>4</v>
      </c>
      <c r="W163" t="s">
        <v>808</v>
      </c>
      <c r="X163" s="10">
        <v>11.0320284697508</v>
      </c>
      <c r="Y163">
        <v>0.85409252669039937</v>
      </c>
      <c r="Z163">
        <f t="shared" si="16"/>
        <v>1.7081850533807987</v>
      </c>
      <c r="AA163">
        <v>4</v>
      </c>
      <c r="AB163">
        <f t="shared" si="12"/>
        <v>0.29849298855598833</v>
      </c>
      <c r="AC163">
        <v>28</v>
      </c>
      <c r="AD163" s="9" t="s">
        <v>760</v>
      </c>
      <c r="AE163" s="9">
        <v>7</v>
      </c>
    </row>
    <row r="164" spans="1:31" ht="16.8" x14ac:dyDescent="0.25">
      <c r="A164">
        <v>28</v>
      </c>
      <c r="B164" t="s">
        <v>173</v>
      </c>
      <c r="C164" s="9" t="s">
        <v>798</v>
      </c>
      <c r="D164" s="9" t="s">
        <v>799</v>
      </c>
      <c r="E164" s="9" t="s">
        <v>800</v>
      </c>
      <c r="F164" s="9" t="s">
        <v>801</v>
      </c>
      <c r="G164" s="9" t="s">
        <v>802</v>
      </c>
      <c r="I164" t="s">
        <v>803</v>
      </c>
      <c r="J164" s="9" t="s">
        <v>1131</v>
      </c>
      <c r="L164" s="9" t="s">
        <v>804</v>
      </c>
      <c r="M164" s="9" t="s">
        <v>182</v>
      </c>
      <c r="N164" t="s">
        <v>462</v>
      </c>
      <c r="O164" s="9" t="s">
        <v>50</v>
      </c>
      <c r="Q164" t="s">
        <v>1079</v>
      </c>
      <c r="R164" t="s">
        <v>303</v>
      </c>
      <c r="S164" s="10">
        <v>8.1850533807829198</v>
      </c>
      <c r="T164">
        <v>0.7117437722419897</v>
      </c>
      <c r="U164">
        <f t="shared" si="15"/>
        <v>1.4234875444839794</v>
      </c>
      <c r="V164">
        <v>4</v>
      </c>
      <c r="W164" t="s">
        <v>809</v>
      </c>
      <c r="X164" s="10">
        <v>11.743772241992801</v>
      </c>
      <c r="Y164">
        <v>1.1387900355871992</v>
      </c>
      <c r="Z164">
        <f t="shared" si="16"/>
        <v>2.2775800711743983</v>
      </c>
      <c r="AA164">
        <v>4</v>
      </c>
      <c r="AB164">
        <f t="shared" si="12"/>
        <v>0.36101334553732339</v>
      </c>
      <c r="AC164">
        <v>28</v>
      </c>
      <c r="AD164" s="9" t="s">
        <v>760</v>
      </c>
      <c r="AE164" s="9">
        <v>20</v>
      </c>
    </row>
    <row r="165" spans="1:31" ht="16.8" x14ac:dyDescent="0.25">
      <c r="A165">
        <v>28</v>
      </c>
      <c r="B165" t="s">
        <v>173</v>
      </c>
      <c r="C165" s="9" t="s">
        <v>798</v>
      </c>
      <c r="D165" s="9" t="s">
        <v>799</v>
      </c>
      <c r="E165" s="9" t="s">
        <v>800</v>
      </c>
      <c r="F165" s="9" t="s">
        <v>801</v>
      </c>
      <c r="G165" s="9" t="s">
        <v>802</v>
      </c>
      <c r="I165" t="s">
        <v>803</v>
      </c>
      <c r="J165" s="9" t="s">
        <v>1131</v>
      </c>
      <c r="L165" s="9" t="s">
        <v>804</v>
      </c>
      <c r="M165" s="9" t="s">
        <v>182</v>
      </c>
      <c r="N165" t="s">
        <v>462</v>
      </c>
      <c r="O165" s="9" t="s">
        <v>50</v>
      </c>
      <c r="Q165" t="s">
        <v>1079</v>
      </c>
      <c r="R165" t="s">
        <v>303</v>
      </c>
      <c r="S165" s="10">
        <v>8.1850533807829198</v>
      </c>
      <c r="T165">
        <v>0.7117437722419897</v>
      </c>
      <c r="U165">
        <f t="shared" si="15"/>
        <v>1.4234875444839794</v>
      </c>
      <c r="V165">
        <v>4</v>
      </c>
      <c r="W165" t="s">
        <v>807</v>
      </c>
      <c r="X165" s="10">
        <v>12.3843416370106</v>
      </c>
      <c r="Y165">
        <v>1.0676156583629997</v>
      </c>
      <c r="Z165">
        <f t="shared" si="16"/>
        <v>2.1352313167259993</v>
      </c>
      <c r="AA165">
        <v>4</v>
      </c>
      <c r="AB165">
        <f t="shared" si="12"/>
        <v>0.41412317085127259</v>
      </c>
      <c r="AC165">
        <v>28</v>
      </c>
      <c r="AD165" s="9" t="s">
        <v>760</v>
      </c>
      <c r="AE165" s="9">
        <v>40</v>
      </c>
    </row>
    <row r="166" spans="1:31" ht="16.8" x14ac:dyDescent="0.25">
      <c r="A166" s="9">
        <v>30</v>
      </c>
      <c r="B166" s="9" t="s">
        <v>811</v>
      </c>
      <c r="C166" s="9" t="s">
        <v>812</v>
      </c>
      <c r="D166" s="9" t="s">
        <v>813</v>
      </c>
      <c r="F166" s="9" t="s">
        <v>814</v>
      </c>
      <c r="G166" s="9" t="s">
        <v>815</v>
      </c>
      <c r="H166" s="9" t="s">
        <v>816</v>
      </c>
      <c r="J166" s="9" t="s">
        <v>1132</v>
      </c>
      <c r="L166" s="9" t="s">
        <v>817</v>
      </c>
      <c r="M166" s="9" t="s">
        <v>182</v>
      </c>
      <c r="N166" s="9" t="s">
        <v>479</v>
      </c>
      <c r="O166" s="9" t="s">
        <v>50</v>
      </c>
      <c r="Q166" s="15" t="s">
        <v>818</v>
      </c>
      <c r="R166" s="9" t="s">
        <v>699</v>
      </c>
      <c r="S166" s="10">
        <v>8.5416666666666607</v>
      </c>
      <c r="T166">
        <f t="shared" ref="T166:T168" si="17">U166/SQRT(V166)</f>
        <v>0.21262931794993545</v>
      </c>
      <c r="U166">
        <v>0.52083333333334991</v>
      </c>
      <c r="V166">
        <v>6</v>
      </c>
      <c r="W166" t="s">
        <v>819</v>
      </c>
      <c r="X166" s="10">
        <v>12.9166666666666</v>
      </c>
      <c r="Y166">
        <f t="shared" ref="Y166:Y168" si="18">Z166/SQRT(AA166)</f>
        <v>0.21262931794991513</v>
      </c>
      <c r="Z166">
        <v>0.52083333333330017</v>
      </c>
      <c r="AA166">
        <v>6</v>
      </c>
      <c r="AB166">
        <f t="shared" si="12"/>
        <v>0.41356231834077933</v>
      </c>
      <c r="AC166" s="9">
        <v>30</v>
      </c>
      <c r="AD166" t="s">
        <v>820</v>
      </c>
      <c r="AE166" s="9">
        <v>100</v>
      </c>
    </row>
    <row r="167" spans="1:31" ht="16.8" x14ac:dyDescent="0.25">
      <c r="A167" s="9">
        <v>30</v>
      </c>
      <c r="B167" s="9" t="s">
        <v>811</v>
      </c>
      <c r="C167" s="9" t="s">
        <v>812</v>
      </c>
      <c r="D167" s="9" t="s">
        <v>813</v>
      </c>
      <c r="F167" s="9" t="s">
        <v>814</v>
      </c>
      <c r="G167" s="9" t="s">
        <v>815</v>
      </c>
      <c r="H167" s="9" t="s">
        <v>816</v>
      </c>
      <c r="J167" s="9" t="s">
        <v>1132</v>
      </c>
      <c r="L167" s="9" t="s">
        <v>817</v>
      </c>
      <c r="M167" s="9" t="s">
        <v>182</v>
      </c>
      <c r="N167" s="9" t="s">
        <v>479</v>
      </c>
      <c r="O167" s="9" t="s">
        <v>50</v>
      </c>
      <c r="Q167" s="15" t="s">
        <v>821</v>
      </c>
      <c r="R167" s="9" t="s">
        <v>311</v>
      </c>
      <c r="S167" s="10">
        <v>6.8749999999999902</v>
      </c>
      <c r="T167">
        <f t="shared" si="17"/>
        <v>0.15309310892394865</v>
      </c>
      <c r="U167">
        <v>0.375</v>
      </c>
      <c r="V167">
        <v>6</v>
      </c>
      <c r="W167" t="s">
        <v>819</v>
      </c>
      <c r="X167" s="10">
        <v>10</v>
      </c>
      <c r="Y167">
        <f t="shared" si="18"/>
        <v>0.20412414523193154</v>
      </c>
      <c r="Z167">
        <v>0.5</v>
      </c>
      <c r="AA167">
        <v>6</v>
      </c>
      <c r="AB167">
        <f t="shared" si="12"/>
        <v>0.37469344944141209</v>
      </c>
      <c r="AC167" s="9">
        <v>30</v>
      </c>
      <c r="AD167" t="s">
        <v>820</v>
      </c>
      <c r="AE167" s="9">
        <v>100</v>
      </c>
    </row>
    <row r="168" spans="1:31" ht="16.8" x14ac:dyDescent="0.25">
      <c r="A168" s="9">
        <v>30</v>
      </c>
      <c r="B168" s="9" t="s">
        <v>811</v>
      </c>
      <c r="C168" s="9" t="s">
        <v>812</v>
      </c>
      <c r="D168" s="9" t="s">
        <v>813</v>
      </c>
      <c r="F168" s="9" t="s">
        <v>814</v>
      </c>
      <c r="G168" s="9" t="s">
        <v>815</v>
      </c>
      <c r="H168" s="9" t="s">
        <v>816</v>
      </c>
      <c r="J168" s="9" t="s">
        <v>1132</v>
      </c>
      <c r="L168" s="9" t="s">
        <v>817</v>
      </c>
      <c r="M168" s="9" t="s">
        <v>182</v>
      </c>
      <c r="N168" s="9" t="s">
        <v>479</v>
      </c>
      <c r="O168" s="9" t="s">
        <v>1133</v>
      </c>
      <c r="Q168" s="15" t="s">
        <v>822</v>
      </c>
      <c r="R168" s="9" t="s">
        <v>699</v>
      </c>
      <c r="S168" s="10">
        <v>8.7849684791173992</v>
      </c>
      <c r="T168">
        <f t="shared" si="17"/>
        <v>0.20944574266146804</v>
      </c>
      <c r="U168">
        <v>0.51303519831887101</v>
      </c>
      <c r="V168">
        <v>6</v>
      </c>
      <c r="W168" t="s">
        <v>819</v>
      </c>
      <c r="X168" s="10">
        <v>13.504892303651101</v>
      </c>
      <c r="Y168">
        <f t="shared" si="18"/>
        <v>0.25133489119374325</v>
      </c>
      <c r="Z168">
        <v>0.61564223798260009</v>
      </c>
      <c r="AA168">
        <v>6</v>
      </c>
      <c r="AB168">
        <f t="shared" si="12"/>
        <v>0.43000987906081622</v>
      </c>
      <c r="AC168" s="9">
        <v>30</v>
      </c>
      <c r="AD168" t="s">
        <v>820</v>
      </c>
      <c r="AE168" s="9">
        <v>100</v>
      </c>
    </row>
    <row r="169" spans="1:31" ht="16.8" x14ac:dyDescent="0.25">
      <c r="A169" s="9">
        <v>35</v>
      </c>
      <c r="B169" t="s">
        <v>173</v>
      </c>
      <c r="C169" s="9" t="s">
        <v>843</v>
      </c>
      <c r="D169" s="9" t="s">
        <v>844</v>
      </c>
      <c r="E169" s="9" t="s">
        <v>845</v>
      </c>
      <c r="F169" s="9" t="s">
        <v>846</v>
      </c>
      <c r="G169" t="s">
        <v>847</v>
      </c>
      <c r="I169" s="9" t="s">
        <v>848</v>
      </c>
      <c r="L169" s="9" t="s">
        <v>849</v>
      </c>
      <c r="M169" s="9" t="s">
        <v>182</v>
      </c>
      <c r="N169" s="9" t="s">
        <v>1134</v>
      </c>
      <c r="O169" s="9" t="s">
        <v>50</v>
      </c>
      <c r="Q169" t="s">
        <v>1080</v>
      </c>
      <c r="R169" s="9" t="s">
        <v>311</v>
      </c>
      <c r="S169" s="10">
        <v>-4</v>
      </c>
      <c r="T169">
        <v>0.29007633587786019</v>
      </c>
      <c r="U169">
        <f t="shared" ref="U169:U232" si="19">T169*SQRT(V169)</f>
        <v>0.71053900935694647</v>
      </c>
      <c r="V169">
        <v>6</v>
      </c>
      <c r="W169" s="9" t="s">
        <v>851</v>
      </c>
      <c r="X169" s="10">
        <v>-4.4427480916030504</v>
      </c>
      <c r="Y169">
        <v>0.38167938931297041</v>
      </c>
      <c r="Z169">
        <f t="shared" ref="Z169:Z232" si="20">Y169*SQRT(AA169)</f>
        <v>0.93491974915386833</v>
      </c>
      <c r="AA169">
        <v>6</v>
      </c>
      <c r="AB169">
        <f t="shared" si="12"/>
        <v>0.10497876341039497</v>
      </c>
      <c r="AC169" s="9">
        <v>35</v>
      </c>
      <c r="AD169" s="9" t="s">
        <v>760</v>
      </c>
      <c r="AE169" s="9">
        <v>100</v>
      </c>
    </row>
    <row r="170" spans="1:31" ht="16.8" x14ac:dyDescent="0.25">
      <c r="A170" s="9">
        <v>36</v>
      </c>
      <c r="B170" t="s">
        <v>173</v>
      </c>
      <c r="C170" s="9" t="s">
        <v>852</v>
      </c>
      <c r="D170" s="9" t="s">
        <v>853</v>
      </c>
      <c r="F170" s="9" t="s">
        <v>854</v>
      </c>
      <c r="G170" t="s">
        <v>855</v>
      </c>
      <c r="H170" t="s">
        <v>856</v>
      </c>
      <c r="I170" t="s">
        <v>857</v>
      </c>
      <c r="J170" t="s">
        <v>1135</v>
      </c>
      <c r="L170" s="9" t="s">
        <v>858</v>
      </c>
      <c r="M170" s="9" t="s">
        <v>182</v>
      </c>
      <c r="N170" s="9" t="s">
        <v>465</v>
      </c>
      <c r="O170" s="9" t="s">
        <v>50</v>
      </c>
      <c r="Q170" t="s">
        <v>92</v>
      </c>
      <c r="R170" s="9" t="s">
        <v>311</v>
      </c>
      <c r="S170" s="10">
        <v>4.8648648648648596</v>
      </c>
      <c r="T170">
        <v>0.74324324324324031</v>
      </c>
      <c r="U170">
        <f t="shared" si="19"/>
        <v>2.1022093494735117</v>
      </c>
      <c r="V170">
        <v>8</v>
      </c>
      <c r="W170" s="9" t="s">
        <v>851</v>
      </c>
      <c r="X170" s="10">
        <v>7.7027027027027</v>
      </c>
      <c r="Y170">
        <v>0.94594594594594028</v>
      </c>
      <c r="Z170">
        <f t="shared" si="20"/>
        <v>2.6755391720571908</v>
      </c>
      <c r="AA170">
        <v>8</v>
      </c>
      <c r="AB170">
        <f t="shared" si="12"/>
        <v>0.45953232937844096</v>
      </c>
      <c r="AC170" s="9">
        <v>36</v>
      </c>
      <c r="AD170" s="9" t="s">
        <v>859</v>
      </c>
      <c r="AE170" s="9">
        <v>100</v>
      </c>
    </row>
    <row r="171" spans="1:31" ht="16.8" x14ac:dyDescent="0.25">
      <c r="A171" s="9">
        <v>36</v>
      </c>
      <c r="B171" t="s">
        <v>173</v>
      </c>
      <c r="C171" s="9" t="s">
        <v>852</v>
      </c>
      <c r="D171" s="9" t="s">
        <v>853</v>
      </c>
      <c r="F171" s="9" t="s">
        <v>854</v>
      </c>
      <c r="G171" t="s">
        <v>855</v>
      </c>
      <c r="H171" t="s">
        <v>856</v>
      </c>
      <c r="I171" t="s">
        <v>857</v>
      </c>
      <c r="J171" t="s">
        <v>1135</v>
      </c>
      <c r="L171" s="9" t="s">
        <v>858</v>
      </c>
      <c r="M171" s="9" t="s">
        <v>182</v>
      </c>
      <c r="N171" s="9" t="s">
        <v>465</v>
      </c>
      <c r="O171" s="9" t="s">
        <v>50</v>
      </c>
      <c r="Q171" t="s">
        <v>96</v>
      </c>
      <c r="R171" s="9" t="s">
        <v>311</v>
      </c>
      <c r="S171" s="10">
        <v>6.4864864864864797</v>
      </c>
      <c r="T171">
        <v>1.0810810810810807</v>
      </c>
      <c r="U171">
        <f t="shared" si="19"/>
        <v>3.0577590537796642</v>
      </c>
      <c r="V171">
        <v>8</v>
      </c>
      <c r="W171" s="9" t="s">
        <v>851</v>
      </c>
      <c r="X171" s="10">
        <v>11.0135135135135</v>
      </c>
      <c r="Y171">
        <v>0.74324324324319946</v>
      </c>
      <c r="Z171">
        <f t="shared" si="20"/>
        <v>2.1022093494733958</v>
      </c>
      <c r="AA171">
        <v>8</v>
      </c>
      <c r="AB171">
        <f t="shared" si="12"/>
        <v>0.52940200933892589</v>
      </c>
      <c r="AC171" s="9">
        <v>36</v>
      </c>
      <c r="AD171" s="9" t="s">
        <v>859</v>
      </c>
      <c r="AE171" s="9">
        <v>100</v>
      </c>
    </row>
    <row r="172" spans="1:31" ht="16.8" x14ac:dyDescent="0.25">
      <c r="A172" s="9">
        <v>36</v>
      </c>
      <c r="B172" t="s">
        <v>173</v>
      </c>
      <c r="C172" s="9" t="s">
        <v>852</v>
      </c>
      <c r="D172" s="9" t="s">
        <v>853</v>
      </c>
      <c r="F172" s="9" t="s">
        <v>854</v>
      </c>
      <c r="G172" t="s">
        <v>855</v>
      </c>
      <c r="H172" t="s">
        <v>856</v>
      </c>
      <c r="I172" t="s">
        <v>857</v>
      </c>
      <c r="J172" t="s">
        <v>1135</v>
      </c>
      <c r="L172" s="9" t="s">
        <v>858</v>
      </c>
      <c r="M172" s="9" t="s">
        <v>182</v>
      </c>
      <c r="N172" s="9" t="s">
        <v>465</v>
      </c>
      <c r="O172" s="9" t="s">
        <v>50</v>
      </c>
      <c r="Q172" t="s">
        <v>97</v>
      </c>
      <c r="R172" s="9" t="s">
        <v>311</v>
      </c>
      <c r="S172" s="10">
        <v>10.540540540540499</v>
      </c>
      <c r="T172">
        <v>0.3378378378378013</v>
      </c>
      <c r="U172">
        <f t="shared" si="19"/>
        <v>0.95554970430604202</v>
      </c>
      <c r="V172">
        <v>8</v>
      </c>
      <c r="W172" s="9" t="s">
        <v>851</v>
      </c>
      <c r="X172" s="10">
        <v>13.9189189189189</v>
      </c>
      <c r="Y172">
        <v>0.87837837837830079</v>
      </c>
      <c r="Z172">
        <f t="shared" si="20"/>
        <v>2.4844292311957585</v>
      </c>
      <c r="AA172">
        <v>8</v>
      </c>
      <c r="AB172">
        <f t="shared" si="12"/>
        <v>0.27802016154004655</v>
      </c>
      <c r="AC172" s="9">
        <v>36</v>
      </c>
      <c r="AD172" s="9" t="s">
        <v>859</v>
      </c>
      <c r="AE172" s="9">
        <v>100</v>
      </c>
    </row>
    <row r="173" spans="1:31" ht="16.8" x14ac:dyDescent="0.25">
      <c r="A173" s="9">
        <v>36</v>
      </c>
      <c r="B173" t="s">
        <v>173</v>
      </c>
      <c r="C173" s="9" t="s">
        <v>852</v>
      </c>
      <c r="D173" s="9" t="s">
        <v>853</v>
      </c>
      <c r="F173" s="9" t="s">
        <v>854</v>
      </c>
      <c r="G173" t="s">
        <v>855</v>
      </c>
      <c r="H173" t="s">
        <v>856</v>
      </c>
      <c r="I173" t="s">
        <v>857</v>
      </c>
      <c r="J173" t="s">
        <v>1135</v>
      </c>
      <c r="L173" s="9" t="s">
        <v>858</v>
      </c>
      <c r="M173" s="9" t="s">
        <v>182</v>
      </c>
      <c r="N173" s="9" t="s">
        <v>465</v>
      </c>
      <c r="O173" s="9" t="s">
        <v>50</v>
      </c>
      <c r="Q173" t="s">
        <v>98</v>
      </c>
      <c r="R173" s="9" t="s">
        <v>311</v>
      </c>
      <c r="S173" s="10">
        <v>12.567567567567499</v>
      </c>
      <c r="T173">
        <v>0.87837837837840027</v>
      </c>
      <c r="U173">
        <f t="shared" si="19"/>
        <v>2.4844292311960401</v>
      </c>
      <c r="V173">
        <v>8</v>
      </c>
      <c r="W173" s="9" t="s">
        <v>851</v>
      </c>
      <c r="X173" s="10">
        <v>15.8108108108108</v>
      </c>
      <c r="Y173">
        <v>1.6216216216215997</v>
      </c>
      <c r="Z173">
        <f t="shared" si="20"/>
        <v>4.5866385806694359</v>
      </c>
      <c r="AA173">
        <v>8</v>
      </c>
      <c r="AB173">
        <f t="shared" si="12"/>
        <v>0.22957444164450494</v>
      </c>
      <c r="AC173" s="9">
        <v>36</v>
      </c>
      <c r="AD173" s="9" t="s">
        <v>859</v>
      </c>
      <c r="AE173" s="9">
        <v>100</v>
      </c>
    </row>
    <row r="174" spans="1:31" ht="16.8" x14ac:dyDescent="0.25">
      <c r="A174" s="9">
        <v>36</v>
      </c>
      <c r="B174" t="s">
        <v>173</v>
      </c>
      <c r="C174" s="9" t="s">
        <v>852</v>
      </c>
      <c r="D174" s="9" t="s">
        <v>853</v>
      </c>
      <c r="F174" s="9" t="s">
        <v>854</v>
      </c>
      <c r="G174" t="s">
        <v>855</v>
      </c>
      <c r="H174" t="s">
        <v>856</v>
      </c>
      <c r="I174" t="s">
        <v>857</v>
      </c>
      <c r="J174" t="s">
        <v>1135</v>
      </c>
      <c r="L174" s="9" t="s">
        <v>858</v>
      </c>
      <c r="M174" s="9" t="s">
        <v>182</v>
      </c>
      <c r="N174" s="9" t="s">
        <v>465</v>
      </c>
      <c r="O174" s="9" t="s">
        <v>50</v>
      </c>
      <c r="Q174" t="s">
        <v>99</v>
      </c>
      <c r="R174" s="9" t="s">
        <v>311</v>
      </c>
      <c r="S174" s="10">
        <v>7.7027027027027</v>
      </c>
      <c r="T174">
        <v>0.27027027027027017</v>
      </c>
      <c r="U174">
        <f t="shared" si="19"/>
        <v>0.76443976344491604</v>
      </c>
      <c r="V174">
        <v>8</v>
      </c>
      <c r="W174" s="9" t="s">
        <v>851</v>
      </c>
      <c r="X174" s="10">
        <v>8.8513513513513509</v>
      </c>
      <c r="Y174">
        <v>0.74324324324323854</v>
      </c>
      <c r="Z174">
        <f t="shared" si="20"/>
        <v>2.1022093494735064</v>
      </c>
      <c r="AA174">
        <v>8</v>
      </c>
      <c r="AB174">
        <f t="shared" si="12"/>
        <v>0.13899887480665629</v>
      </c>
      <c r="AC174" s="9">
        <v>36</v>
      </c>
      <c r="AD174" s="9" t="s">
        <v>859</v>
      </c>
      <c r="AE174" s="9">
        <v>100</v>
      </c>
    </row>
    <row r="175" spans="1:31" ht="16.8" x14ac:dyDescent="0.25">
      <c r="A175" s="9">
        <v>36</v>
      </c>
      <c r="B175" t="s">
        <v>173</v>
      </c>
      <c r="C175" s="9" t="s">
        <v>852</v>
      </c>
      <c r="D175" s="9" t="s">
        <v>853</v>
      </c>
      <c r="F175" s="9" t="s">
        <v>854</v>
      </c>
      <c r="G175" t="s">
        <v>855</v>
      </c>
      <c r="H175" t="s">
        <v>856</v>
      </c>
      <c r="I175" t="s">
        <v>857</v>
      </c>
      <c r="J175" t="s">
        <v>1135</v>
      </c>
      <c r="L175" s="9" t="s">
        <v>858</v>
      </c>
      <c r="M175" s="9" t="s">
        <v>182</v>
      </c>
      <c r="N175" s="9" t="s">
        <v>465</v>
      </c>
      <c r="O175" s="9" t="s">
        <v>50</v>
      </c>
      <c r="Q175" t="s">
        <v>1082</v>
      </c>
      <c r="R175" s="9" t="s">
        <v>311</v>
      </c>
      <c r="S175" s="10">
        <v>5.8783783783783701</v>
      </c>
      <c r="T175">
        <v>0.27027027027027017</v>
      </c>
      <c r="U175">
        <f t="shared" si="19"/>
        <v>0.76443976344491604</v>
      </c>
      <c r="V175">
        <v>8</v>
      </c>
      <c r="W175" s="9" t="s">
        <v>851</v>
      </c>
      <c r="X175" s="10">
        <v>11.554054054053999</v>
      </c>
      <c r="Y175">
        <v>0.81081081081079986</v>
      </c>
      <c r="Z175">
        <f t="shared" si="20"/>
        <v>2.2933192903347179</v>
      </c>
      <c r="AA175">
        <v>8</v>
      </c>
      <c r="AB175">
        <f t="shared" si="12"/>
        <v>0.67575543784807279</v>
      </c>
      <c r="AC175" s="9">
        <v>36</v>
      </c>
      <c r="AD175" s="9" t="s">
        <v>859</v>
      </c>
      <c r="AE175" s="9">
        <v>100</v>
      </c>
    </row>
    <row r="176" spans="1:31" ht="16.8" x14ac:dyDescent="0.25">
      <c r="A176" s="9">
        <v>36</v>
      </c>
      <c r="B176" t="s">
        <v>173</v>
      </c>
      <c r="C176" s="9" t="s">
        <v>852</v>
      </c>
      <c r="D176" s="9" t="s">
        <v>853</v>
      </c>
      <c r="F176" s="9" t="s">
        <v>854</v>
      </c>
      <c r="G176" t="s">
        <v>855</v>
      </c>
      <c r="H176" t="s">
        <v>856</v>
      </c>
      <c r="I176" t="s">
        <v>857</v>
      </c>
      <c r="J176" t="s">
        <v>1135</v>
      </c>
      <c r="L176" s="9" t="s">
        <v>858</v>
      </c>
      <c r="M176" s="9" t="s">
        <v>182</v>
      </c>
      <c r="N176" s="9" t="s">
        <v>465</v>
      </c>
      <c r="O176" s="9" t="s">
        <v>50</v>
      </c>
      <c r="Q176" t="s">
        <v>1083</v>
      </c>
      <c r="R176" s="9" t="s">
        <v>311</v>
      </c>
      <c r="S176" s="10">
        <v>8.3108108108108105</v>
      </c>
      <c r="T176">
        <v>0.54054054054054035</v>
      </c>
      <c r="U176">
        <f t="shared" si="19"/>
        <v>1.5288795268898321</v>
      </c>
      <c r="V176">
        <v>8</v>
      </c>
      <c r="W176" s="9" t="s">
        <v>851</v>
      </c>
      <c r="X176" s="10">
        <v>16.351351351351301</v>
      </c>
      <c r="Y176">
        <v>1.418918918918898</v>
      </c>
      <c r="Z176">
        <f t="shared" si="20"/>
        <v>4.0133087580857509</v>
      </c>
      <c r="AA176">
        <v>8</v>
      </c>
      <c r="AB176">
        <f t="shared" si="12"/>
        <v>0.6767533707842659</v>
      </c>
      <c r="AC176" s="9">
        <v>36</v>
      </c>
      <c r="AD176" s="9" t="s">
        <v>859</v>
      </c>
      <c r="AE176" s="9">
        <v>100</v>
      </c>
    </row>
    <row r="177" spans="1:31" ht="16.8" x14ac:dyDescent="0.25">
      <c r="A177" s="9">
        <v>36</v>
      </c>
      <c r="B177" t="s">
        <v>173</v>
      </c>
      <c r="C177" s="9" t="s">
        <v>852</v>
      </c>
      <c r="D177" s="9" t="s">
        <v>853</v>
      </c>
      <c r="F177" s="9" t="s">
        <v>854</v>
      </c>
      <c r="G177" t="s">
        <v>855</v>
      </c>
      <c r="H177" t="s">
        <v>856</v>
      </c>
      <c r="I177" t="s">
        <v>857</v>
      </c>
      <c r="J177" t="s">
        <v>1135</v>
      </c>
      <c r="L177" s="9" t="s">
        <v>858</v>
      </c>
      <c r="M177" s="9" t="s">
        <v>182</v>
      </c>
      <c r="N177" s="9" t="s">
        <v>465</v>
      </c>
      <c r="O177" s="9" t="s">
        <v>50</v>
      </c>
      <c r="Q177" t="s">
        <v>1084</v>
      </c>
      <c r="R177" s="9" t="s">
        <v>311</v>
      </c>
      <c r="S177" s="10">
        <v>9.5270270270270192</v>
      </c>
      <c r="T177">
        <v>0.33783783783784038</v>
      </c>
      <c r="U177">
        <f t="shared" si="19"/>
        <v>0.9555497043061526</v>
      </c>
      <c r="V177">
        <v>8</v>
      </c>
      <c r="W177" s="9" t="s">
        <v>851</v>
      </c>
      <c r="X177" s="10">
        <v>20.472972972972901</v>
      </c>
      <c r="Y177">
        <v>1.5540540540540988</v>
      </c>
      <c r="Z177">
        <f t="shared" si="20"/>
        <v>4.3955286398083953</v>
      </c>
      <c r="AA177">
        <v>8</v>
      </c>
      <c r="AB177">
        <f t="shared" si="12"/>
        <v>0.76497291513119825</v>
      </c>
      <c r="AC177" s="9">
        <v>36</v>
      </c>
      <c r="AD177" s="9" t="s">
        <v>859</v>
      </c>
      <c r="AE177" s="9">
        <v>100</v>
      </c>
    </row>
    <row r="178" spans="1:31" ht="16.8" x14ac:dyDescent="0.25">
      <c r="A178" s="9">
        <v>36</v>
      </c>
      <c r="B178" t="s">
        <v>173</v>
      </c>
      <c r="C178" s="9" t="s">
        <v>852</v>
      </c>
      <c r="D178" s="9" t="s">
        <v>853</v>
      </c>
      <c r="F178" s="9" t="s">
        <v>854</v>
      </c>
      <c r="G178" t="s">
        <v>855</v>
      </c>
      <c r="H178" t="s">
        <v>856</v>
      </c>
      <c r="I178" t="s">
        <v>857</v>
      </c>
      <c r="J178" t="s">
        <v>1135</v>
      </c>
      <c r="L178" s="9" t="s">
        <v>858</v>
      </c>
      <c r="M178" s="9" t="s">
        <v>182</v>
      </c>
      <c r="N178" s="9" t="s">
        <v>465</v>
      </c>
      <c r="O178" s="9" t="s">
        <v>50</v>
      </c>
      <c r="Q178" t="s">
        <v>1085</v>
      </c>
      <c r="R178" s="9" t="s">
        <v>311</v>
      </c>
      <c r="S178" s="10">
        <v>8.3783783783783701</v>
      </c>
      <c r="T178">
        <v>1.0810810810810807</v>
      </c>
      <c r="U178">
        <f t="shared" si="19"/>
        <v>3.0577590537796642</v>
      </c>
      <c r="V178">
        <v>8</v>
      </c>
      <c r="W178" s="9" t="s">
        <v>851</v>
      </c>
      <c r="X178" s="10">
        <v>14.3243243243243</v>
      </c>
      <c r="Y178">
        <v>1.5540540540540011</v>
      </c>
      <c r="Z178">
        <f t="shared" si="20"/>
        <v>4.395528639808119</v>
      </c>
      <c r="AA178">
        <v>8</v>
      </c>
      <c r="AB178">
        <f t="shared" si="12"/>
        <v>0.53630470906697481</v>
      </c>
      <c r="AC178" s="9">
        <v>36</v>
      </c>
      <c r="AD178" s="9" t="s">
        <v>859</v>
      </c>
      <c r="AE178" s="9">
        <v>100</v>
      </c>
    </row>
    <row r="179" spans="1:31" ht="16.8" x14ac:dyDescent="0.25">
      <c r="A179" s="9">
        <v>36</v>
      </c>
      <c r="B179" t="s">
        <v>173</v>
      </c>
      <c r="C179" s="9" t="s">
        <v>852</v>
      </c>
      <c r="D179" s="9" t="s">
        <v>853</v>
      </c>
      <c r="F179" s="9" t="s">
        <v>854</v>
      </c>
      <c r="G179" t="s">
        <v>855</v>
      </c>
      <c r="H179" t="s">
        <v>856</v>
      </c>
      <c r="I179" t="s">
        <v>857</v>
      </c>
      <c r="J179" t="s">
        <v>1135</v>
      </c>
      <c r="L179" s="9" t="s">
        <v>858</v>
      </c>
      <c r="M179" s="9" t="s">
        <v>182</v>
      </c>
      <c r="N179" s="9" t="s">
        <v>465</v>
      </c>
      <c r="O179" s="9" t="s">
        <v>50</v>
      </c>
      <c r="Q179" t="s">
        <v>1086</v>
      </c>
      <c r="R179" s="9" t="s">
        <v>311</v>
      </c>
      <c r="S179" s="10">
        <v>7.4999999999999902</v>
      </c>
      <c r="T179">
        <v>0.33783783783783949</v>
      </c>
      <c r="U179">
        <f t="shared" si="19"/>
        <v>0.95554970430615005</v>
      </c>
      <c r="V179">
        <v>8</v>
      </c>
      <c r="W179" s="9" t="s">
        <v>851</v>
      </c>
      <c r="X179" s="10">
        <v>9.0540540540540508</v>
      </c>
      <c r="Y179">
        <v>0.67567567567566833</v>
      </c>
      <c r="Z179">
        <f t="shared" si="20"/>
        <v>1.9110994086122699</v>
      </c>
      <c r="AA179">
        <v>8</v>
      </c>
      <c r="AB179">
        <f t="shared" si="12"/>
        <v>0.18830959863857824</v>
      </c>
      <c r="AC179" s="9">
        <v>36</v>
      </c>
      <c r="AD179" s="9" t="s">
        <v>859</v>
      </c>
      <c r="AE179" s="9">
        <v>100</v>
      </c>
    </row>
    <row r="180" spans="1:31" ht="16.8" x14ac:dyDescent="0.25">
      <c r="A180">
        <v>38</v>
      </c>
      <c r="B180" t="s">
        <v>173</v>
      </c>
      <c r="C180" s="9" t="s">
        <v>869</v>
      </c>
      <c r="D180" s="9" t="s">
        <v>870</v>
      </c>
      <c r="E180" s="9" t="s">
        <v>871</v>
      </c>
      <c r="F180" s="9" t="s">
        <v>872</v>
      </c>
      <c r="G180" s="9" t="s">
        <v>873</v>
      </c>
      <c r="I180" s="9" t="s">
        <v>874</v>
      </c>
      <c r="L180" s="9" t="s">
        <v>875</v>
      </c>
      <c r="M180" s="9" t="s">
        <v>182</v>
      </c>
      <c r="N180" s="9" t="s">
        <v>479</v>
      </c>
      <c r="O180" s="9" t="s">
        <v>50</v>
      </c>
      <c r="Q180">
        <v>2015</v>
      </c>
      <c r="R180" s="9" t="s">
        <v>311</v>
      </c>
      <c r="S180" s="10">
        <v>7.3306451612903203</v>
      </c>
      <c r="T180">
        <v>0.50806451612902936</v>
      </c>
      <c r="U180">
        <f t="shared" si="19"/>
        <v>1.4370234585403949</v>
      </c>
      <c r="V180">
        <v>8</v>
      </c>
      <c r="W180" s="9" t="s">
        <v>1136</v>
      </c>
      <c r="X180" s="10">
        <v>8.2016129032258007</v>
      </c>
      <c r="Y180">
        <v>0.26612903225806939</v>
      </c>
      <c r="Z180">
        <f t="shared" si="20"/>
        <v>0.75272657352117733</v>
      </c>
      <c r="AA180">
        <v>8</v>
      </c>
      <c r="AB180">
        <f t="shared" si="12"/>
        <v>0.11226730187108082</v>
      </c>
      <c r="AC180">
        <v>38</v>
      </c>
      <c r="AD180" t="s">
        <v>820</v>
      </c>
      <c r="AE180" s="9">
        <v>50</v>
      </c>
    </row>
    <row r="181" spans="1:31" ht="16.8" x14ac:dyDescent="0.25">
      <c r="A181" s="9">
        <v>38</v>
      </c>
      <c r="B181" t="s">
        <v>173</v>
      </c>
      <c r="C181" s="9" t="s">
        <v>869</v>
      </c>
      <c r="D181" s="9" t="s">
        <v>870</v>
      </c>
      <c r="E181" s="9" t="s">
        <v>871</v>
      </c>
      <c r="F181" s="9" t="s">
        <v>872</v>
      </c>
      <c r="G181" s="9" t="s">
        <v>873</v>
      </c>
      <c r="I181" s="9" t="s">
        <v>874</v>
      </c>
      <c r="L181" s="9" t="s">
        <v>875</v>
      </c>
      <c r="M181" s="9" t="s">
        <v>182</v>
      </c>
      <c r="N181" s="9" t="s">
        <v>479</v>
      </c>
      <c r="O181" s="9" t="s">
        <v>50</v>
      </c>
      <c r="Q181">
        <v>2016</v>
      </c>
      <c r="R181" s="9" t="s">
        <v>311</v>
      </c>
      <c r="S181" s="10">
        <v>9.0725806451612794</v>
      </c>
      <c r="T181">
        <v>0.38709677419354982</v>
      </c>
      <c r="U181">
        <f t="shared" si="19"/>
        <v>1.0948750160307874</v>
      </c>
      <c r="V181">
        <v>8</v>
      </c>
      <c r="W181" t="s">
        <v>876</v>
      </c>
      <c r="X181" s="10">
        <v>11.1290322580645</v>
      </c>
      <c r="Y181">
        <v>0.82258064516130069</v>
      </c>
      <c r="Z181">
        <f t="shared" si="20"/>
        <v>2.3266094090654441</v>
      </c>
      <c r="AA181">
        <v>8</v>
      </c>
      <c r="AB181">
        <f t="shared" si="12"/>
        <v>0.20430046351272962</v>
      </c>
      <c r="AC181" s="9">
        <v>38</v>
      </c>
      <c r="AD181" t="s">
        <v>820</v>
      </c>
      <c r="AE181" s="9">
        <v>50</v>
      </c>
    </row>
    <row r="182" spans="1:31" ht="16.8" x14ac:dyDescent="0.25">
      <c r="A182" s="9">
        <v>38</v>
      </c>
      <c r="B182" t="s">
        <v>173</v>
      </c>
      <c r="C182" s="9" t="s">
        <v>869</v>
      </c>
      <c r="D182" s="9" t="s">
        <v>870</v>
      </c>
      <c r="E182" s="9" t="s">
        <v>871</v>
      </c>
      <c r="F182" s="9" t="s">
        <v>872</v>
      </c>
      <c r="G182" s="9" t="s">
        <v>873</v>
      </c>
      <c r="I182" s="9" t="s">
        <v>874</v>
      </c>
      <c r="L182" s="9" t="s">
        <v>875</v>
      </c>
      <c r="M182" s="9" t="s">
        <v>182</v>
      </c>
      <c r="N182" s="9" t="s">
        <v>479</v>
      </c>
      <c r="O182" s="9" t="s">
        <v>50</v>
      </c>
      <c r="Q182">
        <v>2017</v>
      </c>
      <c r="R182" s="9" t="s">
        <v>311</v>
      </c>
      <c r="S182" s="10">
        <v>8.1532258064516103</v>
      </c>
      <c r="T182">
        <v>1.0403225806451601</v>
      </c>
      <c r="U182">
        <f t="shared" si="19"/>
        <v>2.9424766055827272</v>
      </c>
      <c r="V182">
        <v>8</v>
      </c>
      <c r="W182" t="s">
        <v>876</v>
      </c>
      <c r="X182" s="10">
        <v>10.209677419354801</v>
      </c>
      <c r="Y182">
        <v>0.96774193548389853</v>
      </c>
      <c r="Z182">
        <f t="shared" si="20"/>
        <v>2.7371875400770365</v>
      </c>
      <c r="AA182">
        <v>8</v>
      </c>
      <c r="AB182">
        <f t="shared" si="12"/>
        <v>0.22492238368364667</v>
      </c>
      <c r="AC182" s="9">
        <v>38</v>
      </c>
      <c r="AD182" t="s">
        <v>820</v>
      </c>
      <c r="AE182" s="9">
        <v>50</v>
      </c>
    </row>
    <row r="183" spans="1:31" ht="16.8" x14ac:dyDescent="0.25">
      <c r="A183" s="9">
        <v>38</v>
      </c>
      <c r="B183" t="s">
        <v>173</v>
      </c>
      <c r="C183" s="9" t="s">
        <v>869</v>
      </c>
      <c r="D183" s="9" t="s">
        <v>870</v>
      </c>
      <c r="E183" s="9" t="s">
        <v>871</v>
      </c>
      <c r="F183" s="9" t="s">
        <v>872</v>
      </c>
      <c r="G183" s="9" t="s">
        <v>873</v>
      </c>
      <c r="I183" s="9" t="s">
        <v>874</v>
      </c>
      <c r="L183" s="9" t="s">
        <v>875</v>
      </c>
      <c r="M183" s="9" t="s">
        <v>182</v>
      </c>
      <c r="N183" s="9" t="s">
        <v>479</v>
      </c>
      <c r="O183" s="9" t="s">
        <v>50</v>
      </c>
      <c r="Q183">
        <v>2018</v>
      </c>
      <c r="R183" s="9" t="s">
        <v>311</v>
      </c>
      <c r="S183" s="10">
        <v>8.7338709677419306</v>
      </c>
      <c r="T183">
        <v>0.26612903225806939</v>
      </c>
      <c r="U183">
        <f t="shared" si="19"/>
        <v>0.75272657352117733</v>
      </c>
      <c r="V183">
        <v>8</v>
      </c>
      <c r="W183" t="s">
        <v>876</v>
      </c>
      <c r="X183" s="10">
        <v>14.1048387096774</v>
      </c>
      <c r="Y183">
        <v>4.0161290322580996</v>
      </c>
      <c r="Z183">
        <f t="shared" si="20"/>
        <v>11.359328291319477</v>
      </c>
      <c r="AA183">
        <v>8</v>
      </c>
      <c r="AB183">
        <f t="shared" si="12"/>
        <v>0.47930922801761072</v>
      </c>
      <c r="AC183" s="9">
        <v>38</v>
      </c>
      <c r="AD183" t="s">
        <v>820</v>
      </c>
      <c r="AE183" s="9">
        <v>50</v>
      </c>
    </row>
    <row r="184" spans="1:31" ht="16.8" x14ac:dyDescent="0.25">
      <c r="A184" s="9">
        <v>38</v>
      </c>
      <c r="B184" t="s">
        <v>173</v>
      </c>
      <c r="C184" s="9" t="s">
        <v>869</v>
      </c>
      <c r="D184" s="9" t="s">
        <v>870</v>
      </c>
      <c r="E184" s="9" t="s">
        <v>871</v>
      </c>
      <c r="F184" s="9" t="s">
        <v>872</v>
      </c>
      <c r="G184" s="9" t="s">
        <v>873</v>
      </c>
      <c r="I184" s="9" t="s">
        <v>874</v>
      </c>
      <c r="L184" s="9" t="s">
        <v>875</v>
      </c>
      <c r="M184" s="9" t="s">
        <v>182</v>
      </c>
      <c r="N184" s="9" t="s">
        <v>479</v>
      </c>
      <c r="O184" s="9" t="s">
        <v>50</v>
      </c>
      <c r="Q184">
        <v>2019</v>
      </c>
      <c r="R184" s="9" t="s">
        <v>311</v>
      </c>
      <c r="S184" s="10">
        <v>3.3629032258064502</v>
      </c>
      <c r="T184">
        <v>0.31451612903225978</v>
      </c>
      <c r="U184">
        <f t="shared" si="19"/>
        <v>0.88958595052501632</v>
      </c>
      <c r="V184">
        <v>8</v>
      </c>
      <c r="W184" t="s">
        <v>876</v>
      </c>
      <c r="X184" s="10">
        <v>5.8790322580645098</v>
      </c>
      <c r="Y184">
        <v>0.72580645161291013</v>
      </c>
      <c r="Z184">
        <f t="shared" si="20"/>
        <v>2.0528906550577384</v>
      </c>
      <c r="AA184">
        <v>8</v>
      </c>
      <c r="AB184">
        <f t="shared" si="12"/>
        <v>0.55858751020985609</v>
      </c>
      <c r="AC184" s="9">
        <v>38</v>
      </c>
      <c r="AD184" t="s">
        <v>820</v>
      </c>
      <c r="AE184" s="9">
        <v>50</v>
      </c>
    </row>
    <row r="185" spans="1:31" ht="16.8" x14ac:dyDescent="0.25">
      <c r="A185" s="9">
        <v>38</v>
      </c>
      <c r="B185" t="s">
        <v>173</v>
      </c>
      <c r="C185" s="9" t="s">
        <v>869</v>
      </c>
      <c r="D185" s="9" t="s">
        <v>870</v>
      </c>
      <c r="E185" s="9" t="s">
        <v>871</v>
      </c>
      <c r="F185" s="9" t="s">
        <v>872</v>
      </c>
      <c r="G185" s="9" t="s">
        <v>873</v>
      </c>
      <c r="I185" s="9" t="s">
        <v>874</v>
      </c>
      <c r="L185" s="9" t="s">
        <v>875</v>
      </c>
      <c r="M185" s="9" t="s">
        <v>182</v>
      </c>
      <c r="N185" s="9" t="s">
        <v>479</v>
      </c>
      <c r="O185" s="9" t="s">
        <v>50</v>
      </c>
      <c r="Q185" t="s">
        <v>1087</v>
      </c>
      <c r="R185" s="9" t="s">
        <v>311</v>
      </c>
      <c r="S185" s="10">
        <v>7.2807017543859596</v>
      </c>
      <c r="T185">
        <v>0.96491228070175961</v>
      </c>
      <c r="U185">
        <f t="shared" si="19"/>
        <v>2.7291840677375667</v>
      </c>
      <c r="V185">
        <v>8</v>
      </c>
      <c r="W185" t="s">
        <v>876</v>
      </c>
      <c r="X185" s="10">
        <v>9.8684210526315699</v>
      </c>
      <c r="Y185">
        <v>1.2719298245613295</v>
      </c>
      <c r="Z185">
        <f t="shared" si="20"/>
        <v>3.5975608165629276</v>
      </c>
      <c r="AA185">
        <v>8</v>
      </c>
      <c r="AB185">
        <f t="shared" si="12"/>
        <v>0.30411261384787674</v>
      </c>
      <c r="AC185" s="9">
        <v>38</v>
      </c>
      <c r="AD185" t="s">
        <v>820</v>
      </c>
      <c r="AE185" s="9">
        <v>50</v>
      </c>
    </row>
    <row r="186" spans="1:31" ht="16.8" x14ac:dyDescent="0.25">
      <c r="A186" s="9">
        <v>39</v>
      </c>
      <c r="B186" t="s">
        <v>877</v>
      </c>
      <c r="C186" s="9" t="s">
        <v>878</v>
      </c>
      <c r="D186" s="9" t="s">
        <v>879</v>
      </c>
      <c r="F186" s="9" t="s">
        <v>880</v>
      </c>
      <c r="G186" s="9" t="s">
        <v>881</v>
      </c>
      <c r="H186" s="9" t="s">
        <v>882</v>
      </c>
      <c r="I186" t="s">
        <v>883</v>
      </c>
      <c r="L186" s="36">
        <v>42435</v>
      </c>
      <c r="M186" s="9" t="s">
        <v>182</v>
      </c>
      <c r="N186" s="9" t="s">
        <v>479</v>
      </c>
      <c r="O186" s="9" t="s">
        <v>50</v>
      </c>
      <c r="Q186" s="36">
        <v>42461</v>
      </c>
      <c r="R186" s="9" t="s">
        <v>311</v>
      </c>
      <c r="S186" s="10">
        <v>21.016597510373401</v>
      </c>
      <c r="T186">
        <v>1.7427385892115979</v>
      </c>
      <c r="U186">
        <f t="shared" si="19"/>
        <v>4.2688202986262347</v>
      </c>
      <c r="V186">
        <v>6</v>
      </c>
      <c r="W186" t="s">
        <v>889</v>
      </c>
      <c r="X186" s="10">
        <v>20.103734439834</v>
      </c>
      <c r="Y186">
        <v>2.0746887966805012</v>
      </c>
      <c r="Z186">
        <f t="shared" si="20"/>
        <v>5.0819289269360617</v>
      </c>
      <c r="AA186">
        <v>6</v>
      </c>
      <c r="AB186">
        <f t="shared" si="12"/>
        <v>-4.4406892357916401E-2</v>
      </c>
      <c r="AC186" s="9">
        <v>39</v>
      </c>
      <c r="AD186" t="s">
        <v>884</v>
      </c>
      <c r="AE186" s="9">
        <v>100</v>
      </c>
    </row>
    <row r="187" spans="1:31" ht="16.8" x14ac:dyDescent="0.25">
      <c r="A187" s="9">
        <v>39</v>
      </c>
      <c r="B187" t="s">
        <v>877</v>
      </c>
      <c r="C187" s="9" t="s">
        <v>878</v>
      </c>
      <c r="D187" s="9" t="s">
        <v>879</v>
      </c>
      <c r="F187" s="9" t="s">
        <v>880</v>
      </c>
      <c r="G187" s="9" t="s">
        <v>881</v>
      </c>
      <c r="H187" s="9" t="s">
        <v>882</v>
      </c>
      <c r="I187" t="s">
        <v>883</v>
      </c>
      <c r="L187" s="36">
        <v>42435</v>
      </c>
      <c r="M187" s="9" t="s">
        <v>182</v>
      </c>
      <c r="N187" s="9" t="s">
        <v>479</v>
      </c>
      <c r="O187" s="9" t="s">
        <v>50</v>
      </c>
      <c r="Q187" s="36">
        <v>42461</v>
      </c>
      <c r="R187" s="9" t="s">
        <v>311</v>
      </c>
      <c r="S187" s="10">
        <v>21.016597510373401</v>
      </c>
      <c r="T187">
        <v>1.7427385892115979</v>
      </c>
      <c r="U187">
        <f t="shared" si="19"/>
        <v>4.2688202986262347</v>
      </c>
      <c r="V187">
        <v>6</v>
      </c>
      <c r="W187" t="s">
        <v>890</v>
      </c>
      <c r="X187" s="10">
        <v>25.746887966804898</v>
      </c>
      <c r="Y187">
        <v>0.497925311203403</v>
      </c>
      <c r="Z187">
        <f t="shared" si="20"/>
        <v>1.2196629424648575</v>
      </c>
      <c r="AA187">
        <v>6</v>
      </c>
      <c r="AB187">
        <f t="shared" si="12"/>
        <v>0.20300128095592263</v>
      </c>
      <c r="AC187" s="9">
        <v>39</v>
      </c>
      <c r="AD187" s="9" t="s">
        <v>886</v>
      </c>
      <c r="AE187" s="9">
        <v>100</v>
      </c>
    </row>
    <row r="188" spans="1:31" ht="16.8" x14ac:dyDescent="0.25">
      <c r="A188" s="9">
        <v>39</v>
      </c>
      <c r="B188" t="s">
        <v>877</v>
      </c>
      <c r="C188" s="9" t="s">
        <v>878</v>
      </c>
      <c r="D188" s="9" t="s">
        <v>879</v>
      </c>
      <c r="F188" s="9" t="s">
        <v>880</v>
      </c>
      <c r="G188" s="9" t="s">
        <v>881</v>
      </c>
      <c r="H188" s="9" t="s">
        <v>882</v>
      </c>
      <c r="I188" t="s">
        <v>883</v>
      </c>
      <c r="L188" s="36">
        <v>42435</v>
      </c>
      <c r="M188" s="9" t="s">
        <v>182</v>
      </c>
      <c r="N188" s="9" t="s">
        <v>479</v>
      </c>
      <c r="O188" s="9" t="s">
        <v>50</v>
      </c>
      <c r="Q188" s="36">
        <v>42461</v>
      </c>
      <c r="R188" s="9" t="s">
        <v>311</v>
      </c>
      <c r="S188" s="10">
        <v>21.016597510373401</v>
      </c>
      <c r="T188">
        <v>1.7427385892115979</v>
      </c>
      <c r="U188">
        <f t="shared" si="19"/>
        <v>4.2688202986262347</v>
      </c>
      <c r="V188">
        <v>6</v>
      </c>
      <c r="W188" t="s">
        <v>891</v>
      </c>
      <c r="X188" s="10">
        <v>23.755186721991699</v>
      </c>
      <c r="Y188">
        <v>1.2448132780083014</v>
      </c>
      <c r="Z188">
        <f t="shared" si="20"/>
        <v>3.049157356161639</v>
      </c>
      <c r="AA188">
        <v>6</v>
      </c>
      <c r="AB188">
        <f t="shared" si="12"/>
        <v>0.12248841173965848</v>
      </c>
      <c r="AC188" s="9">
        <v>39</v>
      </c>
      <c r="AD188" t="s">
        <v>888</v>
      </c>
      <c r="AE188" s="9">
        <v>100</v>
      </c>
    </row>
    <row r="189" spans="1:31" ht="16.8" x14ac:dyDescent="0.25">
      <c r="A189" s="9">
        <v>39</v>
      </c>
      <c r="B189" t="s">
        <v>877</v>
      </c>
      <c r="C189" s="9" t="s">
        <v>878</v>
      </c>
      <c r="D189" s="9" t="s">
        <v>879</v>
      </c>
      <c r="F189" s="9" t="s">
        <v>880</v>
      </c>
      <c r="G189" s="9" t="s">
        <v>881</v>
      </c>
      <c r="H189" s="9" t="s">
        <v>882</v>
      </c>
      <c r="I189" t="s">
        <v>883</v>
      </c>
      <c r="L189" s="36">
        <v>42435</v>
      </c>
      <c r="M189" s="9" t="s">
        <v>182</v>
      </c>
      <c r="N189" s="9" t="s">
        <v>479</v>
      </c>
      <c r="O189" s="9" t="s">
        <v>50</v>
      </c>
      <c r="Q189" s="36">
        <v>42485</v>
      </c>
      <c r="R189" s="9" t="s">
        <v>311</v>
      </c>
      <c r="S189" s="10">
        <v>23.672199170124401</v>
      </c>
      <c r="T189">
        <v>0.91286307053949756</v>
      </c>
      <c r="U189">
        <f t="shared" si="19"/>
        <v>2.2360487278520558</v>
      </c>
      <c r="V189">
        <v>6</v>
      </c>
      <c r="W189" t="s">
        <v>889</v>
      </c>
      <c r="X189" s="10">
        <v>25.3319502074688</v>
      </c>
      <c r="Y189">
        <v>0.41493775933609811</v>
      </c>
      <c r="Z189">
        <f t="shared" si="20"/>
        <v>1.0163857853872071</v>
      </c>
      <c r="AA189">
        <v>6</v>
      </c>
      <c r="AB189">
        <f t="shared" si="12"/>
        <v>6.7765124248629308E-2</v>
      </c>
      <c r="AC189" s="9">
        <v>39</v>
      </c>
      <c r="AD189" t="s">
        <v>884</v>
      </c>
      <c r="AE189" s="9">
        <v>100</v>
      </c>
    </row>
    <row r="190" spans="1:31" ht="16.8" x14ac:dyDescent="0.25">
      <c r="A190" s="9">
        <v>39</v>
      </c>
      <c r="B190" t="s">
        <v>877</v>
      </c>
      <c r="C190" s="9" t="s">
        <v>878</v>
      </c>
      <c r="D190" s="9" t="s">
        <v>879</v>
      </c>
      <c r="F190" s="9" t="s">
        <v>880</v>
      </c>
      <c r="G190" s="9" t="s">
        <v>881</v>
      </c>
      <c r="H190" s="9" t="s">
        <v>882</v>
      </c>
      <c r="I190" t="s">
        <v>883</v>
      </c>
      <c r="L190" s="36">
        <v>42435</v>
      </c>
      <c r="M190" s="9" t="s">
        <v>182</v>
      </c>
      <c r="N190" s="9" t="s">
        <v>479</v>
      </c>
      <c r="O190" s="9" t="s">
        <v>50</v>
      </c>
      <c r="Q190" s="36">
        <v>42485</v>
      </c>
      <c r="R190" s="9" t="s">
        <v>311</v>
      </c>
      <c r="S190" s="10">
        <v>23.672199170124401</v>
      </c>
      <c r="T190">
        <v>0.91286307053949756</v>
      </c>
      <c r="U190">
        <f t="shared" si="19"/>
        <v>2.2360487278520558</v>
      </c>
      <c r="V190">
        <v>6</v>
      </c>
      <c r="W190" t="s">
        <v>890</v>
      </c>
      <c r="X190" s="10">
        <v>27.240663900414901</v>
      </c>
      <c r="Y190">
        <v>2.4481327800830002</v>
      </c>
      <c r="Z190">
        <f t="shared" si="20"/>
        <v>5.9966761337845744</v>
      </c>
      <c r="AA190">
        <v>6</v>
      </c>
      <c r="AB190">
        <f t="shared" si="12"/>
        <v>0.14040952444072266</v>
      </c>
      <c r="AC190" s="9">
        <v>39</v>
      </c>
      <c r="AD190" s="9" t="s">
        <v>886</v>
      </c>
      <c r="AE190" s="9">
        <v>100</v>
      </c>
    </row>
    <row r="191" spans="1:31" ht="16.8" x14ac:dyDescent="0.25">
      <c r="A191" s="9">
        <v>39</v>
      </c>
      <c r="B191" t="s">
        <v>877</v>
      </c>
      <c r="C191" s="9" t="s">
        <v>878</v>
      </c>
      <c r="D191" s="9" t="s">
        <v>879</v>
      </c>
      <c r="F191" s="9" t="s">
        <v>880</v>
      </c>
      <c r="G191" s="9" t="s">
        <v>881</v>
      </c>
      <c r="H191" s="9" t="s">
        <v>882</v>
      </c>
      <c r="I191" t="s">
        <v>883</v>
      </c>
      <c r="L191" s="36">
        <v>42435</v>
      </c>
      <c r="M191" s="9" t="s">
        <v>182</v>
      </c>
      <c r="N191" s="9" t="s">
        <v>479</v>
      </c>
      <c r="O191" s="9" t="s">
        <v>50</v>
      </c>
      <c r="Q191" s="36">
        <v>42485</v>
      </c>
      <c r="R191" s="9" t="s">
        <v>311</v>
      </c>
      <c r="S191" s="10">
        <v>23.672199170124401</v>
      </c>
      <c r="T191">
        <v>0.91286307053949756</v>
      </c>
      <c r="U191">
        <f t="shared" si="19"/>
        <v>2.2360487278520558</v>
      </c>
      <c r="V191">
        <v>6</v>
      </c>
      <c r="W191" t="s">
        <v>891</v>
      </c>
      <c r="X191" s="10">
        <v>25.912863070539402</v>
      </c>
      <c r="Y191">
        <v>0.74688796680499792</v>
      </c>
      <c r="Z191">
        <f t="shared" si="20"/>
        <v>1.829494413697025</v>
      </c>
      <c r="AA191">
        <v>6</v>
      </c>
      <c r="AB191">
        <f t="shared" si="12"/>
        <v>9.0438160263504805E-2</v>
      </c>
      <c r="AC191" s="9">
        <v>39</v>
      </c>
      <c r="AD191" t="s">
        <v>888</v>
      </c>
      <c r="AE191" s="9">
        <v>100</v>
      </c>
    </row>
    <row r="192" spans="1:31" ht="16.8" x14ac:dyDescent="0.25">
      <c r="A192" s="9">
        <v>39</v>
      </c>
      <c r="B192" t="s">
        <v>877</v>
      </c>
      <c r="C192" s="9" t="s">
        <v>878</v>
      </c>
      <c r="D192" s="9" t="s">
        <v>879</v>
      </c>
      <c r="F192" s="9" t="s">
        <v>880</v>
      </c>
      <c r="G192" s="9" t="s">
        <v>881</v>
      </c>
      <c r="H192" s="9" t="s">
        <v>882</v>
      </c>
      <c r="I192" t="s">
        <v>883</v>
      </c>
      <c r="L192" s="36">
        <v>42435</v>
      </c>
      <c r="M192" s="9" t="s">
        <v>182</v>
      </c>
      <c r="N192" s="9" t="s">
        <v>479</v>
      </c>
      <c r="O192" s="9" t="s">
        <v>50</v>
      </c>
      <c r="Q192" s="36">
        <v>42510</v>
      </c>
      <c r="R192" s="9" t="s">
        <v>311</v>
      </c>
      <c r="S192" s="10">
        <v>14.3775933609958</v>
      </c>
      <c r="T192">
        <v>1.6597510373443995</v>
      </c>
      <c r="U192">
        <f t="shared" si="19"/>
        <v>4.0655431415488463</v>
      </c>
      <c r="V192">
        <v>6</v>
      </c>
      <c r="W192" t="s">
        <v>889</v>
      </c>
      <c r="X192" s="10">
        <v>16.950207468879601</v>
      </c>
      <c r="Y192">
        <v>2.655601659751099</v>
      </c>
      <c r="Z192">
        <f t="shared" si="20"/>
        <v>6.5048690264782998</v>
      </c>
      <c r="AA192">
        <v>6</v>
      </c>
      <c r="AB192">
        <f t="shared" si="12"/>
        <v>0.16460909567009929</v>
      </c>
      <c r="AC192" s="9">
        <v>39</v>
      </c>
      <c r="AD192" t="s">
        <v>884</v>
      </c>
      <c r="AE192" s="9">
        <v>100</v>
      </c>
    </row>
    <row r="193" spans="1:31" ht="16.8" x14ac:dyDescent="0.25">
      <c r="A193" s="9">
        <v>39</v>
      </c>
      <c r="B193" t="s">
        <v>877</v>
      </c>
      <c r="C193" s="9" t="s">
        <v>878</v>
      </c>
      <c r="D193" s="9" t="s">
        <v>879</v>
      </c>
      <c r="F193" s="9" t="s">
        <v>880</v>
      </c>
      <c r="G193" s="9" t="s">
        <v>881</v>
      </c>
      <c r="H193" s="9" t="s">
        <v>882</v>
      </c>
      <c r="I193" t="s">
        <v>883</v>
      </c>
      <c r="L193" s="36">
        <v>42435</v>
      </c>
      <c r="M193" s="9" t="s">
        <v>182</v>
      </c>
      <c r="N193" s="9" t="s">
        <v>479</v>
      </c>
      <c r="O193" s="9" t="s">
        <v>50</v>
      </c>
      <c r="Q193" s="36">
        <v>42510</v>
      </c>
      <c r="R193" s="9" t="s">
        <v>311</v>
      </c>
      <c r="S193" s="10">
        <v>14.3775933609958</v>
      </c>
      <c r="T193">
        <v>1.6597510373443995</v>
      </c>
      <c r="U193">
        <f t="shared" si="19"/>
        <v>4.0655431415488463</v>
      </c>
      <c r="V193">
        <v>6</v>
      </c>
      <c r="W193" t="s">
        <v>890</v>
      </c>
      <c r="X193" s="10">
        <v>20.186721991701202</v>
      </c>
      <c r="Y193">
        <v>3.6929460580912981</v>
      </c>
      <c r="Z193">
        <f t="shared" si="20"/>
        <v>9.0458334899462045</v>
      </c>
      <c r="AA193">
        <v>6</v>
      </c>
      <c r="AB193">
        <f t="shared" ref="AB193:AB256" si="21">LN(X193/S193)</f>
        <v>0.3393540829961032</v>
      </c>
      <c r="AC193" s="9">
        <v>39</v>
      </c>
      <c r="AD193" s="9" t="s">
        <v>886</v>
      </c>
      <c r="AE193" s="9">
        <v>100</v>
      </c>
    </row>
    <row r="194" spans="1:31" ht="16.8" x14ac:dyDescent="0.25">
      <c r="A194" s="9">
        <v>39</v>
      </c>
      <c r="B194" t="s">
        <v>877</v>
      </c>
      <c r="C194" s="9" t="s">
        <v>878</v>
      </c>
      <c r="D194" s="9" t="s">
        <v>879</v>
      </c>
      <c r="F194" s="9" t="s">
        <v>880</v>
      </c>
      <c r="G194" s="9" t="s">
        <v>881</v>
      </c>
      <c r="H194" s="9" t="s">
        <v>882</v>
      </c>
      <c r="I194" t="s">
        <v>883</v>
      </c>
      <c r="L194" s="36">
        <v>42435</v>
      </c>
      <c r="M194" s="9" t="s">
        <v>182</v>
      </c>
      <c r="N194" s="9" t="s">
        <v>479</v>
      </c>
      <c r="O194" s="9" t="s">
        <v>50</v>
      </c>
      <c r="Q194" s="36">
        <v>42510</v>
      </c>
      <c r="R194" s="9" t="s">
        <v>311</v>
      </c>
      <c r="S194" s="10">
        <v>14.3775933609958</v>
      </c>
      <c r="T194">
        <v>1.6597510373443995</v>
      </c>
      <c r="U194">
        <f t="shared" si="19"/>
        <v>4.0655431415488463</v>
      </c>
      <c r="V194">
        <v>6</v>
      </c>
      <c r="W194" t="s">
        <v>891</v>
      </c>
      <c r="X194" s="10">
        <v>18.360995850622398</v>
      </c>
      <c r="Y194">
        <v>0.66390041493770013</v>
      </c>
      <c r="Z194">
        <f t="shared" si="20"/>
        <v>1.6262172566193922</v>
      </c>
      <c r="AA194">
        <v>6</v>
      </c>
      <c r="AB194">
        <f t="shared" si="21"/>
        <v>0.24455764581802938</v>
      </c>
      <c r="AC194" s="9">
        <v>39</v>
      </c>
      <c r="AD194" t="s">
        <v>888</v>
      </c>
      <c r="AE194" s="9">
        <v>100</v>
      </c>
    </row>
    <row r="195" spans="1:31" ht="16.8" x14ac:dyDescent="0.25">
      <c r="A195" s="9">
        <v>39</v>
      </c>
      <c r="B195" t="s">
        <v>877</v>
      </c>
      <c r="C195" s="9" t="s">
        <v>878</v>
      </c>
      <c r="D195" s="9" t="s">
        <v>879</v>
      </c>
      <c r="F195" s="9" t="s">
        <v>880</v>
      </c>
      <c r="G195" s="9" t="s">
        <v>881</v>
      </c>
      <c r="H195" s="9" t="s">
        <v>882</v>
      </c>
      <c r="I195" t="s">
        <v>883</v>
      </c>
      <c r="L195" s="36">
        <v>42435</v>
      </c>
      <c r="M195" s="9" t="s">
        <v>182</v>
      </c>
      <c r="N195" s="9" t="s">
        <v>479</v>
      </c>
      <c r="O195" s="9" t="s">
        <v>50</v>
      </c>
      <c r="Q195" s="36">
        <v>42524</v>
      </c>
      <c r="R195" s="9" t="s">
        <v>311</v>
      </c>
      <c r="S195" s="10">
        <v>10.228215767634801</v>
      </c>
      <c r="T195">
        <v>1.0788381742738</v>
      </c>
      <c r="U195">
        <f t="shared" si="19"/>
        <v>2.6426030420066038</v>
      </c>
      <c r="V195">
        <v>6</v>
      </c>
      <c r="W195" t="s">
        <v>889</v>
      </c>
      <c r="X195" s="10">
        <v>10.394190871369201</v>
      </c>
      <c r="Y195">
        <v>0.66390041493779961</v>
      </c>
      <c r="Z195">
        <f t="shared" si="20"/>
        <v>1.6262172566196358</v>
      </c>
      <c r="AA195">
        <v>6</v>
      </c>
      <c r="AB195">
        <f t="shared" si="21"/>
        <v>1.6096927042170868E-2</v>
      </c>
      <c r="AC195" s="9">
        <v>39</v>
      </c>
      <c r="AD195" t="s">
        <v>884</v>
      </c>
      <c r="AE195" s="9">
        <v>100</v>
      </c>
    </row>
    <row r="196" spans="1:31" ht="16.8" x14ac:dyDescent="0.25">
      <c r="A196" s="9">
        <v>39</v>
      </c>
      <c r="B196" t="s">
        <v>877</v>
      </c>
      <c r="C196" s="9" t="s">
        <v>878</v>
      </c>
      <c r="D196" s="9" t="s">
        <v>879</v>
      </c>
      <c r="F196" s="9" t="s">
        <v>880</v>
      </c>
      <c r="G196" s="9" t="s">
        <v>881</v>
      </c>
      <c r="H196" s="9" t="s">
        <v>882</v>
      </c>
      <c r="I196" t="s">
        <v>883</v>
      </c>
      <c r="L196" s="36">
        <v>42435</v>
      </c>
      <c r="M196" s="9" t="s">
        <v>182</v>
      </c>
      <c r="N196" s="9" t="s">
        <v>479</v>
      </c>
      <c r="O196" s="9" t="s">
        <v>50</v>
      </c>
      <c r="Q196" s="36">
        <v>42524</v>
      </c>
      <c r="R196" s="9" t="s">
        <v>311</v>
      </c>
      <c r="S196" s="10">
        <v>10.228215767634801</v>
      </c>
      <c r="T196">
        <v>1.0788381742738</v>
      </c>
      <c r="U196">
        <f t="shared" si="19"/>
        <v>2.6426030420066038</v>
      </c>
      <c r="V196">
        <v>6</v>
      </c>
      <c r="W196" t="s">
        <v>890</v>
      </c>
      <c r="X196" s="10">
        <v>13.3817427385891</v>
      </c>
      <c r="Y196">
        <v>1.9917012448132994</v>
      </c>
      <c r="Z196">
        <f t="shared" si="20"/>
        <v>4.8786517698586636</v>
      </c>
      <c r="AA196">
        <v>6</v>
      </c>
      <c r="AB196">
        <f t="shared" si="21"/>
        <v>0.26874114275307942</v>
      </c>
      <c r="AC196" s="9">
        <v>39</v>
      </c>
      <c r="AD196" s="9" t="s">
        <v>886</v>
      </c>
      <c r="AE196" s="9">
        <v>100</v>
      </c>
    </row>
    <row r="197" spans="1:31" ht="16.8" x14ac:dyDescent="0.25">
      <c r="A197" s="9">
        <v>39</v>
      </c>
      <c r="B197" t="s">
        <v>877</v>
      </c>
      <c r="C197" s="9" t="s">
        <v>878</v>
      </c>
      <c r="D197" s="9" t="s">
        <v>879</v>
      </c>
      <c r="F197" s="9" t="s">
        <v>880</v>
      </c>
      <c r="G197" s="9" t="s">
        <v>881</v>
      </c>
      <c r="H197" s="9" t="s">
        <v>882</v>
      </c>
      <c r="I197" t="s">
        <v>883</v>
      </c>
      <c r="L197" s="36">
        <v>42435</v>
      </c>
      <c r="M197" s="9" t="s">
        <v>182</v>
      </c>
      <c r="N197" s="9" t="s">
        <v>479</v>
      </c>
      <c r="O197" s="9" t="s">
        <v>50</v>
      </c>
      <c r="Q197" s="36">
        <v>42524</v>
      </c>
      <c r="R197" s="9" t="s">
        <v>311</v>
      </c>
      <c r="S197" s="10">
        <v>10.228215767634801</v>
      </c>
      <c r="T197">
        <v>1.0788381742738</v>
      </c>
      <c r="U197">
        <f t="shared" si="19"/>
        <v>2.6426030420066038</v>
      </c>
      <c r="V197">
        <v>6</v>
      </c>
      <c r="W197" t="s">
        <v>891</v>
      </c>
      <c r="X197" s="10">
        <v>14.3775933609958</v>
      </c>
      <c r="Y197">
        <v>0.99585062240659994</v>
      </c>
      <c r="Z197">
        <f t="shared" si="20"/>
        <v>2.4393258849292101</v>
      </c>
      <c r="AA197">
        <v>6</v>
      </c>
      <c r="AB197">
        <f t="shared" si="21"/>
        <v>0.34052082514721493</v>
      </c>
      <c r="AC197" s="9">
        <v>39</v>
      </c>
      <c r="AD197" t="s">
        <v>888</v>
      </c>
      <c r="AE197" s="9">
        <v>100</v>
      </c>
    </row>
    <row r="198" spans="1:31" ht="16.8" x14ac:dyDescent="0.25">
      <c r="A198" s="9">
        <v>42</v>
      </c>
      <c r="B198" t="s">
        <v>173</v>
      </c>
      <c r="C198" s="9" t="s">
        <v>892</v>
      </c>
      <c r="D198" s="37"/>
      <c r="E198" t="s">
        <v>893</v>
      </c>
      <c r="F198" t="s">
        <v>894</v>
      </c>
      <c r="G198" t="s">
        <v>895</v>
      </c>
      <c r="H198" t="s">
        <v>896</v>
      </c>
      <c r="I198" t="s">
        <v>896</v>
      </c>
      <c r="L198" s="9" t="s">
        <v>897</v>
      </c>
      <c r="M198" t="s">
        <v>247</v>
      </c>
      <c r="N198" s="9" t="s">
        <v>465</v>
      </c>
      <c r="O198" s="9" t="s">
        <v>50</v>
      </c>
      <c r="Q198">
        <v>2006</v>
      </c>
      <c r="R198" s="9" t="s">
        <v>303</v>
      </c>
      <c r="S198" s="10">
        <v>9.07</v>
      </c>
      <c r="T198">
        <v>0.33</v>
      </c>
      <c r="U198">
        <f t="shared" si="19"/>
        <v>0.73790243257493071</v>
      </c>
      <c r="V198">
        <v>5</v>
      </c>
      <c r="W198" s="9" t="s">
        <v>876</v>
      </c>
      <c r="X198" s="10">
        <v>11.69</v>
      </c>
      <c r="Y198">
        <v>0.16</v>
      </c>
      <c r="Z198">
        <f t="shared" si="20"/>
        <v>0.35777087639996635</v>
      </c>
      <c r="AA198">
        <v>5</v>
      </c>
      <c r="AB198">
        <f t="shared" si="21"/>
        <v>0.25376151135693176</v>
      </c>
      <c r="AC198" s="9">
        <v>42</v>
      </c>
      <c r="AD198" t="s">
        <v>820</v>
      </c>
      <c r="AE198" s="9">
        <v>280</v>
      </c>
    </row>
    <row r="199" spans="1:31" ht="16.8" x14ac:dyDescent="0.25">
      <c r="A199" s="9">
        <v>42</v>
      </c>
      <c r="B199" t="s">
        <v>173</v>
      </c>
      <c r="C199" s="9" t="s">
        <v>892</v>
      </c>
      <c r="D199" s="37"/>
      <c r="E199" t="s">
        <v>893</v>
      </c>
      <c r="F199" t="s">
        <v>894</v>
      </c>
      <c r="G199" t="s">
        <v>895</v>
      </c>
      <c r="H199" t="s">
        <v>896</v>
      </c>
      <c r="I199" t="s">
        <v>896</v>
      </c>
      <c r="L199" s="9" t="s">
        <v>897</v>
      </c>
      <c r="M199" t="s">
        <v>247</v>
      </c>
      <c r="N199" s="9" t="s">
        <v>465</v>
      </c>
      <c r="O199" s="9" t="s">
        <v>50</v>
      </c>
      <c r="Q199">
        <v>2007</v>
      </c>
      <c r="R199" s="9" t="s">
        <v>303</v>
      </c>
      <c r="S199" s="10">
        <v>4.53</v>
      </c>
      <c r="T199">
        <v>0.15</v>
      </c>
      <c r="U199">
        <f t="shared" si="19"/>
        <v>0.33541019662496846</v>
      </c>
      <c r="V199">
        <v>5</v>
      </c>
      <c r="W199" s="9" t="s">
        <v>876</v>
      </c>
      <c r="X199" s="10">
        <v>5.1100000000000003</v>
      </c>
      <c r="Y199">
        <v>0.27</v>
      </c>
      <c r="Z199">
        <f t="shared" si="20"/>
        <v>0.60373835392494324</v>
      </c>
      <c r="AA199">
        <v>5</v>
      </c>
      <c r="AB199">
        <f t="shared" si="21"/>
        <v>0.1204774647206704</v>
      </c>
      <c r="AC199" s="9">
        <v>42</v>
      </c>
      <c r="AD199" t="s">
        <v>820</v>
      </c>
      <c r="AE199" s="9">
        <v>280</v>
      </c>
    </row>
    <row r="200" spans="1:31" ht="16.8" x14ac:dyDescent="0.25">
      <c r="A200">
        <v>52</v>
      </c>
      <c r="B200" t="s">
        <v>173</v>
      </c>
      <c r="C200" s="9" t="s">
        <v>1137</v>
      </c>
      <c r="D200" s="9" t="s">
        <v>1138</v>
      </c>
      <c r="E200" s="9" t="s">
        <v>1139</v>
      </c>
      <c r="F200" t="s">
        <v>900</v>
      </c>
      <c r="G200" s="9" t="s">
        <v>1140</v>
      </c>
      <c r="H200" s="9" t="s">
        <v>1141</v>
      </c>
      <c r="I200" s="9" t="s">
        <v>1141</v>
      </c>
      <c r="L200" s="9" t="s">
        <v>666</v>
      </c>
      <c r="M200" t="s">
        <v>276</v>
      </c>
      <c r="N200" s="9" t="s">
        <v>460</v>
      </c>
      <c r="O200" s="9" t="s">
        <v>903</v>
      </c>
      <c r="Q200">
        <v>2012</v>
      </c>
      <c r="R200" s="9" t="s">
        <v>1142</v>
      </c>
      <c r="S200" s="10">
        <v>3.02054794520547</v>
      </c>
      <c r="T200">
        <v>0.18493150684932003</v>
      </c>
      <c r="U200">
        <f t="shared" si="19"/>
        <v>0.36986301369864005</v>
      </c>
      <c r="V200">
        <v>4</v>
      </c>
      <c r="W200" t="s">
        <v>1143</v>
      </c>
      <c r="X200" s="10">
        <v>3.4828767123287601</v>
      </c>
      <c r="Y200">
        <v>0.24657534246575974</v>
      </c>
      <c r="Z200">
        <f t="shared" si="20"/>
        <v>0.49315068493151948</v>
      </c>
      <c r="AA200">
        <v>4</v>
      </c>
      <c r="AB200">
        <f t="shared" si="21"/>
        <v>0.14242034004176965</v>
      </c>
      <c r="AC200">
        <v>52</v>
      </c>
      <c r="AD200" t="s">
        <v>820</v>
      </c>
      <c r="AE200" s="9">
        <v>100</v>
      </c>
    </row>
    <row r="201" spans="1:31" ht="16.8" x14ac:dyDescent="0.25">
      <c r="A201">
        <v>52</v>
      </c>
      <c r="B201" t="s">
        <v>173</v>
      </c>
      <c r="C201" t="s">
        <v>898</v>
      </c>
      <c r="D201" t="s">
        <v>899</v>
      </c>
      <c r="E201" t="s">
        <v>103</v>
      </c>
      <c r="F201" t="s">
        <v>900</v>
      </c>
      <c r="G201" t="s">
        <v>901</v>
      </c>
      <c r="H201" t="s">
        <v>902</v>
      </c>
      <c r="I201" t="s">
        <v>902</v>
      </c>
      <c r="L201" t="s">
        <v>430</v>
      </c>
      <c r="M201" t="s">
        <v>276</v>
      </c>
      <c r="N201" s="9" t="s">
        <v>460</v>
      </c>
      <c r="O201" s="9" t="s">
        <v>903</v>
      </c>
      <c r="Q201">
        <v>2012</v>
      </c>
      <c r="R201" s="9" t="s">
        <v>699</v>
      </c>
      <c r="S201" s="10">
        <v>3.02054794520547</v>
      </c>
      <c r="T201">
        <v>0.18493150684932003</v>
      </c>
      <c r="U201">
        <f t="shared" si="19"/>
        <v>0.36986301369864005</v>
      </c>
      <c r="V201">
        <v>4</v>
      </c>
      <c r="W201" t="s">
        <v>1144</v>
      </c>
      <c r="X201" s="10">
        <v>2.8356164383561602</v>
      </c>
      <c r="Y201">
        <v>0.18493150684930981</v>
      </c>
      <c r="Z201">
        <f t="shared" si="20"/>
        <v>0.36986301369861962</v>
      </c>
      <c r="AA201">
        <v>4</v>
      </c>
      <c r="AB201">
        <f t="shared" si="21"/>
        <v>-6.3178901621529907E-2</v>
      </c>
      <c r="AC201">
        <v>52</v>
      </c>
      <c r="AD201" t="s">
        <v>820</v>
      </c>
      <c r="AE201" s="9">
        <v>400</v>
      </c>
    </row>
    <row r="202" spans="1:31" ht="16.8" x14ac:dyDescent="0.25">
      <c r="A202">
        <v>52</v>
      </c>
      <c r="B202" t="s">
        <v>173</v>
      </c>
      <c r="C202" t="s">
        <v>898</v>
      </c>
      <c r="D202" t="s">
        <v>899</v>
      </c>
      <c r="E202" t="s">
        <v>103</v>
      </c>
      <c r="F202" t="s">
        <v>900</v>
      </c>
      <c r="G202" t="s">
        <v>901</v>
      </c>
      <c r="H202" t="s">
        <v>902</v>
      </c>
      <c r="I202" t="s">
        <v>902</v>
      </c>
      <c r="L202" t="s">
        <v>430</v>
      </c>
      <c r="M202" t="s">
        <v>276</v>
      </c>
      <c r="N202" s="9" t="s">
        <v>460</v>
      </c>
      <c r="O202" s="9" t="s">
        <v>903</v>
      </c>
      <c r="Q202">
        <v>2013</v>
      </c>
      <c r="R202" s="9" t="s">
        <v>699</v>
      </c>
      <c r="S202" s="10">
        <v>3.3287671232876699</v>
      </c>
      <c r="T202">
        <v>0.18493150684931026</v>
      </c>
      <c r="U202">
        <f t="shared" si="19"/>
        <v>0.36986301369862051</v>
      </c>
      <c r="V202">
        <v>4</v>
      </c>
      <c r="W202" s="9" t="s">
        <v>904</v>
      </c>
      <c r="X202" s="10">
        <v>4.0068493150684903</v>
      </c>
      <c r="Y202">
        <v>0.18493150684930981</v>
      </c>
      <c r="Z202">
        <f t="shared" si="20"/>
        <v>0.36986301369861962</v>
      </c>
      <c r="AA202">
        <v>4</v>
      </c>
      <c r="AB202">
        <f t="shared" si="21"/>
        <v>0.18540322333136236</v>
      </c>
      <c r="AC202">
        <v>52</v>
      </c>
      <c r="AD202" t="s">
        <v>820</v>
      </c>
      <c r="AE202" s="9">
        <v>100</v>
      </c>
    </row>
    <row r="203" spans="1:31" ht="16.8" x14ac:dyDescent="0.25">
      <c r="A203">
        <v>52</v>
      </c>
      <c r="B203" t="s">
        <v>173</v>
      </c>
      <c r="C203" t="s">
        <v>898</v>
      </c>
      <c r="D203" t="s">
        <v>899</v>
      </c>
      <c r="E203" t="s">
        <v>103</v>
      </c>
      <c r="F203" t="s">
        <v>900</v>
      </c>
      <c r="G203" t="s">
        <v>901</v>
      </c>
      <c r="H203" t="s">
        <v>902</v>
      </c>
      <c r="I203" t="s">
        <v>902</v>
      </c>
      <c r="L203" t="s">
        <v>430</v>
      </c>
      <c r="M203" t="s">
        <v>276</v>
      </c>
      <c r="N203" s="9" t="s">
        <v>460</v>
      </c>
      <c r="O203" s="9" t="s">
        <v>903</v>
      </c>
      <c r="Q203">
        <v>2013</v>
      </c>
      <c r="R203" s="9" t="s">
        <v>699</v>
      </c>
      <c r="S203" s="10">
        <v>3.3287671232876699</v>
      </c>
      <c r="T203">
        <v>0.18493150684931026</v>
      </c>
      <c r="U203">
        <f t="shared" si="19"/>
        <v>0.36986301369862051</v>
      </c>
      <c r="V203">
        <v>4</v>
      </c>
      <c r="W203" s="9" t="s">
        <v>905</v>
      </c>
      <c r="X203" s="10">
        <v>2.95890410958904</v>
      </c>
      <c r="Y203">
        <v>0.1232876712328701</v>
      </c>
      <c r="Z203">
        <f t="shared" si="20"/>
        <v>0.2465753424657402</v>
      </c>
      <c r="AA203">
        <v>4</v>
      </c>
      <c r="AB203">
        <f t="shared" si="21"/>
        <v>-0.11778303565638339</v>
      </c>
      <c r="AC203">
        <v>52</v>
      </c>
      <c r="AD203" t="s">
        <v>820</v>
      </c>
      <c r="AE203" s="9">
        <v>400</v>
      </c>
    </row>
    <row r="204" spans="1:31" ht="16.8" x14ac:dyDescent="0.25">
      <c r="A204">
        <v>52</v>
      </c>
      <c r="B204" t="s">
        <v>173</v>
      </c>
      <c r="C204" t="s">
        <v>898</v>
      </c>
      <c r="D204" t="s">
        <v>899</v>
      </c>
      <c r="E204" t="s">
        <v>103</v>
      </c>
      <c r="F204" t="s">
        <v>900</v>
      </c>
      <c r="G204" t="s">
        <v>901</v>
      </c>
      <c r="H204" t="s">
        <v>902</v>
      </c>
      <c r="I204" t="s">
        <v>902</v>
      </c>
      <c r="L204" t="s">
        <v>430</v>
      </c>
      <c r="M204" t="s">
        <v>276</v>
      </c>
      <c r="N204" s="9" t="s">
        <v>460</v>
      </c>
      <c r="O204" s="9" t="s">
        <v>903</v>
      </c>
      <c r="Q204" s="15" t="s">
        <v>907</v>
      </c>
      <c r="R204" s="9" t="s">
        <v>699</v>
      </c>
      <c r="S204" s="10">
        <v>2.6578512396694198</v>
      </c>
      <c r="T204">
        <v>0.31735537190081997</v>
      </c>
      <c r="U204">
        <f t="shared" si="19"/>
        <v>0.63471074380163994</v>
      </c>
      <c r="V204">
        <v>4</v>
      </c>
      <c r="W204" s="9" t="s">
        <v>904</v>
      </c>
      <c r="X204" s="10">
        <v>2.81652892561983</v>
      </c>
      <c r="Y204">
        <v>0.38677685950412988</v>
      </c>
      <c r="Z204">
        <f t="shared" si="20"/>
        <v>0.77355371900825975</v>
      </c>
      <c r="AA204">
        <v>4</v>
      </c>
      <c r="AB204">
        <f t="shared" si="21"/>
        <v>5.7987257650348269E-2</v>
      </c>
      <c r="AC204">
        <v>52</v>
      </c>
      <c r="AD204" t="s">
        <v>820</v>
      </c>
      <c r="AE204" s="9">
        <v>100</v>
      </c>
    </row>
    <row r="205" spans="1:31" ht="16.8" x14ac:dyDescent="0.25">
      <c r="A205">
        <v>52</v>
      </c>
      <c r="B205" t="s">
        <v>173</v>
      </c>
      <c r="C205" t="s">
        <v>898</v>
      </c>
      <c r="D205" t="s">
        <v>899</v>
      </c>
      <c r="E205" t="s">
        <v>103</v>
      </c>
      <c r="F205" t="s">
        <v>900</v>
      </c>
      <c r="G205" t="s">
        <v>901</v>
      </c>
      <c r="H205" t="s">
        <v>902</v>
      </c>
      <c r="I205" t="s">
        <v>902</v>
      </c>
      <c r="L205" t="s">
        <v>430</v>
      </c>
      <c r="M205" t="s">
        <v>276</v>
      </c>
      <c r="N205" s="9" t="s">
        <v>460</v>
      </c>
      <c r="O205" s="9" t="s">
        <v>906</v>
      </c>
      <c r="Q205" s="15" t="s">
        <v>908</v>
      </c>
      <c r="R205" s="9" t="s">
        <v>699</v>
      </c>
      <c r="S205" s="10">
        <v>2.6578512396694198</v>
      </c>
      <c r="T205">
        <v>0.31735537190081997</v>
      </c>
      <c r="U205">
        <f t="shared" si="19"/>
        <v>0.63471074380163994</v>
      </c>
      <c r="V205">
        <v>4</v>
      </c>
      <c r="W205" s="9" t="s">
        <v>905</v>
      </c>
      <c r="X205" s="10">
        <v>2.1421487603305698</v>
      </c>
      <c r="Y205">
        <v>0.2380165289256202</v>
      </c>
      <c r="Z205">
        <f t="shared" si="20"/>
        <v>0.47603305785124039</v>
      </c>
      <c r="AA205">
        <v>4</v>
      </c>
      <c r="AB205">
        <f t="shared" si="21"/>
        <v>-0.21570857282669512</v>
      </c>
      <c r="AC205">
        <v>52</v>
      </c>
      <c r="AD205" t="s">
        <v>820</v>
      </c>
      <c r="AE205" s="9">
        <v>400</v>
      </c>
    </row>
    <row r="206" spans="1:31" ht="16.8" x14ac:dyDescent="0.25">
      <c r="A206">
        <v>52</v>
      </c>
      <c r="B206" t="s">
        <v>173</v>
      </c>
      <c r="C206" t="s">
        <v>898</v>
      </c>
      <c r="D206" t="s">
        <v>899</v>
      </c>
      <c r="E206" t="s">
        <v>103</v>
      </c>
      <c r="F206" t="s">
        <v>900</v>
      </c>
      <c r="G206" t="s">
        <v>901</v>
      </c>
      <c r="H206" t="s">
        <v>902</v>
      </c>
      <c r="I206" t="s">
        <v>902</v>
      </c>
      <c r="L206" t="s">
        <v>430</v>
      </c>
      <c r="M206" t="s">
        <v>276</v>
      </c>
      <c r="N206" s="9" t="s">
        <v>460</v>
      </c>
      <c r="O206" s="9" t="s">
        <v>906</v>
      </c>
      <c r="Q206" s="15" t="s">
        <v>909</v>
      </c>
      <c r="R206" s="9" t="s">
        <v>699</v>
      </c>
      <c r="S206" s="10">
        <v>4.66115702479338</v>
      </c>
      <c r="T206">
        <v>0.31735537190083019</v>
      </c>
      <c r="U206">
        <f t="shared" si="19"/>
        <v>0.63471074380166037</v>
      </c>
      <c r="V206">
        <v>4</v>
      </c>
      <c r="W206" s="9" t="s">
        <v>904</v>
      </c>
      <c r="X206" s="10">
        <v>5.3652892561983396</v>
      </c>
      <c r="Y206">
        <v>0.32727272727273071</v>
      </c>
      <c r="Z206">
        <f t="shared" si="20"/>
        <v>0.65454545454546142</v>
      </c>
      <c r="AA206">
        <v>4</v>
      </c>
      <c r="AB206">
        <f t="shared" si="21"/>
        <v>0.14068658414237759</v>
      </c>
      <c r="AC206">
        <v>52</v>
      </c>
      <c r="AD206" t="s">
        <v>820</v>
      </c>
      <c r="AE206" s="9">
        <v>100</v>
      </c>
    </row>
    <row r="207" spans="1:31" ht="16.8" x14ac:dyDescent="0.25">
      <c r="A207">
        <v>52</v>
      </c>
      <c r="B207" t="s">
        <v>173</v>
      </c>
      <c r="C207" t="s">
        <v>898</v>
      </c>
      <c r="D207" t="s">
        <v>899</v>
      </c>
      <c r="E207" t="s">
        <v>103</v>
      </c>
      <c r="F207" t="s">
        <v>900</v>
      </c>
      <c r="G207" t="s">
        <v>901</v>
      </c>
      <c r="H207" t="s">
        <v>902</v>
      </c>
      <c r="I207" t="s">
        <v>902</v>
      </c>
      <c r="L207" t="s">
        <v>430</v>
      </c>
      <c r="M207" t="s">
        <v>276</v>
      </c>
      <c r="N207" s="9" t="s">
        <v>460</v>
      </c>
      <c r="O207" s="9" t="s">
        <v>906</v>
      </c>
      <c r="Q207" s="15" t="s">
        <v>909</v>
      </c>
      <c r="R207" s="9" t="s">
        <v>699</v>
      </c>
      <c r="S207" s="10">
        <v>4.66115702479338</v>
      </c>
      <c r="T207">
        <v>0.31735537190083019</v>
      </c>
      <c r="U207">
        <f t="shared" si="19"/>
        <v>0.63471074380166037</v>
      </c>
      <c r="V207">
        <v>4</v>
      </c>
      <c r="W207" s="9" t="s">
        <v>905</v>
      </c>
      <c r="X207" s="10">
        <v>4.0760330578512303</v>
      </c>
      <c r="Y207">
        <v>0.28760330578512949</v>
      </c>
      <c r="Z207">
        <f t="shared" si="20"/>
        <v>0.57520661157025899</v>
      </c>
      <c r="AA207">
        <v>4</v>
      </c>
      <c r="AB207">
        <f t="shared" si="21"/>
        <v>-0.1341394802078702</v>
      </c>
      <c r="AC207">
        <v>52</v>
      </c>
      <c r="AD207" t="s">
        <v>820</v>
      </c>
      <c r="AE207" s="9">
        <v>400</v>
      </c>
    </row>
    <row r="208" spans="1:31" ht="16.8" x14ac:dyDescent="0.25">
      <c r="A208">
        <v>52</v>
      </c>
      <c r="B208" t="s">
        <v>173</v>
      </c>
      <c r="C208" t="s">
        <v>898</v>
      </c>
      <c r="D208" t="s">
        <v>899</v>
      </c>
      <c r="E208" t="s">
        <v>103</v>
      </c>
      <c r="F208" t="s">
        <v>900</v>
      </c>
      <c r="G208" t="s">
        <v>901</v>
      </c>
      <c r="H208" t="s">
        <v>902</v>
      </c>
      <c r="I208" t="s">
        <v>902</v>
      </c>
      <c r="L208" t="s">
        <v>430</v>
      </c>
      <c r="M208" t="s">
        <v>276</v>
      </c>
      <c r="N208" s="9" t="s">
        <v>460</v>
      </c>
      <c r="O208" s="9" t="s">
        <v>906</v>
      </c>
      <c r="Q208" s="15" t="s">
        <v>648</v>
      </c>
      <c r="R208" s="9" t="s">
        <v>699</v>
      </c>
      <c r="S208" s="10">
        <v>1.9338842975206501</v>
      </c>
      <c r="T208">
        <v>0.39669421487603995</v>
      </c>
      <c r="U208">
        <f t="shared" si="19"/>
        <v>0.7933884297520799</v>
      </c>
      <c r="V208">
        <v>4</v>
      </c>
      <c r="W208" s="9" t="s">
        <v>904</v>
      </c>
      <c r="X208" s="10">
        <v>2.3404958677685901</v>
      </c>
      <c r="Y208">
        <v>0.41652892561983013</v>
      </c>
      <c r="Z208">
        <f t="shared" si="20"/>
        <v>0.83305785123966025</v>
      </c>
      <c r="AA208">
        <v>4</v>
      </c>
      <c r="AB208">
        <f t="shared" si="21"/>
        <v>0.19083224646186686</v>
      </c>
      <c r="AC208">
        <v>52</v>
      </c>
      <c r="AD208" t="s">
        <v>820</v>
      </c>
      <c r="AE208" s="9">
        <v>100</v>
      </c>
    </row>
    <row r="209" spans="1:31" ht="16.8" x14ac:dyDescent="0.25">
      <c r="A209">
        <v>52</v>
      </c>
      <c r="B209" t="s">
        <v>173</v>
      </c>
      <c r="C209" t="s">
        <v>898</v>
      </c>
      <c r="D209" t="s">
        <v>899</v>
      </c>
      <c r="E209" t="s">
        <v>103</v>
      </c>
      <c r="F209" t="s">
        <v>900</v>
      </c>
      <c r="G209" t="s">
        <v>901</v>
      </c>
      <c r="H209" t="s">
        <v>902</v>
      </c>
      <c r="I209" t="s">
        <v>902</v>
      </c>
      <c r="L209" t="s">
        <v>430</v>
      </c>
      <c r="M209" t="s">
        <v>276</v>
      </c>
      <c r="N209" s="9" t="s">
        <v>460</v>
      </c>
      <c r="O209" s="9" t="s">
        <v>906</v>
      </c>
      <c r="Q209" s="15" t="s">
        <v>648</v>
      </c>
      <c r="R209" s="9" t="s">
        <v>699</v>
      </c>
      <c r="S209" s="10">
        <v>1.9338842975206501</v>
      </c>
      <c r="T209">
        <v>0.39669421487603995</v>
      </c>
      <c r="U209">
        <f t="shared" si="19"/>
        <v>0.7933884297520799</v>
      </c>
      <c r="V209">
        <v>4</v>
      </c>
      <c r="W209" s="9" t="s">
        <v>905</v>
      </c>
      <c r="X209" s="10">
        <v>2.1421487603305698</v>
      </c>
      <c r="Y209">
        <v>0.35702479338843007</v>
      </c>
      <c r="Z209">
        <f t="shared" si="20"/>
        <v>0.71404958677686015</v>
      </c>
      <c r="AA209">
        <v>4</v>
      </c>
      <c r="AB209">
        <f t="shared" si="21"/>
        <v>0.10227884912041986</v>
      </c>
      <c r="AC209">
        <v>52</v>
      </c>
      <c r="AD209" t="s">
        <v>820</v>
      </c>
      <c r="AE209" s="9">
        <v>400</v>
      </c>
    </row>
    <row r="210" spans="1:31" ht="16.8" x14ac:dyDescent="0.25">
      <c r="A210">
        <v>52</v>
      </c>
      <c r="B210" t="s">
        <v>173</v>
      </c>
      <c r="C210" t="s">
        <v>898</v>
      </c>
      <c r="D210" t="s">
        <v>899</v>
      </c>
      <c r="E210" t="s">
        <v>103</v>
      </c>
      <c r="F210" t="s">
        <v>900</v>
      </c>
      <c r="G210" t="s">
        <v>901</v>
      </c>
      <c r="H210" t="s">
        <v>902</v>
      </c>
      <c r="I210" t="s">
        <v>902</v>
      </c>
      <c r="L210" t="s">
        <v>430</v>
      </c>
      <c r="M210" t="s">
        <v>276</v>
      </c>
      <c r="N210" s="9" t="s">
        <v>460</v>
      </c>
      <c r="O210" s="9" t="s">
        <v>906</v>
      </c>
      <c r="Q210" s="15" t="s">
        <v>910</v>
      </c>
      <c r="R210" s="9" t="s">
        <v>699</v>
      </c>
      <c r="S210" s="10">
        <v>2.1520661157024699</v>
      </c>
      <c r="T210">
        <v>0.12892561983470996</v>
      </c>
      <c r="U210">
        <f t="shared" si="19"/>
        <v>0.25785123966941992</v>
      </c>
      <c r="V210">
        <v>4</v>
      </c>
      <c r="W210" s="9" t="s">
        <v>904</v>
      </c>
      <c r="X210" s="10">
        <v>2.5090909090908999</v>
      </c>
      <c r="Y210">
        <v>0.14876033057851989</v>
      </c>
      <c r="Z210">
        <f t="shared" si="20"/>
        <v>0.29752066115703979</v>
      </c>
      <c r="AA210">
        <v>4</v>
      </c>
      <c r="AB210">
        <f t="shared" si="21"/>
        <v>0.1534921351870614</v>
      </c>
      <c r="AC210">
        <v>52</v>
      </c>
      <c r="AD210" t="s">
        <v>820</v>
      </c>
      <c r="AE210" s="9">
        <v>100</v>
      </c>
    </row>
    <row r="211" spans="1:31" ht="16.8" x14ac:dyDescent="0.25">
      <c r="A211">
        <v>52</v>
      </c>
      <c r="B211" t="s">
        <v>173</v>
      </c>
      <c r="C211" t="s">
        <v>898</v>
      </c>
      <c r="D211" t="s">
        <v>899</v>
      </c>
      <c r="E211" t="s">
        <v>103</v>
      </c>
      <c r="F211" t="s">
        <v>900</v>
      </c>
      <c r="G211" t="s">
        <v>901</v>
      </c>
      <c r="H211" t="s">
        <v>902</v>
      </c>
      <c r="I211" t="s">
        <v>902</v>
      </c>
      <c r="L211" t="s">
        <v>430</v>
      </c>
      <c r="M211" t="s">
        <v>276</v>
      </c>
      <c r="N211" s="9" t="s">
        <v>460</v>
      </c>
      <c r="O211" s="9" t="s">
        <v>906</v>
      </c>
      <c r="Q211" s="15" t="s">
        <v>910</v>
      </c>
      <c r="R211" s="9" t="s">
        <v>699</v>
      </c>
      <c r="S211" s="10">
        <v>2.1520661157024699</v>
      </c>
      <c r="T211">
        <v>0.12892561983470996</v>
      </c>
      <c r="U211">
        <f t="shared" si="19"/>
        <v>0.25785123966941992</v>
      </c>
      <c r="V211">
        <v>4</v>
      </c>
      <c r="W211" s="9" t="s">
        <v>905</v>
      </c>
      <c r="X211" s="10">
        <v>1.8842975206611501</v>
      </c>
      <c r="Y211">
        <v>0.1190082644628101</v>
      </c>
      <c r="Z211">
        <f t="shared" si="20"/>
        <v>0.2380165289256202</v>
      </c>
      <c r="AA211">
        <v>4</v>
      </c>
      <c r="AB211">
        <f t="shared" si="21"/>
        <v>-0.13287328137997267</v>
      </c>
      <c r="AC211">
        <v>52</v>
      </c>
      <c r="AD211" t="s">
        <v>820</v>
      </c>
      <c r="AE211" s="9">
        <v>400</v>
      </c>
    </row>
    <row r="212" spans="1:31" ht="16.8" x14ac:dyDescent="0.25">
      <c r="A212">
        <v>52</v>
      </c>
      <c r="B212" t="s">
        <v>173</v>
      </c>
      <c r="C212" t="s">
        <v>898</v>
      </c>
      <c r="D212" t="s">
        <v>899</v>
      </c>
      <c r="E212" t="s">
        <v>103</v>
      </c>
      <c r="F212" t="s">
        <v>900</v>
      </c>
      <c r="G212" t="s">
        <v>901</v>
      </c>
      <c r="H212" t="s">
        <v>902</v>
      </c>
      <c r="I212" t="s">
        <v>902</v>
      </c>
      <c r="L212" t="s">
        <v>430</v>
      </c>
      <c r="M212" t="s">
        <v>276</v>
      </c>
      <c r="N212" s="9" t="s">
        <v>460</v>
      </c>
      <c r="O212" s="9" t="s">
        <v>906</v>
      </c>
      <c r="Q212" s="15" t="s">
        <v>911</v>
      </c>
      <c r="R212" s="9" t="s">
        <v>699</v>
      </c>
      <c r="S212" s="10">
        <v>4.33388429752066</v>
      </c>
      <c r="T212">
        <v>0.23801652892561975</v>
      </c>
      <c r="U212">
        <f t="shared" si="19"/>
        <v>0.4760330578512395</v>
      </c>
      <c r="V212">
        <v>4</v>
      </c>
      <c r="W212" s="9" t="s">
        <v>904</v>
      </c>
      <c r="X212">
        <v>5.2363636363636301</v>
      </c>
      <c r="Y212">
        <v>0.27768595041322985</v>
      </c>
      <c r="Z212">
        <f t="shared" si="20"/>
        <v>0.55537190082645971</v>
      </c>
      <c r="AA212">
        <v>4</v>
      </c>
      <c r="AB212">
        <f t="shared" si="21"/>
        <v>0.18916308861067049</v>
      </c>
      <c r="AC212">
        <v>52</v>
      </c>
      <c r="AD212" t="s">
        <v>820</v>
      </c>
      <c r="AE212" s="9">
        <v>100</v>
      </c>
    </row>
    <row r="213" spans="1:31" ht="16.8" x14ac:dyDescent="0.25">
      <c r="A213">
        <v>52</v>
      </c>
      <c r="B213" t="s">
        <v>173</v>
      </c>
      <c r="C213" t="s">
        <v>898</v>
      </c>
      <c r="D213" t="s">
        <v>899</v>
      </c>
      <c r="E213" t="s">
        <v>103</v>
      </c>
      <c r="F213" t="s">
        <v>900</v>
      </c>
      <c r="G213" t="s">
        <v>901</v>
      </c>
      <c r="H213" t="s">
        <v>902</v>
      </c>
      <c r="I213" t="s">
        <v>902</v>
      </c>
      <c r="L213" t="s">
        <v>430</v>
      </c>
      <c r="M213" t="s">
        <v>276</v>
      </c>
      <c r="N213" s="9" t="s">
        <v>460</v>
      </c>
      <c r="O213" s="9" t="s">
        <v>906</v>
      </c>
      <c r="Q213" s="15" t="s">
        <v>911</v>
      </c>
      <c r="R213" s="9" t="s">
        <v>699</v>
      </c>
      <c r="S213" s="10">
        <v>4.33388429752066</v>
      </c>
      <c r="T213">
        <v>0.23801652892561975</v>
      </c>
      <c r="U213">
        <f t="shared" si="19"/>
        <v>0.4760330578512395</v>
      </c>
      <c r="V213">
        <v>4</v>
      </c>
      <c r="W213" s="9" t="s">
        <v>905</v>
      </c>
      <c r="X213">
        <v>3.4214876033057799</v>
      </c>
      <c r="Y213">
        <v>0.21818181818182003</v>
      </c>
      <c r="Z213">
        <f t="shared" si="20"/>
        <v>0.43636363636364006</v>
      </c>
      <c r="AA213">
        <v>4</v>
      </c>
      <c r="AB213">
        <f t="shared" si="21"/>
        <v>-0.23638877806423164</v>
      </c>
      <c r="AC213">
        <v>52</v>
      </c>
      <c r="AD213" t="s">
        <v>820</v>
      </c>
      <c r="AE213" s="9">
        <v>400</v>
      </c>
    </row>
    <row r="214" spans="1:31" ht="16.8" x14ac:dyDescent="0.25">
      <c r="A214">
        <v>52</v>
      </c>
      <c r="B214" t="s">
        <v>173</v>
      </c>
      <c r="C214" t="s">
        <v>898</v>
      </c>
      <c r="D214" t="s">
        <v>899</v>
      </c>
      <c r="E214" t="s">
        <v>103</v>
      </c>
      <c r="F214" t="s">
        <v>900</v>
      </c>
      <c r="G214" t="s">
        <v>901</v>
      </c>
      <c r="H214" t="s">
        <v>902</v>
      </c>
      <c r="I214" t="s">
        <v>902</v>
      </c>
      <c r="L214" t="s">
        <v>430</v>
      </c>
      <c r="M214" t="s">
        <v>276</v>
      </c>
      <c r="N214" s="9" t="s">
        <v>460</v>
      </c>
      <c r="O214" s="9" t="s">
        <v>906</v>
      </c>
      <c r="Q214" s="15" t="s">
        <v>912</v>
      </c>
      <c r="R214" s="9" t="s">
        <v>699</v>
      </c>
      <c r="S214">
        <v>3.4214876033057799</v>
      </c>
      <c r="T214">
        <v>0.22809917355372011</v>
      </c>
      <c r="U214">
        <f t="shared" si="19"/>
        <v>0.45619834710744023</v>
      </c>
      <c r="V214">
        <v>4</v>
      </c>
      <c r="W214" s="9" t="s">
        <v>904</v>
      </c>
      <c r="X214">
        <v>4.1355371900826396</v>
      </c>
      <c r="Y214">
        <v>0.26776859504132045</v>
      </c>
      <c r="Z214">
        <f t="shared" si="20"/>
        <v>0.53553719008264089</v>
      </c>
      <c r="AA214">
        <v>4</v>
      </c>
      <c r="AB214">
        <f t="shared" si="21"/>
        <v>0.18954180476744198</v>
      </c>
      <c r="AC214">
        <v>52</v>
      </c>
      <c r="AD214" t="s">
        <v>820</v>
      </c>
      <c r="AE214" s="9">
        <v>100</v>
      </c>
    </row>
    <row r="215" spans="1:31" ht="16.8" x14ac:dyDescent="0.25">
      <c r="A215">
        <v>52</v>
      </c>
      <c r="B215" t="s">
        <v>173</v>
      </c>
      <c r="C215" t="s">
        <v>898</v>
      </c>
      <c r="D215" t="s">
        <v>899</v>
      </c>
      <c r="E215" t="s">
        <v>103</v>
      </c>
      <c r="F215" t="s">
        <v>900</v>
      </c>
      <c r="G215" t="s">
        <v>901</v>
      </c>
      <c r="H215" t="s">
        <v>902</v>
      </c>
      <c r="I215" t="s">
        <v>902</v>
      </c>
      <c r="L215" t="s">
        <v>430</v>
      </c>
      <c r="M215" t="s">
        <v>276</v>
      </c>
      <c r="N215" s="9" t="s">
        <v>460</v>
      </c>
      <c r="O215" s="9" t="s">
        <v>906</v>
      </c>
      <c r="Q215" s="15" t="s">
        <v>912</v>
      </c>
      <c r="R215" s="9" t="s">
        <v>699</v>
      </c>
      <c r="S215">
        <v>3.4214876033057799</v>
      </c>
      <c r="T215">
        <v>0.22809917355372011</v>
      </c>
      <c r="U215">
        <f t="shared" si="19"/>
        <v>0.45619834710744023</v>
      </c>
      <c r="V215">
        <v>4</v>
      </c>
      <c r="W215" s="9" t="s">
        <v>905</v>
      </c>
      <c r="X215">
        <v>3.2628099173553702</v>
      </c>
      <c r="Y215">
        <v>0.20826446280990973</v>
      </c>
      <c r="Z215">
        <f t="shared" si="20"/>
        <v>0.41652892561981947</v>
      </c>
      <c r="AA215">
        <v>4</v>
      </c>
      <c r="AB215">
        <f t="shared" si="21"/>
        <v>-4.7486666265986847E-2</v>
      </c>
      <c r="AC215">
        <v>52</v>
      </c>
      <c r="AD215" t="s">
        <v>820</v>
      </c>
      <c r="AE215" s="9">
        <v>400</v>
      </c>
    </row>
    <row r="216" spans="1:31" ht="16.8" x14ac:dyDescent="0.25">
      <c r="A216">
        <v>53</v>
      </c>
      <c r="B216" t="s">
        <v>173</v>
      </c>
      <c r="C216" t="s">
        <v>913</v>
      </c>
      <c r="D216" t="s">
        <v>914</v>
      </c>
      <c r="F216" t="s">
        <v>915</v>
      </c>
      <c r="G216" t="s">
        <v>916</v>
      </c>
      <c r="H216" t="s">
        <v>917</v>
      </c>
      <c r="I216" t="s">
        <v>918</v>
      </c>
      <c r="L216" t="s">
        <v>919</v>
      </c>
      <c r="M216" t="s">
        <v>276</v>
      </c>
      <c r="N216" s="9" t="s">
        <v>465</v>
      </c>
      <c r="O216" s="9" t="s">
        <v>423</v>
      </c>
      <c r="Q216" t="s">
        <v>919</v>
      </c>
      <c r="R216" t="s">
        <v>920</v>
      </c>
      <c r="S216" s="10">
        <v>6.81</v>
      </c>
      <c r="T216">
        <v>0.48</v>
      </c>
      <c r="U216">
        <f t="shared" si="19"/>
        <v>0.96</v>
      </c>
      <c r="V216">
        <v>4</v>
      </c>
      <c r="W216" s="9" t="s">
        <v>921</v>
      </c>
      <c r="X216" s="10">
        <v>6.48</v>
      </c>
      <c r="Y216">
        <v>0.31</v>
      </c>
      <c r="Z216">
        <f t="shared" si="20"/>
        <v>0.62</v>
      </c>
      <c r="AA216">
        <v>4</v>
      </c>
      <c r="AB216">
        <f t="shared" si="21"/>
        <v>-4.9671609797237601E-2</v>
      </c>
      <c r="AC216">
        <v>53</v>
      </c>
      <c r="AD216" s="9" t="s">
        <v>922</v>
      </c>
      <c r="AE216" s="9">
        <v>50</v>
      </c>
    </row>
    <row r="217" spans="1:31" ht="16.8" x14ac:dyDescent="0.25">
      <c r="A217">
        <v>53</v>
      </c>
      <c r="B217" t="s">
        <v>173</v>
      </c>
      <c r="C217" t="s">
        <v>913</v>
      </c>
      <c r="D217" t="s">
        <v>914</v>
      </c>
      <c r="F217" t="s">
        <v>915</v>
      </c>
      <c r="G217" t="s">
        <v>916</v>
      </c>
      <c r="H217" t="s">
        <v>917</v>
      </c>
      <c r="I217" t="s">
        <v>918</v>
      </c>
      <c r="L217" t="s">
        <v>919</v>
      </c>
      <c r="M217" t="s">
        <v>276</v>
      </c>
      <c r="N217" s="9" t="s">
        <v>465</v>
      </c>
      <c r="O217" s="9" t="s">
        <v>423</v>
      </c>
      <c r="Q217" t="s">
        <v>919</v>
      </c>
      <c r="R217" t="s">
        <v>920</v>
      </c>
      <c r="S217" s="10">
        <v>6.81</v>
      </c>
      <c r="T217">
        <v>0.48</v>
      </c>
      <c r="U217">
        <f t="shared" si="19"/>
        <v>0.96</v>
      </c>
      <c r="V217">
        <v>4</v>
      </c>
      <c r="W217" s="9" t="s">
        <v>923</v>
      </c>
      <c r="X217" s="10">
        <v>7.88</v>
      </c>
      <c r="Y217">
        <v>0.28999999999999998</v>
      </c>
      <c r="Z217">
        <f t="shared" si="20"/>
        <v>0.57999999999999996</v>
      </c>
      <c r="AA217">
        <v>4</v>
      </c>
      <c r="AB217">
        <f t="shared" si="21"/>
        <v>0.14593578370836685</v>
      </c>
      <c r="AC217">
        <v>53</v>
      </c>
      <c r="AD217" s="9" t="s">
        <v>922</v>
      </c>
      <c r="AE217" s="9">
        <v>100</v>
      </c>
    </row>
    <row r="218" spans="1:31" ht="16.8" x14ac:dyDescent="0.25">
      <c r="A218">
        <v>53</v>
      </c>
      <c r="B218" t="s">
        <v>173</v>
      </c>
      <c r="C218" t="s">
        <v>913</v>
      </c>
      <c r="D218" t="s">
        <v>914</v>
      </c>
      <c r="F218" t="s">
        <v>915</v>
      </c>
      <c r="G218" t="s">
        <v>916</v>
      </c>
      <c r="H218" t="s">
        <v>917</v>
      </c>
      <c r="I218" t="s">
        <v>918</v>
      </c>
      <c r="L218" t="s">
        <v>919</v>
      </c>
      <c r="M218" t="s">
        <v>276</v>
      </c>
      <c r="N218" s="9" t="s">
        <v>465</v>
      </c>
      <c r="O218" s="9" t="s">
        <v>423</v>
      </c>
      <c r="Q218" t="s">
        <v>919</v>
      </c>
      <c r="R218" t="s">
        <v>920</v>
      </c>
      <c r="S218" s="10">
        <v>6.81</v>
      </c>
      <c r="T218">
        <v>0.48</v>
      </c>
      <c r="U218">
        <f t="shared" si="19"/>
        <v>0.96</v>
      </c>
      <c r="V218">
        <v>4</v>
      </c>
      <c r="W218" s="9" t="s">
        <v>924</v>
      </c>
      <c r="X218" s="10">
        <v>8.0500000000000007</v>
      </c>
      <c r="Y218">
        <v>0.19</v>
      </c>
      <c r="Z218">
        <f t="shared" si="20"/>
        <v>0.38</v>
      </c>
      <c r="AA218">
        <v>4</v>
      </c>
      <c r="AB218">
        <f t="shared" si="21"/>
        <v>0.16727997126905109</v>
      </c>
      <c r="AC218">
        <v>53</v>
      </c>
      <c r="AD218" s="9" t="s">
        <v>922</v>
      </c>
      <c r="AE218" s="9">
        <v>200</v>
      </c>
    </row>
    <row r="219" spans="1:31" ht="16.8" x14ac:dyDescent="0.25">
      <c r="A219">
        <v>53</v>
      </c>
      <c r="B219" t="s">
        <v>173</v>
      </c>
      <c r="C219" t="s">
        <v>913</v>
      </c>
      <c r="D219" t="s">
        <v>914</v>
      </c>
      <c r="F219" t="s">
        <v>915</v>
      </c>
      <c r="G219" t="s">
        <v>916</v>
      </c>
      <c r="H219" t="s">
        <v>917</v>
      </c>
      <c r="I219" t="s">
        <v>918</v>
      </c>
      <c r="L219" t="s">
        <v>919</v>
      </c>
      <c r="M219" t="s">
        <v>276</v>
      </c>
      <c r="N219" s="9" t="s">
        <v>465</v>
      </c>
      <c r="O219" s="9" t="s">
        <v>423</v>
      </c>
      <c r="Q219" t="s">
        <v>919</v>
      </c>
      <c r="R219" t="s">
        <v>920</v>
      </c>
      <c r="S219" s="10">
        <v>6.81</v>
      </c>
      <c r="T219">
        <v>0.48</v>
      </c>
      <c r="U219">
        <f t="shared" si="19"/>
        <v>0.96</v>
      </c>
      <c r="V219">
        <v>4</v>
      </c>
      <c r="W219" s="9" t="s">
        <v>925</v>
      </c>
      <c r="X219" s="10">
        <v>7.48</v>
      </c>
      <c r="Y219">
        <v>0.61</v>
      </c>
      <c r="Z219">
        <f t="shared" si="20"/>
        <v>1.22</v>
      </c>
      <c r="AA219">
        <v>4</v>
      </c>
      <c r="AB219">
        <f t="shared" si="21"/>
        <v>9.3840671824964972E-2</v>
      </c>
      <c r="AC219">
        <v>53</v>
      </c>
      <c r="AD219" s="9" t="s">
        <v>922</v>
      </c>
      <c r="AE219" s="9">
        <v>500</v>
      </c>
    </row>
    <row r="220" spans="1:31" ht="16.8" x14ac:dyDescent="0.25">
      <c r="A220">
        <v>53</v>
      </c>
      <c r="B220" t="s">
        <v>173</v>
      </c>
      <c r="C220" t="s">
        <v>913</v>
      </c>
      <c r="D220" t="s">
        <v>914</v>
      </c>
      <c r="F220" t="s">
        <v>915</v>
      </c>
      <c r="G220" t="s">
        <v>916</v>
      </c>
      <c r="H220" t="s">
        <v>917</v>
      </c>
      <c r="I220" t="s">
        <v>918</v>
      </c>
      <c r="L220" t="s">
        <v>919</v>
      </c>
      <c r="M220" t="s">
        <v>276</v>
      </c>
      <c r="N220" s="9" t="s">
        <v>465</v>
      </c>
      <c r="O220" s="9" t="s">
        <v>423</v>
      </c>
      <c r="Q220" t="s">
        <v>919</v>
      </c>
      <c r="R220" t="s">
        <v>926</v>
      </c>
      <c r="S220" s="10">
        <v>6.81</v>
      </c>
      <c r="T220">
        <v>0.48</v>
      </c>
      <c r="U220">
        <f t="shared" si="19"/>
        <v>0.96</v>
      </c>
      <c r="V220">
        <v>4</v>
      </c>
      <c r="W220" s="9" t="s">
        <v>921</v>
      </c>
      <c r="X220" s="10">
        <v>7.58</v>
      </c>
      <c r="Y220">
        <v>0.19</v>
      </c>
      <c r="Z220">
        <f t="shared" si="20"/>
        <v>0.38</v>
      </c>
      <c r="AA220">
        <v>4</v>
      </c>
      <c r="AB220">
        <f t="shared" si="21"/>
        <v>0.10712107949285929</v>
      </c>
      <c r="AC220">
        <v>53</v>
      </c>
      <c r="AD220" s="9" t="s">
        <v>922</v>
      </c>
      <c r="AE220" s="9">
        <v>50</v>
      </c>
    </row>
    <row r="221" spans="1:31" ht="16.8" x14ac:dyDescent="0.25">
      <c r="A221">
        <v>53</v>
      </c>
      <c r="B221" t="s">
        <v>173</v>
      </c>
      <c r="C221" t="s">
        <v>913</v>
      </c>
      <c r="D221" t="s">
        <v>914</v>
      </c>
      <c r="F221" t="s">
        <v>915</v>
      </c>
      <c r="G221" t="s">
        <v>916</v>
      </c>
      <c r="H221" t="s">
        <v>917</v>
      </c>
      <c r="I221" t="s">
        <v>918</v>
      </c>
      <c r="L221" t="s">
        <v>919</v>
      </c>
      <c r="M221" t="s">
        <v>276</v>
      </c>
      <c r="N221" s="9" t="s">
        <v>465</v>
      </c>
      <c r="O221" s="9" t="s">
        <v>423</v>
      </c>
      <c r="Q221" t="s">
        <v>919</v>
      </c>
      <c r="R221" t="s">
        <v>926</v>
      </c>
      <c r="S221" s="10">
        <v>6.81</v>
      </c>
      <c r="T221">
        <v>0.48</v>
      </c>
      <c r="U221">
        <f t="shared" si="19"/>
        <v>0.96</v>
      </c>
      <c r="V221">
        <v>4</v>
      </c>
      <c r="W221" s="9" t="s">
        <v>923</v>
      </c>
      <c r="X221" s="10">
        <v>9.1</v>
      </c>
      <c r="Y221">
        <v>0.39</v>
      </c>
      <c r="Z221">
        <f t="shared" si="20"/>
        <v>0.78</v>
      </c>
      <c r="AA221">
        <v>4</v>
      </c>
      <c r="AB221">
        <f t="shared" si="21"/>
        <v>0.28988229336138333</v>
      </c>
      <c r="AC221">
        <v>53</v>
      </c>
      <c r="AD221" s="9" t="s">
        <v>922</v>
      </c>
      <c r="AE221" s="9">
        <v>100</v>
      </c>
    </row>
    <row r="222" spans="1:31" ht="16.8" x14ac:dyDescent="0.25">
      <c r="A222">
        <v>53</v>
      </c>
      <c r="B222" t="s">
        <v>173</v>
      </c>
      <c r="C222" t="s">
        <v>913</v>
      </c>
      <c r="D222" t="s">
        <v>914</v>
      </c>
      <c r="F222" t="s">
        <v>915</v>
      </c>
      <c r="G222" t="s">
        <v>916</v>
      </c>
      <c r="H222" t="s">
        <v>917</v>
      </c>
      <c r="I222" t="s">
        <v>918</v>
      </c>
      <c r="L222" t="s">
        <v>919</v>
      </c>
      <c r="M222" t="s">
        <v>276</v>
      </c>
      <c r="N222" s="9" t="s">
        <v>465</v>
      </c>
      <c r="O222" s="9" t="s">
        <v>423</v>
      </c>
      <c r="Q222" t="s">
        <v>919</v>
      </c>
      <c r="R222" t="s">
        <v>926</v>
      </c>
      <c r="S222" s="10">
        <v>6.81</v>
      </c>
      <c r="T222">
        <v>0.48</v>
      </c>
      <c r="U222">
        <f t="shared" si="19"/>
        <v>0.96</v>
      </c>
      <c r="V222">
        <v>4</v>
      </c>
      <c r="W222" s="9" t="s">
        <v>924</v>
      </c>
      <c r="X222" s="10">
        <v>7.34</v>
      </c>
      <c r="Y222">
        <v>0.23</v>
      </c>
      <c r="Z222">
        <f t="shared" si="20"/>
        <v>0.46</v>
      </c>
      <c r="AA222">
        <v>4</v>
      </c>
      <c r="AB222">
        <f t="shared" si="21"/>
        <v>7.4946722465003154E-2</v>
      </c>
      <c r="AC222">
        <v>53</v>
      </c>
      <c r="AD222" s="9" t="s">
        <v>922</v>
      </c>
      <c r="AE222" s="9">
        <v>200</v>
      </c>
    </row>
    <row r="223" spans="1:31" ht="16.8" x14ac:dyDescent="0.25">
      <c r="A223">
        <v>53</v>
      </c>
      <c r="B223" t="s">
        <v>173</v>
      </c>
      <c r="C223" t="s">
        <v>913</v>
      </c>
      <c r="D223" t="s">
        <v>914</v>
      </c>
      <c r="F223" t="s">
        <v>915</v>
      </c>
      <c r="G223" t="s">
        <v>916</v>
      </c>
      <c r="H223" t="s">
        <v>917</v>
      </c>
      <c r="I223" t="s">
        <v>918</v>
      </c>
      <c r="L223" t="s">
        <v>919</v>
      </c>
      <c r="M223" t="s">
        <v>276</v>
      </c>
      <c r="N223" s="9" t="s">
        <v>465</v>
      </c>
      <c r="O223" s="9" t="s">
        <v>423</v>
      </c>
      <c r="Q223" t="s">
        <v>919</v>
      </c>
      <c r="R223" t="s">
        <v>926</v>
      </c>
      <c r="S223" s="10">
        <v>6.81</v>
      </c>
      <c r="T223">
        <v>0.48</v>
      </c>
      <c r="U223">
        <f t="shared" si="19"/>
        <v>0.96</v>
      </c>
      <c r="V223">
        <v>4</v>
      </c>
      <c r="W223" s="9" t="s">
        <v>925</v>
      </c>
      <c r="X223" s="10">
        <v>7.47</v>
      </c>
      <c r="Y223">
        <v>0.4</v>
      </c>
      <c r="Z223">
        <f t="shared" si="20"/>
        <v>0.8</v>
      </c>
      <c r="AA223">
        <v>4</v>
      </c>
      <c r="AB223">
        <f t="shared" si="21"/>
        <v>9.2502878983305017E-2</v>
      </c>
      <c r="AC223">
        <v>53</v>
      </c>
      <c r="AD223" s="9" t="s">
        <v>922</v>
      </c>
      <c r="AE223" s="9">
        <v>500</v>
      </c>
    </row>
    <row r="224" spans="1:31" ht="16.8" x14ac:dyDescent="0.25">
      <c r="A224">
        <v>53</v>
      </c>
      <c r="B224" t="s">
        <v>173</v>
      </c>
      <c r="C224" t="s">
        <v>913</v>
      </c>
      <c r="D224" t="s">
        <v>914</v>
      </c>
      <c r="F224" t="s">
        <v>915</v>
      </c>
      <c r="G224" t="s">
        <v>916</v>
      </c>
      <c r="H224" t="s">
        <v>917</v>
      </c>
      <c r="I224" t="s">
        <v>918</v>
      </c>
      <c r="L224" t="s">
        <v>919</v>
      </c>
      <c r="M224" t="s">
        <v>276</v>
      </c>
      <c r="N224" s="9" t="s">
        <v>465</v>
      </c>
      <c r="O224" s="9" t="s">
        <v>423</v>
      </c>
      <c r="Q224" s="9" t="s">
        <v>927</v>
      </c>
      <c r="R224" t="s">
        <v>920</v>
      </c>
      <c r="S224">
        <v>9.8470243748021495</v>
      </c>
      <c r="T224">
        <v>0.89031339031335044</v>
      </c>
      <c r="U224">
        <f t="shared" si="19"/>
        <v>1.7806267806267009</v>
      </c>
      <c r="V224">
        <v>4</v>
      </c>
      <c r="W224" s="9" t="s">
        <v>921</v>
      </c>
      <c r="X224">
        <v>8.1900522317188802</v>
      </c>
      <c r="Y224">
        <v>0.32150205761318063</v>
      </c>
      <c r="Z224">
        <f t="shared" si="20"/>
        <v>0.64300411522636125</v>
      </c>
      <c r="AA224">
        <v>4</v>
      </c>
      <c r="AB224">
        <f t="shared" si="21"/>
        <v>-0.18424904027182429</v>
      </c>
      <c r="AC224">
        <v>53</v>
      </c>
      <c r="AD224" s="9" t="s">
        <v>922</v>
      </c>
      <c r="AE224" s="9">
        <v>50</v>
      </c>
    </row>
    <row r="225" spans="1:31" ht="16.8" x14ac:dyDescent="0.25">
      <c r="A225">
        <v>53</v>
      </c>
      <c r="B225" t="s">
        <v>173</v>
      </c>
      <c r="C225" t="s">
        <v>913</v>
      </c>
      <c r="D225" t="s">
        <v>914</v>
      </c>
      <c r="F225" t="s">
        <v>915</v>
      </c>
      <c r="G225" t="s">
        <v>916</v>
      </c>
      <c r="H225" t="s">
        <v>917</v>
      </c>
      <c r="I225" t="s">
        <v>918</v>
      </c>
      <c r="L225" t="s">
        <v>919</v>
      </c>
      <c r="M225" t="s">
        <v>276</v>
      </c>
      <c r="N225" s="9" t="s">
        <v>465</v>
      </c>
      <c r="O225" s="9" t="s">
        <v>423</v>
      </c>
      <c r="Q225" s="9" t="s">
        <v>927</v>
      </c>
      <c r="R225" t="s">
        <v>920</v>
      </c>
      <c r="S225">
        <v>9.8470243748021495</v>
      </c>
      <c r="T225">
        <v>0.89031339031335044</v>
      </c>
      <c r="U225">
        <f t="shared" si="19"/>
        <v>1.7806267806267009</v>
      </c>
      <c r="V225">
        <v>4</v>
      </c>
      <c r="W225" s="9" t="s">
        <v>923</v>
      </c>
      <c r="X225">
        <v>8.16532130421019</v>
      </c>
      <c r="Y225">
        <v>0.39569484013927969</v>
      </c>
      <c r="Z225">
        <f t="shared" si="20"/>
        <v>0.79138968027855938</v>
      </c>
      <c r="AA225">
        <v>4</v>
      </c>
      <c r="AB225">
        <f t="shared" si="21"/>
        <v>-0.18727323856396172</v>
      </c>
      <c r="AC225">
        <v>53</v>
      </c>
      <c r="AD225" s="9" t="s">
        <v>922</v>
      </c>
      <c r="AE225" s="9">
        <v>100</v>
      </c>
    </row>
    <row r="226" spans="1:31" ht="16.8" x14ac:dyDescent="0.25">
      <c r="A226">
        <v>53</v>
      </c>
      <c r="B226" t="s">
        <v>173</v>
      </c>
      <c r="C226" t="s">
        <v>913</v>
      </c>
      <c r="D226" t="s">
        <v>914</v>
      </c>
      <c r="F226" t="s">
        <v>915</v>
      </c>
      <c r="G226" t="s">
        <v>916</v>
      </c>
      <c r="H226" t="s">
        <v>917</v>
      </c>
      <c r="I226" t="s">
        <v>918</v>
      </c>
      <c r="L226" t="s">
        <v>919</v>
      </c>
      <c r="M226" t="s">
        <v>276</v>
      </c>
      <c r="N226" s="9" t="s">
        <v>465</v>
      </c>
      <c r="O226" s="9" t="s">
        <v>423</v>
      </c>
      <c r="Q226" s="9" t="s">
        <v>927</v>
      </c>
      <c r="R226" t="s">
        <v>920</v>
      </c>
      <c r="S226">
        <v>9.8470243748021495</v>
      </c>
      <c r="T226">
        <v>0.89031339031335044</v>
      </c>
      <c r="U226">
        <f t="shared" si="19"/>
        <v>1.7806267806267009</v>
      </c>
      <c r="V226">
        <v>4</v>
      </c>
      <c r="W226" s="9" t="s">
        <v>924</v>
      </c>
      <c r="X226">
        <v>9.3524058246280308</v>
      </c>
      <c r="Y226">
        <v>0.64300411522634882</v>
      </c>
      <c r="Z226">
        <f t="shared" si="20"/>
        <v>1.2860082304526976</v>
      </c>
      <c r="AA226">
        <v>4</v>
      </c>
      <c r="AB226">
        <f t="shared" si="21"/>
        <v>-5.1535697966158832E-2</v>
      </c>
      <c r="AC226">
        <v>53</v>
      </c>
      <c r="AD226" s="9" t="s">
        <v>922</v>
      </c>
      <c r="AE226" s="9">
        <v>200</v>
      </c>
    </row>
    <row r="227" spans="1:31" ht="16.8" x14ac:dyDescent="0.25">
      <c r="A227">
        <v>53</v>
      </c>
      <c r="B227" t="s">
        <v>173</v>
      </c>
      <c r="C227" t="s">
        <v>913</v>
      </c>
      <c r="D227" t="s">
        <v>914</v>
      </c>
      <c r="F227" t="s">
        <v>915</v>
      </c>
      <c r="G227" t="s">
        <v>916</v>
      </c>
      <c r="H227" t="s">
        <v>917</v>
      </c>
      <c r="I227" t="s">
        <v>918</v>
      </c>
      <c r="L227" t="s">
        <v>919</v>
      </c>
      <c r="M227" t="s">
        <v>276</v>
      </c>
      <c r="N227" s="9" t="s">
        <v>465</v>
      </c>
      <c r="O227" s="9" t="s">
        <v>423</v>
      </c>
      <c r="Q227" s="9" t="s">
        <v>928</v>
      </c>
      <c r="R227" t="s">
        <v>920</v>
      </c>
      <c r="S227">
        <v>9.8470243748021495</v>
      </c>
      <c r="T227">
        <v>0.89031339031335044</v>
      </c>
      <c r="U227">
        <f t="shared" si="19"/>
        <v>1.7806267806267009</v>
      </c>
      <c r="V227">
        <v>4</v>
      </c>
      <c r="W227" s="9" t="s">
        <v>925</v>
      </c>
      <c r="X227">
        <v>8.2889759417537103</v>
      </c>
      <c r="Y227">
        <v>1.5085865780310304</v>
      </c>
      <c r="Z227">
        <f t="shared" si="20"/>
        <v>3.0171731560620607</v>
      </c>
      <c r="AA227">
        <v>4</v>
      </c>
      <c r="AB227">
        <f t="shared" si="21"/>
        <v>-0.17224288344102681</v>
      </c>
      <c r="AC227">
        <v>53</v>
      </c>
      <c r="AD227" s="9" t="s">
        <v>922</v>
      </c>
      <c r="AE227" s="9">
        <v>500</v>
      </c>
    </row>
    <row r="228" spans="1:31" ht="16.8" x14ac:dyDescent="0.25">
      <c r="A228">
        <v>53</v>
      </c>
      <c r="B228" t="s">
        <v>173</v>
      </c>
      <c r="C228" t="s">
        <v>913</v>
      </c>
      <c r="D228" t="s">
        <v>914</v>
      </c>
      <c r="F228" t="s">
        <v>915</v>
      </c>
      <c r="G228" t="s">
        <v>916</v>
      </c>
      <c r="H228" t="s">
        <v>917</v>
      </c>
      <c r="I228" t="s">
        <v>918</v>
      </c>
      <c r="L228" t="s">
        <v>919</v>
      </c>
      <c r="M228" t="s">
        <v>276</v>
      </c>
      <c r="N228" s="9" t="s">
        <v>465</v>
      </c>
      <c r="O228" s="9" t="s">
        <v>423</v>
      </c>
      <c r="Q228" s="9" t="s">
        <v>928</v>
      </c>
      <c r="R228" t="s">
        <v>926</v>
      </c>
      <c r="S228">
        <v>9.8534278959810795</v>
      </c>
      <c r="T228">
        <v>0.88652482269502109</v>
      </c>
      <c r="U228">
        <f t="shared" si="19"/>
        <v>1.7730496453900422</v>
      </c>
      <c r="V228">
        <v>4</v>
      </c>
      <c r="W228" s="9" t="s">
        <v>921</v>
      </c>
      <c r="X228">
        <v>8.3020094562647593</v>
      </c>
      <c r="Y228">
        <v>0.5910165484633616</v>
      </c>
      <c r="Z228">
        <f t="shared" si="20"/>
        <v>1.1820330969267232</v>
      </c>
      <c r="AA228">
        <v>4</v>
      </c>
      <c r="AB228">
        <f t="shared" si="21"/>
        <v>-0.17132181572218483</v>
      </c>
      <c r="AC228">
        <v>53</v>
      </c>
      <c r="AD228" s="9" t="s">
        <v>922</v>
      </c>
      <c r="AE228" s="9">
        <v>50</v>
      </c>
    </row>
    <row r="229" spans="1:31" ht="16.8" x14ac:dyDescent="0.25">
      <c r="A229">
        <v>53</v>
      </c>
      <c r="B229" t="s">
        <v>173</v>
      </c>
      <c r="C229" t="s">
        <v>913</v>
      </c>
      <c r="D229" t="s">
        <v>914</v>
      </c>
      <c r="F229" t="s">
        <v>915</v>
      </c>
      <c r="G229" t="s">
        <v>916</v>
      </c>
      <c r="H229" t="s">
        <v>917</v>
      </c>
      <c r="I229" t="s">
        <v>918</v>
      </c>
      <c r="L229" t="s">
        <v>919</v>
      </c>
      <c r="M229" t="s">
        <v>276</v>
      </c>
      <c r="N229" s="9" t="s">
        <v>465</v>
      </c>
      <c r="O229" s="9" t="s">
        <v>423</v>
      </c>
      <c r="Q229" s="9" t="s">
        <v>928</v>
      </c>
      <c r="R229" t="s">
        <v>926</v>
      </c>
      <c r="S229">
        <v>9.8534278959810795</v>
      </c>
      <c r="T229">
        <v>0.88652482269502109</v>
      </c>
      <c r="U229">
        <f t="shared" si="19"/>
        <v>1.7730496453900422</v>
      </c>
      <c r="V229">
        <v>4</v>
      </c>
      <c r="W229" s="9" t="s">
        <v>923</v>
      </c>
      <c r="X229">
        <v>9.3362884160756394</v>
      </c>
      <c r="Y229">
        <v>1.182033096926661</v>
      </c>
      <c r="Z229">
        <f t="shared" si="20"/>
        <v>2.3640661938533221</v>
      </c>
      <c r="AA229">
        <v>4</v>
      </c>
      <c r="AB229">
        <f t="shared" si="21"/>
        <v>-5.3910616983996594E-2</v>
      </c>
      <c r="AC229">
        <v>53</v>
      </c>
      <c r="AD229" s="9" t="s">
        <v>922</v>
      </c>
      <c r="AE229" s="9">
        <v>100</v>
      </c>
    </row>
    <row r="230" spans="1:31" ht="16.8" x14ac:dyDescent="0.25">
      <c r="A230">
        <v>53</v>
      </c>
      <c r="B230" t="s">
        <v>173</v>
      </c>
      <c r="C230" t="s">
        <v>913</v>
      </c>
      <c r="D230" t="s">
        <v>914</v>
      </c>
      <c r="F230" t="s">
        <v>915</v>
      </c>
      <c r="G230" t="s">
        <v>916</v>
      </c>
      <c r="H230" t="s">
        <v>917</v>
      </c>
      <c r="I230" t="s">
        <v>918</v>
      </c>
      <c r="L230" t="s">
        <v>919</v>
      </c>
      <c r="M230" t="s">
        <v>276</v>
      </c>
      <c r="N230" s="9" t="s">
        <v>465</v>
      </c>
      <c r="O230" s="9" t="s">
        <v>423</v>
      </c>
      <c r="Q230" s="9" t="s">
        <v>928</v>
      </c>
      <c r="R230" t="s">
        <v>926</v>
      </c>
      <c r="S230">
        <v>9.8534278959810795</v>
      </c>
      <c r="T230">
        <v>0.88652482269502109</v>
      </c>
      <c r="U230">
        <f t="shared" si="19"/>
        <v>1.7730496453900422</v>
      </c>
      <c r="V230">
        <v>4</v>
      </c>
      <c r="W230" s="9" t="s">
        <v>924</v>
      </c>
      <c r="X230">
        <v>8.6713947990543598</v>
      </c>
      <c r="Y230">
        <v>0.77570921985816099</v>
      </c>
      <c r="Z230">
        <f t="shared" si="20"/>
        <v>1.551418439716322</v>
      </c>
      <c r="AA230">
        <v>4</v>
      </c>
      <c r="AB230">
        <f t="shared" si="21"/>
        <v>-0.12778975005684814</v>
      </c>
      <c r="AC230">
        <v>53</v>
      </c>
      <c r="AD230" s="9" t="s">
        <v>922</v>
      </c>
      <c r="AE230" s="9">
        <v>200</v>
      </c>
    </row>
    <row r="231" spans="1:31" ht="16.8" x14ac:dyDescent="0.25">
      <c r="A231">
        <v>53</v>
      </c>
      <c r="B231" t="s">
        <v>173</v>
      </c>
      <c r="C231" t="s">
        <v>913</v>
      </c>
      <c r="D231" t="s">
        <v>914</v>
      </c>
      <c r="F231" t="s">
        <v>915</v>
      </c>
      <c r="G231" t="s">
        <v>916</v>
      </c>
      <c r="H231" t="s">
        <v>917</v>
      </c>
      <c r="I231" t="s">
        <v>918</v>
      </c>
      <c r="L231" t="s">
        <v>919</v>
      </c>
      <c r="M231" t="s">
        <v>276</v>
      </c>
      <c r="N231" s="9" t="s">
        <v>465</v>
      </c>
      <c r="O231" s="9" t="s">
        <v>423</v>
      </c>
      <c r="Q231" s="9" t="s">
        <v>929</v>
      </c>
      <c r="R231" t="s">
        <v>926</v>
      </c>
      <c r="S231">
        <v>9.8534278959810795</v>
      </c>
      <c r="T231">
        <v>0.88652482269502109</v>
      </c>
      <c r="U231">
        <f t="shared" si="19"/>
        <v>1.7730496453900422</v>
      </c>
      <c r="V231">
        <v>4</v>
      </c>
      <c r="W231" s="9" t="s">
        <v>925</v>
      </c>
      <c r="X231">
        <v>8.0434397163120508</v>
      </c>
      <c r="Y231">
        <v>0.51713947990542941</v>
      </c>
      <c r="Z231">
        <f t="shared" si="20"/>
        <v>1.0342789598108588</v>
      </c>
      <c r="AA231">
        <v>4</v>
      </c>
      <c r="AB231">
        <f t="shared" si="21"/>
        <v>-0.20296258727530009</v>
      </c>
      <c r="AC231">
        <v>53</v>
      </c>
      <c r="AD231" s="9" t="s">
        <v>922</v>
      </c>
      <c r="AE231" s="9">
        <v>500</v>
      </c>
    </row>
    <row r="232" spans="1:31" ht="16.8" x14ac:dyDescent="0.25">
      <c r="A232">
        <v>53</v>
      </c>
      <c r="B232" t="s">
        <v>173</v>
      </c>
      <c r="C232" t="s">
        <v>913</v>
      </c>
      <c r="D232" t="s">
        <v>914</v>
      </c>
      <c r="F232" t="s">
        <v>915</v>
      </c>
      <c r="G232" t="s">
        <v>916</v>
      </c>
      <c r="H232" t="s">
        <v>917</v>
      </c>
      <c r="I232" t="s">
        <v>918</v>
      </c>
      <c r="L232" t="s">
        <v>919</v>
      </c>
      <c r="M232" t="s">
        <v>276</v>
      </c>
      <c r="N232" s="9" t="s">
        <v>465</v>
      </c>
      <c r="O232" s="9" t="s">
        <v>423</v>
      </c>
      <c r="Q232" s="9" t="s">
        <v>929</v>
      </c>
      <c r="R232" t="s">
        <v>920</v>
      </c>
      <c r="S232">
        <v>3.6395615701171198</v>
      </c>
      <c r="T232">
        <v>0.66773504273504036</v>
      </c>
      <c r="U232">
        <f t="shared" si="19"/>
        <v>1.3354700854700807</v>
      </c>
      <c r="V232">
        <v>4</v>
      </c>
      <c r="W232" s="9" t="s">
        <v>921</v>
      </c>
      <c r="X232">
        <v>3.14494301994301</v>
      </c>
      <c r="Y232">
        <v>0.27204020259576023</v>
      </c>
      <c r="Z232">
        <f t="shared" si="20"/>
        <v>0.54408040519152046</v>
      </c>
      <c r="AA232">
        <v>4</v>
      </c>
      <c r="AB232">
        <f t="shared" si="21"/>
        <v>-0.14606745430111481</v>
      </c>
      <c r="AC232">
        <v>53</v>
      </c>
      <c r="AD232" s="9" t="s">
        <v>922</v>
      </c>
      <c r="AE232" s="9">
        <v>50</v>
      </c>
    </row>
    <row r="233" spans="1:31" ht="16.8" x14ac:dyDescent="0.25">
      <c r="A233">
        <v>53</v>
      </c>
      <c r="B233" t="s">
        <v>173</v>
      </c>
      <c r="C233" t="s">
        <v>913</v>
      </c>
      <c r="D233" t="s">
        <v>914</v>
      </c>
      <c r="F233" t="s">
        <v>915</v>
      </c>
      <c r="G233" t="s">
        <v>916</v>
      </c>
      <c r="H233" t="s">
        <v>917</v>
      </c>
      <c r="I233" t="s">
        <v>918</v>
      </c>
      <c r="L233" t="s">
        <v>919</v>
      </c>
      <c r="M233" t="s">
        <v>276</v>
      </c>
      <c r="N233" s="9" t="s">
        <v>465</v>
      </c>
      <c r="O233" s="9" t="s">
        <v>423</v>
      </c>
      <c r="Q233" s="9" t="s">
        <v>929</v>
      </c>
      <c r="R233" t="s">
        <v>920</v>
      </c>
      <c r="S233">
        <v>3.6395615701171198</v>
      </c>
      <c r="T233">
        <v>0.66773504273504036</v>
      </c>
      <c r="U233">
        <f t="shared" ref="U233:U269" si="22">T233*SQRT(V233)</f>
        <v>1.3354700854700807</v>
      </c>
      <c r="V233">
        <v>4</v>
      </c>
      <c r="W233" s="9" t="s">
        <v>923</v>
      </c>
      <c r="X233">
        <v>4.5546058879392</v>
      </c>
      <c r="Y233">
        <v>0.37096391263060013</v>
      </c>
      <c r="Z233">
        <f t="shared" ref="Z233:Z269" si="23">Y233*SQRT(AA233)</f>
        <v>0.74192782526120027</v>
      </c>
      <c r="AA233">
        <v>4</v>
      </c>
      <c r="AB233">
        <f t="shared" si="21"/>
        <v>0.22427577738921256</v>
      </c>
      <c r="AC233">
        <v>53</v>
      </c>
      <c r="AD233" s="9" t="s">
        <v>922</v>
      </c>
      <c r="AE233" s="9">
        <v>100</v>
      </c>
    </row>
    <row r="234" spans="1:31" ht="16.8" x14ac:dyDescent="0.25">
      <c r="A234">
        <v>53</v>
      </c>
      <c r="B234" t="s">
        <v>173</v>
      </c>
      <c r="C234" t="s">
        <v>913</v>
      </c>
      <c r="D234" t="s">
        <v>914</v>
      </c>
      <c r="F234" t="s">
        <v>915</v>
      </c>
      <c r="G234" t="s">
        <v>916</v>
      </c>
      <c r="H234" t="s">
        <v>917</v>
      </c>
      <c r="I234" t="s">
        <v>918</v>
      </c>
      <c r="L234" t="s">
        <v>919</v>
      </c>
      <c r="M234" t="s">
        <v>276</v>
      </c>
      <c r="N234" s="9" t="s">
        <v>465</v>
      </c>
      <c r="O234" s="9" t="s">
        <v>423</v>
      </c>
      <c r="Q234" s="9" t="s">
        <v>929</v>
      </c>
      <c r="R234" t="s">
        <v>920</v>
      </c>
      <c r="S234">
        <v>3.6395615701171198</v>
      </c>
      <c r="T234">
        <v>0.66773504273504036</v>
      </c>
      <c r="U234">
        <f t="shared" si="22"/>
        <v>1.3354700854700807</v>
      </c>
      <c r="V234">
        <v>4</v>
      </c>
      <c r="W234" s="9" t="s">
        <v>924</v>
      </c>
      <c r="X234">
        <v>4.7029914529914496</v>
      </c>
      <c r="Y234">
        <v>0.34623298512186995</v>
      </c>
      <c r="Z234">
        <f t="shared" si="23"/>
        <v>0.6924659702437399</v>
      </c>
      <c r="AA234">
        <v>4</v>
      </c>
      <c r="AB234">
        <f t="shared" si="21"/>
        <v>0.25633555898460209</v>
      </c>
      <c r="AC234">
        <v>53</v>
      </c>
      <c r="AD234" s="9" t="s">
        <v>922</v>
      </c>
      <c r="AE234" s="9">
        <v>200</v>
      </c>
    </row>
    <row r="235" spans="1:31" ht="16.8" x14ac:dyDescent="0.25">
      <c r="A235">
        <v>53</v>
      </c>
      <c r="B235" t="s">
        <v>173</v>
      </c>
      <c r="C235" t="s">
        <v>913</v>
      </c>
      <c r="D235" t="s">
        <v>914</v>
      </c>
      <c r="F235" t="s">
        <v>915</v>
      </c>
      <c r="G235" t="s">
        <v>916</v>
      </c>
      <c r="H235" t="s">
        <v>917</v>
      </c>
      <c r="I235" t="s">
        <v>918</v>
      </c>
      <c r="L235" t="s">
        <v>919</v>
      </c>
      <c r="M235" t="s">
        <v>276</v>
      </c>
      <c r="N235" s="9" t="s">
        <v>465</v>
      </c>
      <c r="O235" s="9" t="s">
        <v>423</v>
      </c>
      <c r="Q235" s="9" t="s">
        <v>929</v>
      </c>
      <c r="R235" t="s">
        <v>920</v>
      </c>
      <c r="S235">
        <v>3.6395615701171198</v>
      </c>
      <c r="T235">
        <v>0.66773504273504036</v>
      </c>
      <c r="U235">
        <f t="shared" si="22"/>
        <v>1.3354700854700807</v>
      </c>
      <c r="V235">
        <v>4</v>
      </c>
      <c r="W235" s="9" t="s">
        <v>925</v>
      </c>
      <c r="X235">
        <v>3.61483064260841</v>
      </c>
      <c r="Y235">
        <v>0.42042576764798989</v>
      </c>
      <c r="Z235">
        <f t="shared" si="23"/>
        <v>0.84085153529597978</v>
      </c>
      <c r="AA235">
        <v>4</v>
      </c>
      <c r="AB235">
        <f t="shared" si="21"/>
        <v>-6.8182206286390903E-3</v>
      </c>
      <c r="AC235">
        <v>53</v>
      </c>
      <c r="AD235" s="9" t="s">
        <v>922</v>
      </c>
      <c r="AE235" s="9">
        <v>500</v>
      </c>
    </row>
    <row r="236" spans="1:31" ht="16.8" x14ac:dyDescent="0.25">
      <c r="A236">
        <v>53</v>
      </c>
      <c r="B236" t="s">
        <v>173</v>
      </c>
      <c r="C236" t="s">
        <v>913</v>
      </c>
      <c r="D236" t="s">
        <v>914</v>
      </c>
      <c r="F236" t="s">
        <v>915</v>
      </c>
      <c r="G236" t="s">
        <v>916</v>
      </c>
      <c r="H236" t="s">
        <v>917</v>
      </c>
      <c r="I236" t="s">
        <v>918</v>
      </c>
      <c r="L236" t="s">
        <v>919</v>
      </c>
      <c r="M236" t="s">
        <v>276</v>
      </c>
      <c r="N236" s="9" t="s">
        <v>465</v>
      </c>
      <c r="O236" s="9" t="s">
        <v>423</v>
      </c>
      <c r="Q236" s="9" t="s">
        <v>929</v>
      </c>
      <c r="R236" t="s">
        <v>926</v>
      </c>
      <c r="S236">
        <v>3.6108156028368699</v>
      </c>
      <c r="T236">
        <v>0.70183215130023058</v>
      </c>
      <c r="U236">
        <f t="shared" si="22"/>
        <v>1.4036643026004612</v>
      </c>
      <c r="V236">
        <v>4</v>
      </c>
      <c r="W236" s="9" t="s">
        <v>921</v>
      </c>
      <c r="X236">
        <v>4.0171394799054196</v>
      </c>
      <c r="Y236">
        <v>0.22163120567376993</v>
      </c>
      <c r="Z236">
        <f t="shared" si="23"/>
        <v>0.44326241134753985</v>
      </c>
      <c r="AA236">
        <v>4</v>
      </c>
      <c r="AB236">
        <f t="shared" si="21"/>
        <v>0.10663640159005953</v>
      </c>
      <c r="AC236">
        <v>53</v>
      </c>
      <c r="AD236" s="9" t="s">
        <v>922</v>
      </c>
      <c r="AE236" s="9">
        <v>50</v>
      </c>
    </row>
    <row r="237" spans="1:31" ht="16.8" x14ac:dyDescent="0.25">
      <c r="A237">
        <v>53</v>
      </c>
      <c r="B237" t="s">
        <v>173</v>
      </c>
      <c r="C237" t="s">
        <v>913</v>
      </c>
      <c r="D237" t="s">
        <v>914</v>
      </c>
      <c r="F237" t="s">
        <v>915</v>
      </c>
      <c r="G237" t="s">
        <v>916</v>
      </c>
      <c r="H237" t="s">
        <v>917</v>
      </c>
      <c r="I237" t="s">
        <v>918</v>
      </c>
      <c r="L237" t="s">
        <v>919</v>
      </c>
      <c r="M237" t="s">
        <v>276</v>
      </c>
      <c r="N237" s="9" t="s">
        <v>465</v>
      </c>
      <c r="O237" s="9" t="s">
        <v>423</v>
      </c>
      <c r="Q237" s="9" t="s">
        <v>929</v>
      </c>
      <c r="R237" t="s">
        <v>926</v>
      </c>
      <c r="S237">
        <v>3.6108156028368699</v>
      </c>
      <c r="T237">
        <v>0.70183215130023058</v>
      </c>
      <c r="U237">
        <f t="shared" si="22"/>
        <v>1.4036643026004612</v>
      </c>
      <c r="V237">
        <v>4</v>
      </c>
      <c r="W237" s="9" t="s">
        <v>923</v>
      </c>
      <c r="X237">
        <v>4.7928486997635797</v>
      </c>
      <c r="Y237">
        <v>0.29550827423167991</v>
      </c>
      <c r="Z237">
        <f t="shared" si="23"/>
        <v>0.59101654846335983</v>
      </c>
      <c r="AA237">
        <v>4</v>
      </c>
      <c r="AB237">
        <f t="shared" si="21"/>
        <v>0.28319127717116699</v>
      </c>
      <c r="AC237">
        <v>53</v>
      </c>
      <c r="AD237" s="9" t="s">
        <v>922</v>
      </c>
      <c r="AE237" s="9">
        <v>100</v>
      </c>
    </row>
    <row r="238" spans="1:31" ht="16.8" x14ac:dyDescent="0.25">
      <c r="A238">
        <v>53</v>
      </c>
      <c r="B238" t="s">
        <v>173</v>
      </c>
      <c r="C238" t="s">
        <v>913</v>
      </c>
      <c r="D238" t="s">
        <v>914</v>
      </c>
      <c r="F238" t="s">
        <v>915</v>
      </c>
      <c r="G238" t="s">
        <v>916</v>
      </c>
      <c r="H238" t="s">
        <v>917</v>
      </c>
      <c r="I238" t="s">
        <v>918</v>
      </c>
      <c r="L238" t="s">
        <v>919</v>
      </c>
      <c r="M238" t="s">
        <v>276</v>
      </c>
      <c r="N238" s="9" t="s">
        <v>465</v>
      </c>
      <c r="O238" s="9" t="s">
        <v>423</v>
      </c>
      <c r="Q238" s="9" t="s">
        <v>929</v>
      </c>
      <c r="R238" t="s">
        <v>926</v>
      </c>
      <c r="S238">
        <v>3.6108156028368699</v>
      </c>
      <c r="T238">
        <v>0.70183215130023058</v>
      </c>
      <c r="U238">
        <f t="shared" si="22"/>
        <v>1.4036643026004612</v>
      </c>
      <c r="V238">
        <v>4</v>
      </c>
      <c r="W238" s="9" t="s">
        <v>924</v>
      </c>
      <c r="X238">
        <v>4.2387706855791896</v>
      </c>
      <c r="Y238">
        <v>0.33244680851063002</v>
      </c>
      <c r="Z238">
        <f t="shared" si="23"/>
        <v>0.66489361702126004</v>
      </c>
      <c r="AA238">
        <v>4</v>
      </c>
      <c r="AB238">
        <f t="shared" si="21"/>
        <v>0.16033961896844764</v>
      </c>
      <c r="AC238">
        <v>53</v>
      </c>
      <c r="AD238" s="9" t="s">
        <v>922</v>
      </c>
      <c r="AE238" s="9">
        <v>200</v>
      </c>
    </row>
    <row r="239" spans="1:31" ht="16.8" x14ac:dyDescent="0.25">
      <c r="A239">
        <v>53</v>
      </c>
      <c r="B239" t="s">
        <v>173</v>
      </c>
      <c r="C239" t="s">
        <v>913</v>
      </c>
      <c r="D239" t="s">
        <v>914</v>
      </c>
      <c r="F239" t="s">
        <v>915</v>
      </c>
      <c r="G239" t="s">
        <v>916</v>
      </c>
      <c r="H239" t="s">
        <v>917</v>
      </c>
      <c r="I239" t="s">
        <v>918</v>
      </c>
      <c r="L239" t="s">
        <v>919</v>
      </c>
      <c r="M239" t="s">
        <v>276</v>
      </c>
      <c r="N239" s="9" t="s">
        <v>465</v>
      </c>
      <c r="O239" s="9" t="s">
        <v>423</v>
      </c>
      <c r="Q239" s="9" t="s">
        <v>930</v>
      </c>
      <c r="R239" t="s">
        <v>926</v>
      </c>
      <c r="S239">
        <v>3.6108156028368699</v>
      </c>
      <c r="T239">
        <v>0.70183215130023058</v>
      </c>
      <c r="U239">
        <f t="shared" si="22"/>
        <v>1.4036643026004612</v>
      </c>
      <c r="V239">
        <v>4</v>
      </c>
      <c r="W239" s="9" t="s">
        <v>925</v>
      </c>
      <c r="X239">
        <v>3.8693853427895899</v>
      </c>
      <c r="Y239">
        <v>0.44326241134749989</v>
      </c>
      <c r="Z239">
        <f t="shared" si="23"/>
        <v>0.88652482269499977</v>
      </c>
      <c r="AA239">
        <v>4</v>
      </c>
      <c r="AB239">
        <f t="shared" si="21"/>
        <v>6.9161992684514895E-2</v>
      </c>
      <c r="AC239">
        <v>53</v>
      </c>
      <c r="AD239" s="9" t="s">
        <v>922</v>
      </c>
      <c r="AE239" s="9">
        <v>500</v>
      </c>
    </row>
    <row r="240" spans="1:31" ht="16.8" x14ac:dyDescent="0.25">
      <c r="A240">
        <v>53</v>
      </c>
      <c r="B240" t="s">
        <v>173</v>
      </c>
      <c r="C240" t="s">
        <v>913</v>
      </c>
      <c r="D240" t="s">
        <v>914</v>
      </c>
      <c r="F240" t="s">
        <v>915</v>
      </c>
      <c r="G240" t="s">
        <v>916</v>
      </c>
      <c r="H240" t="s">
        <v>917</v>
      </c>
      <c r="I240" t="s">
        <v>918</v>
      </c>
      <c r="L240" t="s">
        <v>919</v>
      </c>
      <c r="M240" t="s">
        <v>276</v>
      </c>
      <c r="N240" s="9" t="s">
        <v>465</v>
      </c>
      <c r="O240" s="9" t="s">
        <v>423</v>
      </c>
      <c r="Q240" s="9" t="s">
        <v>930</v>
      </c>
      <c r="R240" t="s">
        <v>920</v>
      </c>
      <c r="S240">
        <v>8.6104779993668803</v>
      </c>
      <c r="T240">
        <v>0.49461855017410983</v>
      </c>
      <c r="U240">
        <f t="shared" si="22"/>
        <v>0.98923710034821966</v>
      </c>
      <c r="V240">
        <v>4</v>
      </c>
      <c r="W240" s="9" t="s">
        <v>921</v>
      </c>
      <c r="X240">
        <v>7.2255460588793801</v>
      </c>
      <c r="Y240">
        <v>0.79138968027857981</v>
      </c>
      <c r="Z240">
        <f t="shared" si="23"/>
        <v>1.5827793605571596</v>
      </c>
      <c r="AA240">
        <v>4</v>
      </c>
      <c r="AB240">
        <f t="shared" si="21"/>
        <v>-0.17535702343979834</v>
      </c>
      <c r="AC240">
        <v>53</v>
      </c>
      <c r="AD240" s="9" t="s">
        <v>922</v>
      </c>
      <c r="AE240" s="9">
        <v>50</v>
      </c>
    </row>
    <row r="241" spans="1:31" ht="16.8" x14ac:dyDescent="0.25">
      <c r="A241">
        <v>53</v>
      </c>
      <c r="B241" t="s">
        <v>173</v>
      </c>
      <c r="C241" t="s">
        <v>913</v>
      </c>
      <c r="D241" t="s">
        <v>914</v>
      </c>
      <c r="F241" t="s">
        <v>915</v>
      </c>
      <c r="G241" t="s">
        <v>916</v>
      </c>
      <c r="H241" t="s">
        <v>917</v>
      </c>
      <c r="I241" t="s">
        <v>918</v>
      </c>
      <c r="L241" t="s">
        <v>919</v>
      </c>
      <c r="M241" t="s">
        <v>276</v>
      </c>
      <c r="N241" s="9" t="s">
        <v>465</v>
      </c>
      <c r="O241" s="9" t="s">
        <v>423</v>
      </c>
      <c r="Q241" s="9" t="s">
        <v>930</v>
      </c>
      <c r="R241" t="s">
        <v>920</v>
      </c>
      <c r="S241">
        <v>8.6104779993668803</v>
      </c>
      <c r="T241">
        <v>0.49461855017410983</v>
      </c>
      <c r="U241">
        <f t="shared" si="22"/>
        <v>0.98923710034821966</v>
      </c>
      <c r="V241">
        <v>4</v>
      </c>
      <c r="W241" s="9" t="s">
        <v>923</v>
      </c>
      <c r="X241">
        <v>9.2040202595758096</v>
      </c>
      <c r="Y241">
        <v>0.59354226020892042</v>
      </c>
      <c r="Z241">
        <f t="shared" si="23"/>
        <v>1.1870845204178408</v>
      </c>
      <c r="AA241">
        <v>4</v>
      </c>
      <c r="AB241">
        <f t="shared" si="21"/>
        <v>6.6660539675481148E-2</v>
      </c>
      <c r="AC241">
        <v>53</v>
      </c>
      <c r="AD241" s="9" t="s">
        <v>922</v>
      </c>
      <c r="AE241" s="9">
        <v>100</v>
      </c>
    </row>
    <row r="242" spans="1:31" ht="16.8" x14ac:dyDescent="0.25">
      <c r="A242">
        <v>53</v>
      </c>
      <c r="B242" t="s">
        <v>173</v>
      </c>
      <c r="C242" t="s">
        <v>913</v>
      </c>
      <c r="D242" t="s">
        <v>914</v>
      </c>
      <c r="F242" t="s">
        <v>915</v>
      </c>
      <c r="G242" t="s">
        <v>916</v>
      </c>
      <c r="H242" t="s">
        <v>917</v>
      </c>
      <c r="I242" t="s">
        <v>918</v>
      </c>
      <c r="L242" t="s">
        <v>919</v>
      </c>
      <c r="M242" t="s">
        <v>276</v>
      </c>
      <c r="N242" s="9" t="s">
        <v>465</v>
      </c>
      <c r="O242" s="9" t="s">
        <v>423</v>
      </c>
      <c r="Q242" s="9" t="s">
        <v>930</v>
      </c>
      <c r="R242" t="s">
        <v>920</v>
      </c>
      <c r="S242">
        <v>8.6104779993668803</v>
      </c>
      <c r="T242">
        <v>0.49461855017410983</v>
      </c>
      <c r="U242">
        <f t="shared" si="22"/>
        <v>0.98923710034821966</v>
      </c>
      <c r="V242">
        <v>4</v>
      </c>
      <c r="W242" s="9" t="s">
        <v>924</v>
      </c>
      <c r="X242">
        <v>9.8470243748021495</v>
      </c>
      <c r="Y242">
        <v>0.22257834757825101</v>
      </c>
      <c r="Z242">
        <f t="shared" si="23"/>
        <v>0.44515669515650202</v>
      </c>
      <c r="AA242">
        <v>4</v>
      </c>
      <c r="AB242">
        <f t="shared" si="21"/>
        <v>0.13418948194972857</v>
      </c>
      <c r="AC242">
        <v>53</v>
      </c>
      <c r="AD242" s="9" t="s">
        <v>922</v>
      </c>
      <c r="AE242" s="9">
        <v>200</v>
      </c>
    </row>
    <row r="243" spans="1:31" ht="16.8" x14ac:dyDescent="0.25">
      <c r="A243">
        <v>53</v>
      </c>
      <c r="B243" t="s">
        <v>173</v>
      </c>
      <c r="C243" t="s">
        <v>913</v>
      </c>
      <c r="D243" t="s">
        <v>914</v>
      </c>
      <c r="F243" t="s">
        <v>915</v>
      </c>
      <c r="G243" t="s">
        <v>916</v>
      </c>
      <c r="H243" t="s">
        <v>917</v>
      </c>
      <c r="I243" t="s">
        <v>918</v>
      </c>
      <c r="L243" t="s">
        <v>919</v>
      </c>
      <c r="M243" t="s">
        <v>276</v>
      </c>
      <c r="N243" s="9" t="s">
        <v>465</v>
      </c>
      <c r="O243" s="9" t="s">
        <v>423</v>
      </c>
      <c r="Q243" s="9" t="s">
        <v>930</v>
      </c>
      <c r="R243" t="s">
        <v>920</v>
      </c>
      <c r="S243">
        <v>8.6104779993668803</v>
      </c>
      <c r="T243">
        <v>0.49461855017410983</v>
      </c>
      <c r="U243">
        <f t="shared" si="22"/>
        <v>0.98923710034821966</v>
      </c>
      <c r="V243">
        <v>4</v>
      </c>
      <c r="W243" s="9" t="s">
        <v>925</v>
      </c>
      <c r="X243">
        <v>8.3384377967711192</v>
      </c>
      <c r="Y243">
        <v>0.91504431782210105</v>
      </c>
      <c r="Z243">
        <f t="shared" si="23"/>
        <v>1.8300886356442021</v>
      </c>
      <c r="AA243">
        <v>4</v>
      </c>
      <c r="AB243">
        <f t="shared" si="21"/>
        <v>-3.2103949376730688E-2</v>
      </c>
      <c r="AC243">
        <v>53</v>
      </c>
      <c r="AD243" s="9" t="s">
        <v>922</v>
      </c>
      <c r="AE243" s="9">
        <v>500</v>
      </c>
    </row>
    <row r="244" spans="1:31" ht="16.8" x14ac:dyDescent="0.25">
      <c r="A244">
        <v>53</v>
      </c>
      <c r="B244" t="s">
        <v>173</v>
      </c>
      <c r="C244" t="s">
        <v>913</v>
      </c>
      <c r="D244" t="s">
        <v>914</v>
      </c>
      <c r="F244" t="s">
        <v>915</v>
      </c>
      <c r="G244" t="s">
        <v>916</v>
      </c>
      <c r="H244" t="s">
        <v>917</v>
      </c>
      <c r="I244" t="s">
        <v>918</v>
      </c>
      <c r="L244" t="s">
        <v>919</v>
      </c>
      <c r="M244" t="s">
        <v>276</v>
      </c>
      <c r="N244" s="9" t="s">
        <v>465</v>
      </c>
      <c r="O244" s="9" t="s">
        <v>423</v>
      </c>
      <c r="Q244" s="9" t="s">
        <v>930</v>
      </c>
      <c r="R244" t="s">
        <v>926</v>
      </c>
      <c r="S244">
        <v>8.5975177304964401</v>
      </c>
      <c r="T244">
        <v>0.44326241134752031</v>
      </c>
      <c r="U244">
        <f t="shared" si="22"/>
        <v>0.88652482269504063</v>
      </c>
      <c r="V244">
        <v>4</v>
      </c>
      <c r="W244" s="9" t="s">
        <v>921</v>
      </c>
      <c r="X244">
        <v>8.5236406619385203</v>
      </c>
      <c r="Y244">
        <v>0.55407801418439995</v>
      </c>
      <c r="Z244">
        <f t="shared" si="23"/>
        <v>1.1081560283687999</v>
      </c>
      <c r="AA244">
        <v>4</v>
      </c>
      <c r="AB244">
        <f t="shared" si="21"/>
        <v>-8.6299682967571727E-3</v>
      </c>
      <c r="AC244">
        <v>53</v>
      </c>
      <c r="AD244" s="9" t="s">
        <v>922</v>
      </c>
      <c r="AE244" s="9">
        <v>50</v>
      </c>
    </row>
    <row r="245" spans="1:31" ht="16.8" x14ac:dyDescent="0.25">
      <c r="A245">
        <v>53</v>
      </c>
      <c r="B245" t="s">
        <v>173</v>
      </c>
      <c r="C245" t="s">
        <v>913</v>
      </c>
      <c r="D245" t="s">
        <v>914</v>
      </c>
      <c r="F245" t="s">
        <v>915</v>
      </c>
      <c r="G245" t="s">
        <v>916</v>
      </c>
      <c r="H245" t="s">
        <v>917</v>
      </c>
      <c r="I245" t="s">
        <v>918</v>
      </c>
      <c r="L245" t="s">
        <v>919</v>
      </c>
      <c r="M245" t="s">
        <v>276</v>
      </c>
      <c r="N245" s="9" t="s">
        <v>465</v>
      </c>
      <c r="O245" s="9" t="s">
        <v>423</v>
      </c>
      <c r="Q245" s="9" t="s">
        <v>930</v>
      </c>
      <c r="R245" t="s">
        <v>926</v>
      </c>
      <c r="S245">
        <v>8.5975177304964401</v>
      </c>
      <c r="T245">
        <v>0.44326241134752031</v>
      </c>
      <c r="U245">
        <f t="shared" si="22"/>
        <v>0.88652482269504063</v>
      </c>
      <c r="V245">
        <v>4</v>
      </c>
      <c r="W245" s="9" t="s">
        <v>923</v>
      </c>
      <c r="X245">
        <v>9.7426122931441892</v>
      </c>
      <c r="Y245">
        <v>0.62795508274231082</v>
      </c>
      <c r="Z245">
        <f t="shared" si="23"/>
        <v>1.2559101654846216</v>
      </c>
      <c r="AA245">
        <v>4</v>
      </c>
      <c r="AB245">
        <f t="shared" si="21"/>
        <v>0.12503575866880806</v>
      </c>
      <c r="AC245">
        <v>53</v>
      </c>
      <c r="AD245" s="9" t="s">
        <v>922</v>
      </c>
      <c r="AE245" s="9">
        <v>100</v>
      </c>
    </row>
    <row r="246" spans="1:31" ht="16.8" x14ac:dyDescent="0.25">
      <c r="A246">
        <v>53</v>
      </c>
      <c r="B246" t="s">
        <v>173</v>
      </c>
      <c r="C246" t="s">
        <v>913</v>
      </c>
      <c r="D246" t="s">
        <v>914</v>
      </c>
      <c r="F246" t="s">
        <v>915</v>
      </c>
      <c r="G246" t="s">
        <v>916</v>
      </c>
      <c r="H246" t="s">
        <v>917</v>
      </c>
      <c r="I246" t="s">
        <v>918</v>
      </c>
      <c r="L246" t="s">
        <v>919</v>
      </c>
      <c r="M246" t="s">
        <v>276</v>
      </c>
      <c r="N246" s="9" t="s">
        <v>465</v>
      </c>
      <c r="O246" s="9" t="s">
        <v>423</v>
      </c>
      <c r="Q246" s="9" t="s">
        <v>930</v>
      </c>
      <c r="R246" t="s">
        <v>926</v>
      </c>
      <c r="S246">
        <v>8.5975177304964401</v>
      </c>
      <c r="T246">
        <v>0.44326241134752031</v>
      </c>
      <c r="U246">
        <f t="shared" si="22"/>
        <v>0.88652482269504063</v>
      </c>
      <c r="V246">
        <v>4</v>
      </c>
      <c r="W246" s="9" t="s">
        <v>924</v>
      </c>
      <c r="X246">
        <v>8.4867021276595693</v>
      </c>
      <c r="Y246">
        <v>0.59101654846335094</v>
      </c>
      <c r="Z246">
        <f t="shared" si="23"/>
        <v>1.1820330969267019</v>
      </c>
      <c r="AA246">
        <v>4</v>
      </c>
      <c r="AB246">
        <f t="shared" si="21"/>
        <v>-1.2973042718943374E-2</v>
      </c>
      <c r="AC246">
        <v>53</v>
      </c>
      <c r="AD246" s="9" t="s">
        <v>922</v>
      </c>
      <c r="AE246" s="9">
        <v>200</v>
      </c>
    </row>
    <row r="247" spans="1:31" ht="16.8" x14ac:dyDescent="0.25">
      <c r="A247">
        <v>53</v>
      </c>
      <c r="B247" t="s">
        <v>173</v>
      </c>
      <c r="C247" t="s">
        <v>913</v>
      </c>
      <c r="D247" t="s">
        <v>914</v>
      </c>
      <c r="F247" t="s">
        <v>915</v>
      </c>
      <c r="G247" t="s">
        <v>916</v>
      </c>
      <c r="H247" t="s">
        <v>917</v>
      </c>
      <c r="I247" t="s">
        <v>918</v>
      </c>
      <c r="L247" t="s">
        <v>919</v>
      </c>
      <c r="M247" t="s">
        <v>276</v>
      </c>
      <c r="N247" s="9" t="s">
        <v>465</v>
      </c>
      <c r="O247" s="9" t="s">
        <v>423</v>
      </c>
      <c r="Q247" s="9" t="s">
        <v>931</v>
      </c>
      <c r="R247" t="s">
        <v>926</v>
      </c>
      <c r="S247">
        <v>8.5975177304964401</v>
      </c>
      <c r="T247">
        <v>0.44326241134752031</v>
      </c>
      <c r="U247">
        <f t="shared" si="22"/>
        <v>0.88652482269504063</v>
      </c>
      <c r="V247">
        <v>4</v>
      </c>
      <c r="W247" s="9" t="s">
        <v>925</v>
      </c>
      <c r="X247">
        <v>8.9669030732860406</v>
      </c>
      <c r="Y247">
        <v>0.96040189125295861</v>
      </c>
      <c r="Z247">
        <f t="shared" si="23"/>
        <v>1.9208037825059172</v>
      </c>
      <c r="AA247">
        <v>4</v>
      </c>
      <c r="AB247">
        <f t="shared" si="21"/>
        <v>4.2066837035327868E-2</v>
      </c>
      <c r="AC247">
        <v>53</v>
      </c>
      <c r="AD247" s="9" t="s">
        <v>922</v>
      </c>
      <c r="AE247" s="9">
        <v>500</v>
      </c>
    </row>
    <row r="248" spans="1:31" ht="16.8" x14ac:dyDescent="0.25">
      <c r="A248">
        <v>53</v>
      </c>
      <c r="B248" t="s">
        <v>173</v>
      </c>
      <c r="C248" t="s">
        <v>913</v>
      </c>
      <c r="D248" t="s">
        <v>914</v>
      </c>
      <c r="F248" t="s">
        <v>915</v>
      </c>
      <c r="G248" t="s">
        <v>916</v>
      </c>
      <c r="H248" t="s">
        <v>917</v>
      </c>
      <c r="I248" t="s">
        <v>918</v>
      </c>
      <c r="L248" t="s">
        <v>919</v>
      </c>
      <c r="M248" t="s">
        <v>276</v>
      </c>
      <c r="N248" s="9" t="s">
        <v>465</v>
      </c>
      <c r="O248" s="9" t="s">
        <v>423</v>
      </c>
      <c r="Q248" s="9" t="s">
        <v>931</v>
      </c>
      <c r="R248" t="s">
        <v>920</v>
      </c>
      <c r="S248">
        <v>7.6212408990186704</v>
      </c>
      <c r="T248">
        <v>0.3956948401392788</v>
      </c>
      <c r="U248">
        <f t="shared" si="22"/>
        <v>0.79138968027855761</v>
      </c>
      <c r="V248">
        <v>4</v>
      </c>
      <c r="W248" s="9" t="s">
        <v>921</v>
      </c>
      <c r="X248">
        <v>9.5007913896802698</v>
      </c>
      <c r="Y248">
        <v>0.8903133903133309</v>
      </c>
      <c r="Z248">
        <f t="shared" si="23"/>
        <v>1.7806267806266618</v>
      </c>
      <c r="AA248">
        <v>4</v>
      </c>
      <c r="AB248">
        <f t="shared" si="21"/>
        <v>0.22043589523320262</v>
      </c>
      <c r="AC248">
        <v>53</v>
      </c>
      <c r="AD248" s="9" t="s">
        <v>922</v>
      </c>
      <c r="AE248" s="9">
        <v>50</v>
      </c>
    </row>
    <row r="249" spans="1:31" ht="16.8" x14ac:dyDescent="0.25">
      <c r="A249">
        <v>53</v>
      </c>
      <c r="B249" t="s">
        <v>173</v>
      </c>
      <c r="C249" t="s">
        <v>913</v>
      </c>
      <c r="D249" t="s">
        <v>914</v>
      </c>
      <c r="F249" t="s">
        <v>915</v>
      </c>
      <c r="G249" t="s">
        <v>916</v>
      </c>
      <c r="H249" t="s">
        <v>917</v>
      </c>
      <c r="I249" t="s">
        <v>918</v>
      </c>
      <c r="L249" t="s">
        <v>919</v>
      </c>
      <c r="M249" t="s">
        <v>276</v>
      </c>
      <c r="N249" s="9" t="s">
        <v>465</v>
      </c>
      <c r="O249" s="9" t="s">
        <v>423</v>
      </c>
      <c r="Q249" s="9" t="s">
        <v>931</v>
      </c>
      <c r="R249" t="s">
        <v>920</v>
      </c>
      <c r="S249">
        <v>7.6212408990186704</v>
      </c>
      <c r="T249">
        <v>0.3956948401392788</v>
      </c>
      <c r="U249">
        <f t="shared" si="22"/>
        <v>0.79138968027855761</v>
      </c>
      <c r="V249">
        <v>4</v>
      </c>
      <c r="W249" s="9" t="s">
        <v>923</v>
      </c>
      <c r="X249">
        <v>11.7265748654637</v>
      </c>
      <c r="Y249">
        <v>0.71719689775239992</v>
      </c>
      <c r="Z249">
        <f t="shared" si="23"/>
        <v>1.4343937955047998</v>
      </c>
      <c r="AA249">
        <v>4</v>
      </c>
      <c r="AB249">
        <f t="shared" si="21"/>
        <v>0.43091841811597303</v>
      </c>
      <c r="AC249">
        <v>53</v>
      </c>
      <c r="AD249" s="9" t="s">
        <v>922</v>
      </c>
      <c r="AE249" s="9">
        <v>100</v>
      </c>
    </row>
    <row r="250" spans="1:31" ht="16.8" x14ac:dyDescent="0.25">
      <c r="A250">
        <v>53</v>
      </c>
      <c r="B250" t="s">
        <v>173</v>
      </c>
      <c r="C250" t="s">
        <v>913</v>
      </c>
      <c r="D250" t="s">
        <v>914</v>
      </c>
      <c r="F250" t="s">
        <v>915</v>
      </c>
      <c r="G250" t="s">
        <v>916</v>
      </c>
      <c r="H250" t="s">
        <v>917</v>
      </c>
      <c r="I250" t="s">
        <v>918</v>
      </c>
      <c r="L250" t="s">
        <v>919</v>
      </c>
      <c r="M250" t="s">
        <v>276</v>
      </c>
      <c r="N250" s="9" t="s">
        <v>465</v>
      </c>
      <c r="O250" s="9" t="s">
        <v>423</v>
      </c>
      <c r="Q250" s="9" t="s">
        <v>931</v>
      </c>
      <c r="R250" t="s">
        <v>920</v>
      </c>
      <c r="S250">
        <v>7.6212408990186704</v>
      </c>
      <c r="T250">
        <v>0.3956948401392788</v>
      </c>
      <c r="U250">
        <f t="shared" si="22"/>
        <v>0.79138968027855761</v>
      </c>
      <c r="V250">
        <v>4</v>
      </c>
      <c r="W250" s="9" t="s">
        <v>924</v>
      </c>
      <c r="X250">
        <v>10.9846470402025</v>
      </c>
      <c r="Y250">
        <v>1.0881608103830995</v>
      </c>
      <c r="Z250">
        <f t="shared" si="23"/>
        <v>2.1763216207661991</v>
      </c>
      <c r="AA250">
        <v>4</v>
      </c>
      <c r="AB250">
        <f t="shared" si="21"/>
        <v>0.36555937017038409</v>
      </c>
      <c r="AC250">
        <v>53</v>
      </c>
      <c r="AD250" s="9" t="s">
        <v>922</v>
      </c>
      <c r="AE250" s="9">
        <v>200</v>
      </c>
    </row>
    <row r="251" spans="1:31" ht="16.8" x14ac:dyDescent="0.25">
      <c r="A251">
        <v>53</v>
      </c>
      <c r="B251" t="s">
        <v>173</v>
      </c>
      <c r="C251" t="s">
        <v>913</v>
      </c>
      <c r="D251" t="s">
        <v>914</v>
      </c>
      <c r="F251" t="s">
        <v>915</v>
      </c>
      <c r="G251" t="s">
        <v>916</v>
      </c>
      <c r="H251" t="s">
        <v>917</v>
      </c>
      <c r="I251" t="s">
        <v>918</v>
      </c>
      <c r="L251" t="s">
        <v>919</v>
      </c>
      <c r="M251" t="s">
        <v>276</v>
      </c>
      <c r="N251" s="9" t="s">
        <v>465</v>
      </c>
      <c r="O251" s="9" t="s">
        <v>423</v>
      </c>
      <c r="Q251" s="9" t="s">
        <v>931</v>
      </c>
      <c r="R251" t="s">
        <v>920</v>
      </c>
      <c r="S251">
        <v>7.6212408990186704</v>
      </c>
      <c r="T251">
        <v>0.3956948401392788</v>
      </c>
      <c r="U251">
        <f t="shared" si="22"/>
        <v>0.79138968027855761</v>
      </c>
      <c r="V251">
        <v>4</v>
      </c>
      <c r="W251" s="9" t="s">
        <v>925</v>
      </c>
      <c r="X251">
        <v>11.5287274453941</v>
      </c>
      <c r="Y251">
        <v>0.66773504273499995</v>
      </c>
      <c r="Z251">
        <f t="shared" si="23"/>
        <v>1.3354700854699999</v>
      </c>
      <c r="AA251">
        <v>4</v>
      </c>
      <c r="AB251">
        <f t="shared" si="21"/>
        <v>0.41390275510618468</v>
      </c>
      <c r="AC251">
        <v>53</v>
      </c>
      <c r="AD251" s="9" t="s">
        <v>922</v>
      </c>
      <c r="AE251" s="9">
        <v>500</v>
      </c>
    </row>
    <row r="252" spans="1:31" ht="16.8" x14ac:dyDescent="0.25">
      <c r="A252">
        <v>53</v>
      </c>
      <c r="B252" t="s">
        <v>173</v>
      </c>
      <c r="C252" t="s">
        <v>913</v>
      </c>
      <c r="D252" t="s">
        <v>914</v>
      </c>
      <c r="F252" t="s">
        <v>915</v>
      </c>
      <c r="G252" t="s">
        <v>916</v>
      </c>
      <c r="H252" t="s">
        <v>917</v>
      </c>
      <c r="I252" t="s">
        <v>918</v>
      </c>
      <c r="L252" t="s">
        <v>919</v>
      </c>
      <c r="M252" t="s">
        <v>276</v>
      </c>
      <c r="N252" s="9" t="s">
        <v>465</v>
      </c>
      <c r="O252" s="9" t="s">
        <v>423</v>
      </c>
      <c r="Q252" s="9" t="s">
        <v>931</v>
      </c>
      <c r="R252" t="s">
        <v>926</v>
      </c>
      <c r="S252">
        <v>7.6371158392434797</v>
      </c>
      <c r="T252">
        <v>0.33244680851064068</v>
      </c>
      <c r="U252">
        <f t="shared" si="22"/>
        <v>0.66489361702128136</v>
      </c>
      <c r="V252">
        <v>4</v>
      </c>
      <c r="W252" s="9" t="s">
        <v>921</v>
      </c>
      <c r="X252">
        <v>11.8481087470449</v>
      </c>
      <c r="Y252">
        <v>0.48020094562640026</v>
      </c>
      <c r="Z252">
        <f t="shared" si="23"/>
        <v>0.96040189125280051</v>
      </c>
      <c r="AA252">
        <v>4</v>
      </c>
      <c r="AB252">
        <f t="shared" si="21"/>
        <v>0.4391482314863665</v>
      </c>
      <c r="AC252">
        <v>53</v>
      </c>
      <c r="AD252" s="9" t="s">
        <v>922</v>
      </c>
      <c r="AE252" s="9">
        <v>50</v>
      </c>
    </row>
    <row r="253" spans="1:31" ht="16.8" x14ac:dyDescent="0.25">
      <c r="A253">
        <v>53</v>
      </c>
      <c r="B253" t="s">
        <v>173</v>
      </c>
      <c r="C253" t="s">
        <v>913</v>
      </c>
      <c r="D253" t="s">
        <v>914</v>
      </c>
      <c r="F253" t="s">
        <v>915</v>
      </c>
      <c r="G253" t="s">
        <v>916</v>
      </c>
      <c r="H253" t="s">
        <v>917</v>
      </c>
      <c r="I253" t="s">
        <v>918</v>
      </c>
      <c r="L253" t="s">
        <v>919</v>
      </c>
      <c r="M253" t="s">
        <v>276</v>
      </c>
      <c r="N253" s="9" t="s">
        <v>465</v>
      </c>
      <c r="O253" s="9" t="s">
        <v>423</v>
      </c>
      <c r="Q253" s="9" t="s">
        <v>931</v>
      </c>
      <c r="R253" t="s">
        <v>926</v>
      </c>
      <c r="S253">
        <v>7.6371158392434797</v>
      </c>
      <c r="T253">
        <v>0.33244680851064068</v>
      </c>
      <c r="U253">
        <f t="shared" si="22"/>
        <v>0.66489361702128136</v>
      </c>
      <c r="V253">
        <v>4</v>
      </c>
      <c r="W253" s="9" t="s">
        <v>923</v>
      </c>
      <c r="X253">
        <v>15.061761229314399</v>
      </c>
      <c r="Y253">
        <v>0.62795508274230016</v>
      </c>
      <c r="Z253">
        <f t="shared" si="23"/>
        <v>1.2559101654846003</v>
      </c>
      <c r="AA253">
        <v>4</v>
      </c>
      <c r="AB253">
        <f t="shared" si="21"/>
        <v>0.67913913907961843</v>
      </c>
      <c r="AC253">
        <v>53</v>
      </c>
      <c r="AD253" s="9" t="s">
        <v>922</v>
      </c>
      <c r="AE253" s="9">
        <v>100</v>
      </c>
    </row>
    <row r="254" spans="1:31" ht="16.8" x14ac:dyDescent="0.25">
      <c r="A254">
        <v>53</v>
      </c>
      <c r="B254" t="s">
        <v>173</v>
      </c>
      <c r="C254" t="s">
        <v>913</v>
      </c>
      <c r="D254" t="s">
        <v>914</v>
      </c>
      <c r="F254" t="s">
        <v>915</v>
      </c>
      <c r="G254" t="s">
        <v>916</v>
      </c>
      <c r="H254" t="s">
        <v>917</v>
      </c>
      <c r="I254" t="s">
        <v>918</v>
      </c>
      <c r="L254" t="s">
        <v>919</v>
      </c>
      <c r="M254" t="s">
        <v>276</v>
      </c>
      <c r="N254" s="9" t="s">
        <v>465</v>
      </c>
      <c r="O254" s="9" t="s">
        <v>423</v>
      </c>
      <c r="Q254" s="9" t="s">
        <v>931</v>
      </c>
      <c r="R254" t="s">
        <v>926</v>
      </c>
      <c r="S254">
        <v>7.6371158392434797</v>
      </c>
      <c r="T254">
        <v>0.33244680851064068</v>
      </c>
      <c r="U254">
        <f t="shared" si="22"/>
        <v>0.66489361702128136</v>
      </c>
      <c r="V254">
        <v>4</v>
      </c>
      <c r="W254" s="9" t="s">
        <v>924</v>
      </c>
      <c r="X254">
        <v>10.1489361702127</v>
      </c>
      <c r="Y254">
        <v>0.96040189125299946</v>
      </c>
      <c r="Z254">
        <f t="shared" si="23"/>
        <v>1.9208037825059989</v>
      </c>
      <c r="AA254">
        <v>4</v>
      </c>
      <c r="AB254">
        <f t="shared" si="21"/>
        <v>0.28434886522633646</v>
      </c>
      <c r="AC254">
        <v>53</v>
      </c>
      <c r="AD254" s="9" t="s">
        <v>922</v>
      </c>
      <c r="AE254" s="9">
        <v>200</v>
      </c>
    </row>
    <row r="255" spans="1:31" ht="16.8" x14ac:dyDescent="0.25">
      <c r="A255">
        <v>53</v>
      </c>
      <c r="B255" t="s">
        <v>173</v>
      </c>
      <c r="C255" t="s">
        <v>913</v>
      </c>
      <c r="D255" t="s">
        <v>914</v>
      </c>
      <c r="F255" t="s">
        <v>915</v>
      </c>
      <c r="G255" t="s">
        <v>916</v>
      </c>
      <c r="H255" t="s">
        <v>917</v>
      </c>
      <c r="I255" t="s">
        <v>918</v>
      </c>
      <c r="L255" t="s">
        <v>919</v>
      </c>
      <c r="M255" t="s">
        <v>276</v>
      </c>
      <c r="N255" s="9" t="s">
        <v>465</v>
      </c>
      <c r="O255" s="9" t="s">
        <v>423</v>
      </c>
      <c r="Q255" s="9" t="s">
        <v>931</v>
      </c>
      <c r="R255" t="s">
        <v>926</v>
      </c>
      <c r="S255">
        <v>7.6371158392434797</v>
      </c>
      <c r="T255">
        <v>0.33244680851064068</v>
      </c>
      <c r="U255">
        <f t="shared" si="22"/>
        <v>0.66489361702128136</v>
      </c>
      <c r="V255">
        <v>4</v>
      </c>
      <c r="W255" s="9" t="s">
        <v>925</v>
      </c>
      <c r="X255">
        <v>11.5526004728132</v>
      </c>
      <c r="Y255">
        <v>0.66489361702129912</v>
      </c>
      <c r="Z255">
        <f t="shared" si="23"/>
        <v>1.3297872340425982</v>
      </c>
      <c r="AA255">
        <v>4</v>
      </c>
      <c r="AB255">
        <f t="shared" si="21"/>
        <v>0.41389053683491028</v>
      </c>
      <c r="AC255">
        <v>53</v>
      </c>
      <c r="AD255" s="9" t="s">
        <v>922</v>
      </c>
      <c r="AE255" s="9">
        <v>500</v>
      </c>
    </row>
    <row r="256" spans="1:31" x14ac:dyDescent="0.25">
      <c r="A256" s="9">
        <v>55</v>
      </c>
      <c r="B256" t="s">
        <v>173</v>
      </c>
      <c r="C256" t="s">
        <v>942</v>
      </c>
      <c r="D256" t="s">
        <v>943</v>
      </c>
      <c r="E256" t="s">
        <v>944</v>
      </c>
      <c r="F256" t="s">
        <v>945</v>
      </c>
      <c r="G256" t="s">
        <v>895</v>
      </c>
      <c r="H256" t="s">
        <v>946</v>
      </c>
      <c r="L256" t="s">
        <v>938</v>
      </c>
      <c r="M256" t="s">
        <v>289</v>
      </c>
      <c r="N256" s="9" t="s">
        <v>465</v>
      </c>
      <c r="O256" t="s">
        <v>939</v>
      </c>
      <c r="Q256" t="s">
        <v>938</v>
      </c>
      <c r="R256" t="s">
        <v>950</v>
      </c>
      <c r="S256" s="10">
        <v>337</v>
      </c>
      <c r="T256">
        <v>9</v>
      </c>
      <c r="U256">
        <f t="shared" si="22"/>
        <v>20.124611797498108</v>
      </c>
      <c r="V256">
        <v>5</v>
      </c>
      <c r="W256" t="s">
        <v>1145</v>
      </c>
      <c r="X256" s="10">
        <v>399</v>
      </c>
      <c r="Y256">
        <v>36</v>
      </c>
      <c r="Z256">
        <f t="shared" si="23"/>
        <v>80.498447189992433</v>
      </c>
      <c r="AA256">
        <v>5</v>
      </c>
      <c r="AB256">
        <f t="shared" si="21"/>
        <v>0.16887848653750165</v>
      </c>
      <c r="AC256" s="9">
        <v>55</v>
      </c>
      <c r="AD256" t="s">
        <v>820</v>
      </c>
      <c r="AE256" s="9">
        <v>11.5</v>
      </c>
    </row>
    <row r="257" spans="1:31" x14ac:dyDescent="0.25">
      <c r="A257" s="9">
        <v>55</v>
      </c>
      <c r="B257" t="s">
        <v>173</v>
      </c>
      <c r="C257" t="s">
        <v>942</v>
      </c>
      <c r="D257" t="s">
        <v>943</v>
      </c>
      <c r="E257" t="s">
        <v>944</v>
      </c>
      <c r="F257" t="s">
        <v>945</v>
      </c>
      <c r="G257" t="s">
        <v>895</v>
      </c>
      <c r="H257" t="s">
        <v>946</v>
      </c>
      <c r="L257" t="s">
        <v>938</v>
      </c>
      <c r="M257" t="s">
        <v>289</v>
      </c>
      <c r="N257" s="9" t="s">
        <v>465</v>
      </c>
      <c r="O257" t="s">
        <v>939</v>
      </c>
      <c r="Q257" t="s">
        <v>938</v>
      </c>
      <c r="R257" t="s">
        <v>950</v>
      </c>
      <c r="S257" s="10">
        <v>337</v>
      </c>
      <c r="T257">
        <v>9</v>
      </c>
      <c r="U257">
        <f t="shared" si="22"/>
        <v>20.124611797498108</v>
      </c>
      <c r="V257">
        <v>5</v>
      </c>
      <c r="W257" t="s">
        <v>1146</v>
      </c>
      <c r="X257" s="10">
        <v>557</v>
      </c>
      <c r="Y257">
        <v>63</v>
      </c>
      <c r="Z257">
        <f t="shared" si="23"/>
        <v>140.87228258248675</v>
      </c>
      <c r="AA257">
        <v>5</v>
      </c>
      <c r="AB257">
        <f t="shared" ref="AB257:AB269" si="24">LN(X257/S257)</f>
        <v>0.50248230957492224</v>
      </c>
      <c r="AC257" s="9">
        <v>55</v>
      </c>
      <c r="AD257" t="s">
        <v>820</v>
      </c>
      <c r="AE257" s="9">
        <v>23</v>
      </c>
    </row>
    <row r="258" spans="1:31" x14ac:dyDescent="0.25">
      <c r="A258" s="9">
        <v>55</v>
      </c>
      <c r="B258" t="s">
        <v>173</v>
      </c>
      <c r="C258" t="s">
        <v>942</v>
      </c>
      <c r="D258" t="s">
        <v>943</v>
      </c>
      <c r="E258" t="s">
        <v>944</v>
      </c>
      <c r="F258" t="s">
        <v>945</v>
      </c>
      <c r="G258" t="s">
        <v>895</v>
      </c>
      <c r="H258" t="s">
        <v>946</v>
      </c>
      <c r="L258" t="s">
        <v>938</v>
      </c>
      <c r="M258" t="s">
        <v>289</v>
      </c>
      <c r="N258" s="9" t="s">
        <v>465</v>
      </c>
      <c r="O258" t="s">
        <v>939</v>
      </c>
      <c r="Q258" t="s">
        <v>938</v>
      </c>
      <c r="R258" t="s">
        <v>950</v>
      </c>
      <c r="S258" s="10">
        <v>337</v>
      </c>
      <c r="T258">
        <v>9</v>
      </c>
      <c r="U258">
        <f t="shared" si="22"/>
        <v>20.124611797498108</v>
      </c>
      <c r="V258">
        <v>5</v>
      </c>
      <c r="W258" t="s">
        <v>1147</v>
      </c>
      <c r="X258" s="10">
        <v>561</v>
      </c>
      <c r="Y258">
        <v>103</v>
      </c>
      <c r="Z258">
        <f t="shared" si="23"/>
        <v>230.31500168247834</v>
      </c>
      <c r="AA258">
        <v>5</v>
      </c>
      <c r="AB258">
        <f t="shared" si="24"/>
        <v>0.5096379751703346</v>
      </c>
      <c r="AC258" s="9">
        <v>55</v>
      </c>
      <c r="AD258" t="s">
        <v>820</v>
      </c>
      <c r="AE258" s="9">
        <v>46</v>
      </c>
    </row>
    <row r="259" spans="1:31" x14ac:dyDescent="0.25">
      <c r="A259" s="9">
        <v>55</v>
      </c>
      <c r="B259" t="s">
        <v>173</v>
      </c>
      <c r="C259" t="s">
        <v>942</v>
      </c>
      <c r="D259" t="s">
        <v>943</v>
      </c>
      <c r="E259" t="s">
        <v>944</v>
      </c>
      <c r="F259" t="s">
        <v>945</v>
      </c>
      <c r="G259" t="s">
        <v>895</v>
      </c>
      <c r="H259" t="s">
        <v>946</v>
      </c>
      <c r="L259" t="s">
        <v>938</v>
      </c>
      <c r="M259" t="s">
        <v>289</v>
      </c>
      <c r="N259" s="9" t="s">
        <v>465</v>
      </c>
      <c r="O259" t="s">
        <v>939</v>
      </c>
      <c r="Q259" t="s">
        <v>938</v>
      </c>
      <c r="R259" t="s">
        <v>950</v>
      </c>
      <c r="S259" s="10">
        <v>337</v>
      </c>
      <c r="T259">
        <v>9</v>
      </c>
      <c r="U259">
        <f t="shared" si="22"/>
        <v>20.124611797498108</v>
      </c>
      <c r="V259">
        <v>5</v>
      </c>
      <c r="W259" t="s">
        <v>1148</v>
      </c>
      <c r="X259" s="10">
        <v>596</v>
      </c>
      <c r="Y259">
        <v>112</v>
      </c>
      <c r="Z259">
        <f t="shared" si="23"/>
        <v>250.43961347997646</v>
      </c>
      <c r="AA259">
        <v>5</v>
      </c>
      <c r="AB259">
        <f t="shared" si="24"/>
        <v>0.57015773671298808</v>
      </c>
      <c r="AC259" s="9">
        <v>55</v>
      </c>
      <c r="AD259" t="s">
        <v>820</v>
      </c>
      <c r="AE259" s="9">
        <v>92</v>
      </c>
    </row>
    <row r="260" spans="1:31" x14ac:dyDescent="0.25">
      <c r="A260" s="9">
        <v>55</v>
      </c>
      <c r="B260" t="s">
        <v>173</v>
      </c>
      <c r="C260" t="s">
        <v>942</v>
      </c>
      <c r="D260" t="s">
        <v>943</v>
      </c>
      <c r="E260" t="s">
        <v>944</v>
      </c>
      <c r="F260" t="s">
        <v>945</v>
      </c>
      <c r="G260" t="s">
        <v>895</v>
      </c>
      <c r="H260" t="s">
        <v>946</v>
      </c>
      <c r="L260" t="s">
        <v>938</v>
      </c>
      <c r="M260" t="s">
        <v>289</v>
      </c>
      <c r="N260" s="9" t="s">
        <v>465</v>
      </c>
      <c r="O260" t="s">
        <v>939</v>
      </c>
      <c r="Q260" t="s">
        <v>938</v>
      </c>
      <c r="R260" t="s">
        <v>950</v>
      </c>
      <c r="S260" s="10">
        <v>337</v>
      </c>
      <c r="T260">
        <v>9</v>
      </c>
      <c r="U260">
        <f t="shared" si="22"/>
        <v>20.124611797498108</v>
      </c>
      <c r="V260">
        <v>5</v>
      </c>
      <c r="W260" t="s">
        <v>1149</v>
      </c>
      <c r="X260" s="10">
        <v>565</v>
      </c>
      <c r="Y260">
        <v>50</v>
      </c>
      <c r="Z260">
        <f t="shared" si="23"/>
        <v>111.80339887498948</v>
      </c>
      <c r="AA260">
        <v>5</v>
      </c>
      <c r="AB260">
        <f t="shared" si="24"/>
        <v>0.51674280079407919</v>
      </c>
      <c r="AC260" s="9">
        <v>55</v>
      </c>
      <c r="AD260" t="s">
        <v>820</v>
      </c>
      <c r="AE260" s="9">
        <v>138</v>
      </c>
    </row>
    <row r="261" spans="1:31" ht="16.8" x14ac:dyDescent="0.25">
      <c r="A261" s="9">
        <v>56</v>
      </c>
      <c r="B261" t="s">
        <v>173</v>
      </c>
      <c r="C261" t="s">
        <v>963</v>
      </c>
      <c r="D261" t="s">
        <v>964</v>
      </c>
      <c r="E261" t="s">
        <v>965</v>
      </c>
      <c r="F261" t="s">
        <v>966</v>
      </c>
      <c r="G261" t="s">
        <v>957</v>
      </c>
      <c r="H261" t="s">
        <v>958</v>
      </c>
      <c r="L261" t="s">
        <v>959</v>
      </c>
      <c r="M261" t="s">
        <v>289</v>
      </c>
      <c r="N261" s="9" t="s">
        <v>465</v>
      </c>
      <c r="O261" s="9" t="s">
        <v>50</v>
      </c>
      <c r="Q261">
        <v>2018</v>
      </c>
      <c r="R261" s="9" t="s">
        <v>960</v>
      </c>
      <c r="S261" s="10">
        <v>-6.7862068965517199</v>
      </c>
      <c r="T261">
        <v>0.11034482758621</v>
      </c>
      <c r="U261">
        <f t="shared" si="22"/>
        <v>0.2467385354482596</v>
      </c>
      <c r="V261">
        <v>5</v>
      </c>
      <c r="W261" t="s">
        <v>1113</v>
      </c>
      <c r="X261" s="10">
        <v>-6.4827586206896504</v>
      </c>
      <c r="Y261">
        <v>0.11034482758621</v>
      </c>
      <c r="Z261">
        <f t="shared" si="23"/>
        <v>0.2467385354482596</v>
      </c>
      <c r="AA261">
        <v>5</v>
      </c>
      <c r="AB261">
        <f t="shared" si="24"/>
        <v>-4.5746021788203924E-2</v>
      </c>
      <c r="AC261" s="9">
        <v>56</v>
      </c>
      <c r="AD261" s="9" t="s">
        <v>962</v>
      </c>
      <c r="AE261" s="9">
        <v>100</v>
      </c>
    </row>
    <row r="262" spans="1:31" ht="16.8" x14ac:dyDescent="0.25">
      <c r="A262" s="9">
        <v>56</v>
      </c>
      <c r="B262" t="s">
        <v>173</v>
      </c>
      <c r="C262" t="s">
        <v>963</v>
      </c>
      <c r="D262" t="s">
        <v>964</v>
      </c>
      <c r="E262" t="s">
        <v>965</v>
      </c>
      <c r="F262" t="s">
        <v>966</v>
      </c>
      <c r="G262" s="9" t="s">
        <v>1150</v>
      </c>
      <c r="H262" t="s">
        <v>958</v>
      </c>
      <c r="L262" t="s">
        <v>959</v>
      </c>
      <c r="M262" t="s">
        <v>289</v>
      </c>
      <c r="N262" s="9" t="s">
        <v>465</v>
      </c>
      <c r="O262" s="9" t="s">
        <v>50</v>
      </c>
      <c r="Q262">
        <v>2018</v>
      </c>
      <c r="R262" s="9" t="s">
        <v>960</v>
      </c>
      <c r="S262" s="10">
        <v>-6.7862068965517199</v>
      </c>
      <c r="T262">
        <v>0.11034482758621</v>
      </c>
      <c r="U262">
        <f t="shared" si="22"/>
        <v>0.2467385354482596</v>
      </c>
      <c r="V262">
        <v>5</v>
      </c>
      <c r="W262" t="s">
        <v>1115</v>
      </c>
      <c r="X262" s="10">
        <v>-8</v>
      </c>
      <c r="Y262">
        <v>0.1103448275862</v>
      </c>
      <c r="Z262">
        <f t="shared" si="23"/>
        <v>0.24673853544823723</v>
      </c>
      <c r="AA262">
        <v>5</v>
      </c>
      <c r="AB262">
        <f t="shared" si="24"/>
        <v>0.16454938704815755</v>
      </c>
      <c r="AC262" s="9">
        <v>56</v>
      </c>
      <c r="AD262" s="9" t="s">
        <v>760</v>
      </c>
      <c r="AE262" s="9">
        <v>100</v>
      </c>
    </row>
    <row r="263" spans="1:31" ht="16.8" x14ac:dyDescent="0.25">
      <c r="A263" s="9">
        <v>56</v>
      </c>
      <c r="B263" t="s">
        <v>173</v>
      </c>
      <c r="C263" t="s">
        <v>963</v>
      </c>
      <c r="D263" t="s">
        <v>964</v>
      </c>
      <c r="E263" t="s">
        <v>965</v>
      </c>
      <c r="F263" t="s">
        <v>966</v>
      </c>
      <c r="G263" t="s">
        <v>957</v>
      </c>
      <c r="H263" t="s">
        <v>958</v>
      </c>
      <c r="L263" t="s">
        <v>959</v>
      </c>
      <c r="M263" t="s">
        <v>289</v>
      </c>
      <c r="N263" s="9" t="s">
        <v>465</v>
      </c>
      <c r="O263" s="9" t="s">
        <v>50</v>
      </c>
      <c r="Q263">
        <v>2018</v>
      </c>
      <c r="R263" s="9" t="s">
        <v>960</v>
      </c>
      <c r="S263" s="10">
        <v>-6.7862068965517199</v>
      </c>
      <c r="T263">
        <v>0.11034482758621</v>
      </c>
      <c r="U263">
        <f t="shared" si="22"/>
        <v>0.2467385354482596</v>
      </c>
      <c r="V263">
        <v>5</v>
      </c>
      <c r="W263" t="s">
        <v>1116</v>
      </c>
      <c r="X263" s="10">
        <v>-7.5862068965517198</v>
      </c>
      <c r="Y263">
        <v>0.110344827586211</v>
      </c>
      <c r="Z263">
        <f t="shared" si="23"/>
        <v>0.24673853544826185</v>
      </c>
      <c r="AA263">
        <v>5</v>
      </c>
      <c r="AB263">
        <f t="shared" si="24"/>
        <v>0.11143956173420852</v>
      </c>
      <c r="AC263" s="9">
        <v>56</v>
      </c>
      <c r="AD263" s="9" t="s">
        <v>969</v>
      </c>
      <c r="AE263" s="9">
        <v>100</v>
      </c>
    </row>
    <row r="264" spans="1:31" ht="16.8" x14ac:dyDescent="0.25">
      <c r="A264">
        <v>59</v>
      </c>
      <c r="B264" t="s">
        <v>173</v>
      </c>
      <c r="C264" t="s">
        <v>979</v>
      </c>
      <c r="D264" t="s">
        <v>980</v>
      </c>
      <c r="E264" t="s">
        <v>981</v>
      </c>
      <c r="F264" t="s">
        <v>973</v>
      </c>
      <c r="G264" t="s">
        <v>974</v>
      </c>
      <c r="H264" t="s">
        <v>975</v>
      </c>
      <c r="I264" t="s">
        <v>976</v>
      </c>
      <c r="L264">
        <v>2019</v>
      </c>
      <c r="M264" t="s">
        <v>289</v>
      </c>
      <c r="N264" s="9" t="s">
        <v>479</v>
      </c>
      <c r="O264" s="9" t="s">
        <v>50</v>
      </c>
      <c r="Q264" s="15" t="s">
        <v>1118</v>
      </c>
      <c r="R264" s="9" t="s">
        <v>311</v>
      </c>
      <c r="S264" s="10">
        <v>14.378038897892999</v>
      </c>
      <c r="T264">
        <v>1.1649108589951016</v>
      </c>
      <c r="U264">
        <f t="shared" si="22"/>
        <v>2.6048198684407198</v>
      </c>
      <c r="V264">
        <v>5</v>
      </c>
      <c r="W264" s="9" t="s">
        <v>988</v>
      </c>
      <c r="X264" s="10">
        <v>14.8338735818476</v>
      </c>
      <c r="Y264">
        <v>0.91166936790919983</v>
      </c>
      <c r="Z264">
        <f t="shared" si="23"/>
        <v>2.0385546796492364</v>
      </c>
      <c r="AA264">
        <v>5</v>
      </c>
      <c r="AB264">
        <f t="shared" si="24"/>
        <v>3.1211355155197434E-2</v>
      </c>
      <c r="AC264">
        <v>59</v>
      </c>
      <c r="AD264" t="s">
        <v>820</v>
      </c>
      <c r="AE264" s="9">
        <v>105</v>
      </c>
    </row>
    <row r="265" spans="1:31" ht="16.8" x14ac:dyDescent="0.25">
      <c r="A265">
        <v>59</v>
      </c>
      <c r="B265" t="s">
        <v>173</v>
      </c>
      <c r="C265" t="s">
        <v>979</v>
      </c>
      <c r="D265" t="s">
        <v>980</v>
      </c>
      <c r="E265" t="s">
        <v>981</v>
      </c>
      <c r="F265" t="s">
        <v>973</v>
      </c>
      <c r="G265" t="s">
        <v>974</v>
      </c>
      <c r="H265" t="s">
        <v>975</v>
      </c>
      <c r="I265" t="s">
        <v>976</v>
      </c>
      <c r="L265">
        <v>2019</v>
      </c>
      <c r="M265" t="s">
        <v>289</v>
      </c>
      <c r="N265" s="9" t="s">
        <v>479</v>
      </c>
      <c r="O265" s="9" t="s">
        <v>50</v>
      </c>
      <c r="Q265" s="15" t="s">
        <v>1118</v>
      </c>
      <c r="R265" s="9" t="s">
        <v>311</v>
      </c>
      <c r="S265" s="10">
        <v>14.378038897892999</v>
      </c>
      <c r="T265">
        <v>1.1649108589951016</v>
      </c>
      <c r="U265">
        <f t="shared" si="22"/>
        <v>2.6048198684407198</v>
      </c>
      <c r="V265">
        <v>5</v>
      </c>
      <c r="W265" s="9" t="s">
        <v>989</v>
      </c>
      <c r="X265" s="10">
        <v>12.2001620745542</v>
      </c>
      <c r="Y265">
        <v>0.70907617504060028</v>
      </c>
      <c r="Z265">
        <f t="shared" si="23"/>
        <v>1.5855425286163221</v>
      </c>
      <c r="AA265">
        <v>5</v>
      </c>
      <c r="AB265">
        <f t="shared" si="24"/>
        <v>-0.16425272948330941</v>
      </c>
      <c r="AC265">
        <v>59</v>
      </c>
      <c r="AD265" s="9" t="s">
        <v>984</v>
      </c>
      <c r="AE265" s="9">
        <v>70</v>
      </c>
    </row>
    <row r="266" spans="1:31" ht="16.8" x14ac:dyDescent="0.25">
      <c r="A266">
        <v>59</v>
      </c>
      <c r="B266" t="s">
        <v>173</v>
      </c>
      <c r="C266" t="s">
        <v>979</v>
      </c>
      <c r="D266" t="s">
        <v>980</v>
      </c>
      <c r="E266" t="s">
        <v>981</v>
      </c>
      <c r="F266" t="s">
        <v>973</v>
      </c>
      <c r="G266" t="s">
        <v>974</v>
      </c>
      <c r="H266" t="s">
        <v>975</v>
      </c>
      <c r="I266" t="s">
        <v>976</v>
      </c>
      <c r="L266">
        <v>2019</v>
      </c>
      <c r="M266" t="s">
        <v>289</v>
      </c>
      <c r="N266" s="9" t="s">
        <v>479</v>
      </c>
      <c r="O266" s="9" t="s">
        <v>50</v>
      </c>
      <c r="Q266" s="15" t="s">
        <v>1118</v>
      </c>
      <c r="R266" s="9" t="s">
        <v>311</v>
      </c>
      <c r="S266" s="10">
        <v>14.378038897892999</v>
      </c>
      <c r="T266">
        <v>1.1649108589951016</v>
      </c>
      <c r="U266">
        <f t="shared" si="22"/>
        <v>2.6048198684407198</v>
      </c>
      <c r="V266">
        <v>5</v>
      </c>
      <c r="W266" t="s">
        <v>985</v>
      </c>
      <c r="X266" s="10">
        <v>18.987034035656301</v>
      </c>
      <c r="Y266">
        <v>1.6713938411669993</v>
      </c>
      <c r="Z266">
        <f t="shared" si="23"/>
        <v>3.737350246023897</v>
      </c>
      <c r="AA266">
        <v>5</v>
      </c>
      <c r="AB266">
        <f t="shared" si="24"/>
        <v>0.27805436110270026</v>
      </c>
      <c r="AC266">
        <v>59</v>
      </c>
      <c r="AD266" s="9" t="s">
        <v>986</v>
      </c>
      <c r="AE266" s="9">
        <v>175</v>
      </c>
    </row>
    <row r="267" spans="1:31" ht="16.8" x14ac:dyDescent="0.25">
      <c r="A267">
        <v>59</v>
      </c>
      <c r="B267" t="s">
        <v>173</v>
      </c>
      <c r="C267" t="s">
        <v>979</v>
      </c>
      <c r="D267" t="s">
        <v>980</v>
      </c>
      <c r="E267" t="s">
        <v>981</v>
      </c>
      <c r="F267" t="s">
        <v>973</v>
      </c>
      <c r="G267" t="s">
        <v>974</v>
      </c>
      <c r="H267" t="s">
        <v>975</v>
      </c>
      <c r="I267" t="s">
        <v>976</v>
      </c>
      <c r="L267">
        <v>2019</v>
      </c>
      <c r="M267" t="s">
        <v>289</v>
      </c>
      <c r="N267" s="9" t="s">
        <v>479</v>
      </c>
      <c r="O267" s="9" t="s">
        <v>50</v>
      </c>
      <c r="Q267" s="15" t="s">
        <v>1119</v>
      </c>
      <c r="R267" s="9" t="s">
        <v>311</v>
      </c>
      <c r="S267" s="10">
        <v>12.352106969205799</v>
      </c>
      <c r="T267">
        <v>0.91166936790920161</v>
      </c>
      <c r="U267">
        <f t="shared" si="22"/>
        <v>2.0385546796492404</v>
      </c>
      <c r="V267">
        <v>5</v>
      </c>
      <c r="W267" s="9" t="s">
        <v>988</v>
      </c>
      <c r="X267" s="10">
        <v>14.4286871961102</v>
      </c>
      <c r="Y267">
        <v>1.2662074554295</v>
      </c>
      <c r="Z267">
        <f t="shared" si="23"/>
        <v>2.8313259439573972</v>
      </c>
      <c r="AA267">
        <v>5</v>
      </c>
      <c r="AB267">
        <f t="shared" si="24"/>
        <v>0.15539173792990912</v>
      </c>
      <c r="AC267">
        <v>59</v>
      </c>
      <c r="AD267" t="s">
        <v>820</v>
      </c>
      <c r="AE267" s="9">
        <v>105</v>
      </c>
    </row>
    <row r="268" spans="1:31" ht="16.8" x14ac:dyDescent="0.25">
      <c r="A268">
        <v>59</v>
      </c>
      <c r="B268" t="s">
        <v>173</v>
      </c>
      <c r="C268" t="s">
        <v>979</v>
      </c>
      <c r="D268" t="s">
        <v>980</v>
      </c>
      <c r="E268" t="s">
        <v>981</v>
      </c>
      <c r="F268" t="s">
        <v>973</v>
      </c>
      <c r="G268" t="s">
        <v>974</v>
      </c>
      <c r="H268" t="s">
        <v>975</v>
      </c>
      <c r="I268" t="s">
        <v>976</v>
      </c>
      <c r="L268">
        <v>2019</v>
      </c>
      <c r="M268" t="s">
        <v>289</v>
      </c>
      <c r="N268" s="9" t="s">
        <v>479</v>
      </c>
      <c r="O268" s="9" t="s">
        <v>50</v>
      </c>
      <c r="Q268" s="15" t="s">
        <v>1119</v>
      </c>
      <c r="R268" s="9" t="s">
        <v>311</v>
      </c>
      <c r="S268" s="10">
        <v>12.352106969205799</v>
      </c>
      <c r="T268">
        <v>0.91166936790920161</v>
      </c>
      <c r="U268">
        <f t="shared" si="22"/>
        <v>2.0385546796492404</v>
      </c>
      <c r="V268">
        <v>5</v>
      </c>
      <c r="W268" s="9" t="s">
        <v>989</v>
      </c>
      <c r="X268" s="10">
        <v>12.605348460291699</v>
      </c>
      <c r="Y268">
        <v>0.75972447325769998</v>
      </c>
      <c r="Z268">
        <f t="shared" si="23"/>
        <v>1.6987955663744383</v>
      </c>
      <c r="AA268">
        <v>5</v>
      </c>
      <c r="AB268">
        <f t="shared" si="24"/>
        <v>2.0294551549766258E-2</v>
      </c>
      <c r="AC268">
        <v>59</v>
      </c>
      <c r="AD268" s="9" t="s">
        <v>984</v>
      </c>
      <c r="AE268" s="9">
        <v>70</v>
      </c>
    </row>
    <row r="269" spans="1:31" ht="16.8" x14ac:dyDescent="0.25">
      <c r="A269">
        <v>59</v>
      </c>
      <c r="B269" t="s">
        <v>173</v>
      </c>
      <c r="C269" t="s">
        <v>979</v>
      </c>
      <c r="D269" t="s">
        <v>980</v>
      </c>
      <c r="E269" t="s">
        <v>981</v>
      </c>
      <c r="F269" t="s">
        <v>973</v>
      </c>
      <c r="G269" t="s">
        <v>974</v>
      </c>
      <c r="H269" t="s">
        <v>975</v>
      </c>
      <c r="I269" t="s">
        <v>976</v>
      </c>
      <c r="L269">
        <v>2019</v>
      </c>
      <c r="M269" t="s">
        <v>289</v>
      </c>
      <c r="N269" s="9" t="s">
        <v>479</v>
      </c>
      <c r="O269" s="9" t="s">
        <v>50</v>
      </c>
      <c r="Q269" s="15" t="s">
        <v>1119</v>
      </c>
      <c r="R269" s="9" t="s">
        <v>311</v>
      </c>
      <c r="S269" s="10">
        <v>12.352106969205799</v>
      </c>
      <c r="T269">
        <v>0.91166936790920161</v>
      </c>
      <c r="U269">
        <f t="shared" si="22"/>
        <v>2.0385546796492404</v>
      </c>
      <c r="V269">
        <v>5</v>
      </c>
      <c r="W269" t="s">
        <v>985</v>
      </c>
      <c r="X269" s="10">
        <v>16.9611021069692</v>
      </c>
      <c r="Y269">
        <v>1.5700972447325015</v>
      </c>
      <c r="Z269">
        <f t="shared" si="23"/>
        <v>3.510844170506997</v>
      </c>
      <c r="AA269">
        <v>5</v>
      </c>
      <c r="AB269">
        <f t="shared" si="24"/>
        <v>0.3170959576580768</v>
      </c>
      <c r="AC269">
        <v>59</v>
      </c>
      <c r="AD269" s="9" t="s">
        <v>986</v>
      </c>
      <c r="AE269" s="9">
        <v>175</v>
      </c>
    </row>
    <row r="270" spans="1:31" x14ac:dyDescent="0.25">
      <c r="AB270">
        <f>AVERAGE(AB2:AB269)</f>
        <v>1.6370128053459793E-2</v>
      </c>
    </row>
  </sheetData>
  <phoneticPr fontId="6"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8C750-4ECB-4497-BD21-75BD2995E300}">
  <dimension ref="A1:AH271"/>
  <sheetViews>
    <sheetView topLeftCell="N1" workbookViewId="0">
      <selection activeCell="N53" sqref="A2:XFD53"/>
    </sheetView>
  </sheetViews>
  <sheetFormatPr defaultRowHeight="14.4" x14ac:dyDescent="0.25"/>
  <cols>
    <col min="19" max="19" width="28.77734375" customWidth="1"/>
  </cols>
  <sheetData>
    <row r="1" spans="1:30" ht="40.799999999999997" customHeight="1" x14ac:dyDescent="0.25">
      <c r="A1" s="3" t="s">
        <v>0</v>
      </c>
      <c r="B1" s="3" t="s">
        <v>1</v>
      </c>
      <c r="C1" s="3" t="s">
        <v>2</v>
      </c>
      <c r="D1" s="3" t="s">
        <v>3</v>
      </c>
      <c r="E1" s="3" t="s">
        <v>4</v>
      </c>
      <c r="F1" s="3" t="s">
        <v>329</v>
      </c>
      <c r="G1" s="3" t="s">
        <v>6</v>
      </c>
      <c r="H1" s="21" t="s">
        <v>330</v>
      </c>
      <c r="I1" s="21" t="s">
        <v>331</v>
      </c>
      <c r="J1" s="3" t="s">
        <v>456</v>
      </c>
      <c r="K1" s="3" t="s">
        <v>457</v>
      </c>
      <c r="L1" s="22" t="s">
        <v>332</v>
      </c>
      <c r="M1" s="22" t="s">
        <v>333</v>
      </c>
      <c r="N1" s="21" t="s">
        <v>334</v>
      </c>
      <c r="O1" s="21" t="s">
        <v>335</v>
      </c>
      <c r="P1" s="27" t="s">
        <v>458</v>
      </c>
      <c r="Q1" s="3" t="s">
        <v>13</v>
      </c>
      <c r="R1" s="23" t="s">
        <v>482</v>
      </c>
      <c r="S1" s="23" t="s">
        <v>336</v>
      </c>
      <c r="T1" s="24" t="s">
        <v>15</v>
      </c>
      <c r="U1" s="28" t="s">
        <v>16</v>
      </c>
      <c r="V1" s="3" t="s">
        <v>17</v>
      </c>
      <c r="W1" s="3" t="s">
        <v>18</v>
      </c>
      <c r="X1" s="3" t="s">
        <v>337</v>
      </c>
      <c r="Y1" s="3" t="s">
        <v>20</v>
      </c>
      <c r="Z1" s="3" t="s">
        <v>21</v>
      </c>
      <c r="AA1" s="3" t="s">
        <v>22</v>
      </c>
      <c r="AB1" s="3" t="s">
        <v>23</v>
      </c>
      <c r="AC1" s="1" t="s">
        <v>24</v>
      </c>
      <c r="AD1" s="3" t="s">
        <v>484</v>
      </c>
    </row>
    <row r="2" spans="1:30" x14ac:dyDescent="0.25">
      <c r="A2">
        <v>2</v>
      </c>
      <c r="B2" s="9" t="s">
        <v>357</v>
      </c>
      <c r="C2" s="9" t="s">
        <v>358</v>
      </c>
      <c r="D2" s="9" t="s">
        <v>359</v>
      </c>
      <c r="E2" s="9" t="s">
        <v>360</v>
      </c>
      <c r="F2" t="s">
        <v>361</v>
      </c>
      <c r="G2" s="9" t="s">
        <v>362</v>
      </c>
      <c r="H2" s="9"/>
      <c r="I2" s="9" t="s">
        <v>363</v>
      </c>
      <c r="J2" s="9"/>
      <c r="K2" s="9"/>
      <c r="L2" s="9"/>
      <c r="M2" s="9"/>
      <c r="N2" s="9" t="s">
        <v>485</v>
      </c>
      <c r="O2" s="9"/>
      <c r="P2" s="9" t="s">
        <v>486</v>
      </c>
      <c r="S2" s="9" t="s">
        <v>32</v>
      </c>
      <c r="T2" s="10">
        <v>85.759634793221593</v>
      </c>
      <c r="U2">
        <v>0.73346477022010959</v>
      </c>
      <c r="V2">
        <f>U2*SQRT(W2)</f>
        <v>2.8406968400923343</v>
      </c>
      <c r="W2">
        <v>15</v>
      </c>
      <c r="X2" s="9" t="s">
        <v>33</v>
      </c>
      <c r="Y2">
        <v>96.737157520849905</v>
      </c>
      <c r="Z2">
        <v>1.3446854120702909</v>
      </c>
      <c r="AA2">
        <f>Z2*SQRT(AB2)</f>
        <v>5.2079442068362951</v>
      </c>
      <c r="AB2" s="25">
        <v>15</v>
      </c>
      <c r="AC2">
        <f>LN(Y2/T2)</f>
        <v>0.12044914545786875</v>
      </c>
    </row>
    <row r="3" spans="1:30" x14ac:dyDescent="0.25">
      <c r="A3">
        <v>2</v>
      </c>
      <c r="B3" s="9" t="s">
        <v>357</v>
      </c>
      <c r="C3" s="9" t="s">
        <v>358</v>
      </c>
      <c r="D3" s="9" t="s">
        <v>359</v>
      </c>
      <c r="E3" s="9" t="s">
        <v>360</v>
      </c>
      <c r="F3" t="s">
        <v>361</v>
      </c>
      <c r="G3" s="9" t="s">
        <v>362</v>
      </c>
      <c r="H3" s="9"/>
      <c r="I3" s="9" t="s">
        <v>363</v>
      </c>
      <c r="J3" s="9"/>
      <c r="K3" s="9"/>
      <c r="L3" s="9"/>
      <c r="M3" s="9"/>
      <c r="N3" s="9" t="s">
        <v>485</v>
      </c>
      <c r="P3" s="9" t="s">
        <v>487</v>
      </c>
      <c r="S3" s="9" t="s">
        <v>32</v>
      </c>
      <c r="T3" s="10">
        <v>68.229826784959798</v>
      </c>
      <c r="U3">
        <v>0.66011829319819526</v>
      </c>
      <c r="V3">
        <f t="shared" ref="V3:V37" si="0">U3*SQRT(W3)</f>
        <v>2.5566271560834752</v>
      </c>
      <c r="W3" s="25">
        <v>15</v>
      </c>
      <c r="X3" s="9" t="s">
        <v>33</v>
      </c>
      <c r="Y3">
        <v>81.028787025301597</v>
      </c>
      <c r="Z3">
        <v>0.30561032092499829</v>
      </c>
      <c r="AA3">
        <f t="shared" ref="AA3:AA37" si="1">Z3*SQRT(AB3)</f>
        <v>1.1836236833716225</v>
      </c>
      <c r="AB3" s="25">
        <v>15</v>
      </c>
      <c r="AC3">
        <f t="shared" ref="AC3:AC53" si="2">LN(Y3/T3)</f>
        <v>0.17192267477769205</v>
      </c>
    </row>
    <row r="4" spans="1:30" x14ac:dyDescent="0.25">
      <c r="A4">
        <v>2</v>
      </c>
      <c r="B4" s="9" t="s">
        <v>357</v>
      </c>
      <c r="C4" s="9" t="s">
        <v>358</v>
      </c>
      <c r="D4" s="9" t="s">
        <v>359</v>
      </c>
      <c r="E4" s="9" t="s">
        <v>360</v>
      </c>
      <c r="F4" t="s">
        <v>361</v>
      </c>
      <c r="G4" s="9" t="s">
        <v>362</v>
      </c>
      <c r="H4" s="9"/>
      <c r="I4" s="9" t="s">
        <v>363</v>
      </c>
      <c r="J4" s="9"/>
      <c r="K4" s="9"/>
      <c r="L4" s="9"/>
      <c r="M4" s="9"/>
      <c r="N4" s="9" t="s">
        <v>485</v>
      </c>
      <c r="P4" s="9" t="s">
        <v>488</v>
      </c>
      <c r="S4" s="9" t="s">
        <v>32</v>
      </c>
      <c r="T4" s="10">
        <v>46.079190724311097</v>
      </c>
      <c r="U4">
        <v>0.22003943106600587</v>
      </c>
      <c r="V4">
        <f t="shared" si="0"/>
        <v>0.85220905202759567</v>
      </c>
      <c r="W4">
        <v>15</v>
      </c>
      <c r="X4" s="9" t="s">
        <v>33</v>
      </c>
      <c r="Y4">
        <v>68.070909418078799</v>
      </c>
      <c r="Z4">
        <v>0.24448825673999863</v>
      </c>
      <c r="AA4">
        <f t="shared" si="1"/>
        <v>0.94689894669729802</v>
      </c>
      <c r="AB4" s="25">
        <v>15</v>
      </c>
      <c r="AC4">
        <f t="shared" si="2"/>
        <v>0.39018849358593549</v>
      </c>
    </row>
    <row r="5" spans="1:30" x14ac:dyDescent="0.25">
      <c r="A5">
        <v>4</v>
      </c>
      <c r="B5" t="s">
        <v>489</v>
      </c>
      <c r="C5" s="9" t="s">
        <v>490</v>
      </c>
      <c r="D5" s="26" t="s">
        <v>491</v>
      </c>
      <c r="E5" t="s">
        <v>492</v>
      </c>
      <c r="F5" s="9" t="s">
        <v>493</v>
      </c>
      <c r="G5" s="9" t="s">
        <v>494</v>
      </c>
      <c r="H5" s="9" t="s">
        <v>495</v>
      </c>
      <c r="I5" s="9" t="s">
        <v>496</v>
      </c>
      <c r="J5" t="s">
        <v>497</v>
      </c>
      <c r="L5" s="9" t="s">
        <v>498</v>
      </c>
      <c r="M5" s="9" t="s">
        <v>499</v>
      </c>
      <c r="N5" s="9" t="s">
        <v>500</v>
      </c>
      <c r="O5" s="9" t="s">
        <v>501</v>
      </c>
      <c r="Q5" t="s">
        <v>502</v>
      </c>
      <c r="S5" s="9" t="s">
        <v>32</v>
      </c>
      <c r="T5">
        <v>7.64</v>
      </c>
      <c r="U5">
        <v>1.1000000000000001</v>
      </c>
      <c r="V5">
        <f t="shared" si="0"/>
        <v>1.9052558883257651</v>
      </c>
      <c r="W5">
        <v>3</v>
      </c>
      <c r="X5" s="9" t="s">
        <v>503</v>
      </c>
      <c r="Y5" s="10">
        <v>7.16</v>
      </c>
      <c r="Z5">
        <v>0.52</v>
      </c>
      <c r="AA5">
        <f t="shared" si="1"/>
        <v>0.9006664199358162</v>
      </c>
      <c r="AB5">
        <v>3</v>
      </c>
      <c r="AC5">
        <f t="shared" si="2"/>
        <v>-6.4887622205874823E-2</v>
      </c>
    </row>
    <row r="6" spans="1:30" x14ac:dyDescent="0.25">
      <c r="A6">
        <v>4</v>
      </c>
      <c r="B6" t="s">
        <v>489</v>
      </c>
      <c r="C6" s="9" t="s">
        <v>490</v>
      </c>
      <c r="D6" s="26" t="s">
        <v>491</v>
      </c>
      <c r="E6" t="s">
        <v>492</v>
      </c>
      <c r="F6" s="9" t="s">
        <v>493</v>
      </c>
      <c r="G6" s="9" t="s">
        <v>494</v>
      </c>
      <c r="H6" s="9" t="s">
        <v>495</v>
      </c>
      <c r="I6" s="9" t="s">
        <v>496</v>
      </c>
      <c r="J6" t="s">
        <v>497</v>
      </c>
      <c r="L6" s="9" t="s">
        <v>498</v>
      </c>
      <c r="M6" s="9" t="s">
        <v>499</v>
      </c>
      <c r="N6" s="9" t="s">
        <v>504</v>
      </c>
      <c r="O6" s="9" t="s">
        <v>501</v>
      </c>
      <c r="Q6" t="s">
        <v>502</v>
      </c>
      <c r="S6" s="9" t="s">
        <v>32</v>
      </c>
      <c r="T6">
        <v>7.4</v>
      </c>
      <c r="U6">
        <v>1.06</v>
      </c>
      <c r="V6">
        <f t="shared" si="0"/>
        <v>1.8359738560230099</v>
      </c>
      <c r="W6">
        <v>3</v>
      </c>
      <c r="X6" s="9" t="s">
        <v>503</v>
      </c>
      <c r="Y6" s="10">
        <v>7.16</v>
      </c>
      <c r="Z6">
        <v>0.52</v>
      </c>
      <c r="AA6">
        <f t="shared" si="1"/>
        <v>0.9006664199358162</v>
      </c>
      <c r="AB6">
        <v>3</v>
      </c>
      <c r="AC6">
        <f t="shared" si="2"/>
        <v>-3.2970019237569828E-2</v>
      </c>
    </row>
    <row r="7" spans="1:30" ht="16.8" x14ac:dyDescent="0.25">
      <c r="A7">
        <v>5</v>
      </c>
      <c r="B7" t="s">
        <v>25</v>
      </c>
      <c r="C7" s="38" t="s">
        <v>26</v>
      </c>
      <c r="D7" s="39"/>
      <c r="L7" t="s">
        <v>27</v>
      </c>
      <c r="M7" s="9" t="s">
        <v>28</v>
      </c>
      <c r="N7" s="26" t="s">
        <v>505</v>
      </c>
      <c r="O7" s="9" t="s">
        <v>506</v>
      </c>
      <c r="Q7" s="9" t="s">
        <v>368</v>
      </c>
      <c r="S7" s="9" t="s">
        <v>32</v>
      </c>
      <c r="T7" s="10">
        <v>18.162162162162101</v>
      </c>
      <c r="U7">
        <v>4.3116057233703984</v>
      </c>
      <c r="V7">
        <f t="shared" si="0"/>
        <v>10.561233994321034</v>
      </c>
      <c r="W7">
        <v>6</v>
      </c>
      <c r="X7" s="9" t="s">
        <v>33</v>
      </c>
      <c r="Y7" s="10">
        <v>9.6152623211446695</v>
      </c>
      <c r="Z7">
        <v>6.7154213036565302</v>
      </c>
      <c r="AA7">
        <f t="shared" si="1"/>
        <v>16.449355601774307</v>
      </c>
      <c r="AB7">
        <v>6</v>
      </c>
      <c r="AC7">
        <f t="shared" si="2"/>
        <v>-0.63598876671999371</v>
      </c>
    </row>
    <row r="8" spans="1:30" ht="16.8" x14ac:dyDescent="0.25">
      <c r="A8">
        <v>5</v>
      </c>
      <c r="B8" t="s">
        <v>25</v>
      </c>
      <c r="C8" s="38" t="s">
        <v>26</v>
      </c>
      <c r="D8" s="39"/>
      <c r="L8" t="s">
        <v>27</v>
      </c>
      <c r="M8" s="9" t="s">
        <v>28</v>
      </c>
      <c r="N8" s="26" t="s">
        <v>505</v>
      </c>
      <c r="O8" s="9" t="s">
        <v>506</v>
      </c>
      <c r="Q8" s="9" t="s">
        <v>368</v>
      </c>
      <c r="S8" s="9" t="s">
        <v>32</v>
      </c>
      <c r="T8" s="10">
        <v>13.965023847376701</v>
      </c>
      <c r="U8">
        <v>0.83942766295709959</v>
      </c>
      <c r="V8">
        <f t="shared" si="0"/>
        <v>2.0561694502218701</v>
      </c>
      <c r="W8">
        <v>6</v>
      </c>
      <c r="X8" s="9" t="s">
        <v>33</v>
      </c>
      <c r="Y8" s="10">
        <v>9.6152623211446695</v>
      </c>
      <c r="Z8">
        <v>6.7154213036565302</v>
      </c>
      <c r="AA8">
        <f t="shared" si="1"/>
        <v>16.449355601774307</v>
      </c>
      <c r="AB8">
        <v>6</v>
      </c>
      <c r="AC8">
        <f t="shared" si="2"/>
        <v>-0.37320424588993717</v>
      </c>
    </row>
    <row r="9" spans="1:30" x14ac:dyDescent="0.25">
      <c r="A9">
        <v>18</v>
      </c>
      <c r="B9" t="s">
        <v>138</v>
      </c>
      <c r="C9" s="9" t="s">
        <v>139</v>
      </c>
      <c r="D9" s="9" t="s">
        <v>140</v>
      </c>
      <c r="E9" s="9" t="s">
        <v>141</v>
      </c>
      <c r="F9" t="s">
        <v>142</v>
      </c>
      <c r="G9" s="9" t="s">
        <v>143</v>
      </c>
      <c r="I9" s="9" t="s">
        <v>144</v>
      </c>
      <c r="L9" s="17" t="s">
        <v>145</v>
      </c>
      <c r="M9" s="9" t="s">
        <v>146</v>
      </c>
      <c r="N9" s="9" t="s">
        <v>507</v>
      </c>
      <c r="O9" s="13" t="s">
        <v>508</v>
      </c>
      <c r="Q9" s="18" t="s">
        <v>389</v>
      </c>
      <c r="S9" s="9" t="s">
        <v>32</v>
      </c>
      <c r="T9">
        <v>2.5499999999999998</v>
      </c>
      <c r="U9">
        <v>0.6</v>
      </c>
      <c r="V9">
        <f t="shared" si="0"/>
        <v>1.0392304845413263</v>
      </c>
      <c r="W9">
        <v>3</v>
      </c>
      <c r="X9" t="s">
        <v>155</v>
      </c>
      <c r="Y9" s="10">
        <v>3.12</v>
      </c>
      <c r="Z9">
        <v>0.9</v>
      </c>
      <c r="AA9">
        <f t="shared" si="1"/>
        <v>1.5588457268119895</v>
      </c>
      <c r="AB9">
        <v>3</v>
      </c>
      <c r="AC9">
        <f t="shared" si="2"/>
        <v>0.20173964265105629</v>
      </c>
    </row>
    <row r="10" spans="1:30" x14ac:dyDescent="0.25">
      <c r="A10">
        <v>18</v>
      </c>
      <c r="B10" t="s">
        <v>138</v>
      </c>
      <c r="C10" s="9" t="s">
        <v>139</v>
      </c>
      <c r="D10" s="9" t="s">
        <v>140</v>
      </c>
      <c r="E10" s="9" t="s">
        <v>141</v>
      </c>
      <c r="F10" t="s">
        <v>142</v>
      </c>
      <c r="G10" s="9" t="s">
        <v>143</v>
      </c>
      <c r="I10" s="9" t="s">
        <v>144</v>
      </c>
      <c r="L10" s="17" t="s">
        <v>145</v>
      </c>
      <c r="M10" s="9" t="s">
        <v>146</v>
      </c>
      <c r="N10" s="9" t="s">
        <v>507</v>
      </c>
      <c r="O10" s="13" t="s">
        <v>508</v>
      </c>
      <c r="Q10" s="18" t="s">
        <v>389</v>
      </c>
      <c r="S10" s="9" t="s">
        <v>32</v>
      </c>
      <c r="T10">
        <v>2.96</v>
      </c>
      <c r="U10">
        <v>0.2</v>
      </c>
      <c r="V10">
        <f t="shared" si="0"/>
        <v>0.34641016151377546</v>
      </c>
      <c r="W10">
        <v>3</v>
      </c>
      <c r="X10" t="s">
        <v>155</v>
      </c>
      <c r="Y10" s="10">
        <v>3.12</v>
      </c>
      <c r="Z10">
        <v>0.9</v>
      </c>
      <c r="AA10">
        <f t="shared" si="1"/>
        <v>1.5588457268119895</v>
      </c>
      <c r="AB10">
        <v>3</v>
      </c>
      <c r="AC10">
        <f t="shared" si="2"/>
        <v>5.264373348542209E-2</v>
      </c>
    </row>
    <row r="11" spans="1:30" ht="16.8" x14ac:dyDescent="0.25">
      <c r="A11" s="9">
        <v>32</v>
      </c>
      <c r="B11" t="s">
        <v>173</v>
      </c>
      <c r="C11" s="9" t="s">
        <v>207</v>
      </c>
      <c r="D11" s="9" t="s">
        <v>208</v>
      </c>
      <c r="E11" s="9" t="s">
        <v>209</v>
      </c>
      <c r="F11" s="9" t="s">
        <v>210</v>
      </c>
      <c r="G11" t="s">
        <v>211</v>
      </c>
      <c r="I11" t="s">
        <v>212</v>
      </c>
      <c r="J11" s="9" t="s">
        <v>474</v>
      </c>
      <c r="L11" s="9" t="s">
        <v>190</v>
      </c>
      <c r="M11" s="9" t="s">
        <v>182</v>
      </c>
      <c r="N11" s="9" t="s">
        <v>509</v>
      </c>
      <c r="O11" s="9" t="s">
        <v>510</v>
      </c>
      <c r="Q11" s="9" t="s">
        <v>511</v>
      </c>
      <c r="S11" t="s">
        <v>396</v>
      </c>
      <c r="T11" s="10">
        <v>12.2</v>
      </c>
      <c r="U11">
        <v>0.2</v>
      </c>
      <c r="V11">
        <f>U11*SQRT(W11)</f>
        <v>0.44721359549995798</v>
      </c>
      <c r="W11">
        <v>5</v>
      </c>
      <c r="X11" t="s">
        <v>213</v>
      </c>
      <c r="Y11" s="10">
        <v>18.5</v>
      </c>
      <c r="Z11">
        <v>0.3</v>
      </c>
      <c r="AA11">
        <f>Z11*SQRT(AB11)</f>
        <v>0.67082039324993692</v>
      </c>
      <c r="AB11">
        <v>5</v>
      </c>
      <c r="AC11">
        <f t="shared" si="2"/>
        <v>0.41633478034506827</v>
      </c>
    </row>
    <row r="12" spans="1:30" ht="16.8" x14ac:dyDescent="0.25">
      <c r="A12" s="9">
        <v>32</v>
      </c>
      <c r="B12" t="s">
        <v>173</v>
      </c>
      <c r="C12" s="9" t="s">
        <v>207</v>
      </c>
      <c r="D12" s="9" t="s">
        <v>208</v>
      </c>
      <c r="E12" s="9" t="s">
        <v>209</v>
      </c>
      <c r="F12" s="9" t="s">
        <v>210</v>
      </c>
      <c r="G12" t="s">
        <v>211</v>
      </c>
      <c r="I12" t="s">
        <v>212</v>
      </c>
      <c r="J12" s="9" t="s">
        <v>474</v>
      </c>
      <c r="L12" s="9" t="s">
        <v>190</v>
      </c>
      <c r="M12" s="9" t="s">
        <v>182</v>
      </c>
      <c r="N12" t="s">
        <v>512</v>
      </c>
      <c r="O12" s="9" t="s">
        <v>510</v>
      </c>
      <c r="Q12" s="9" t="s">
        <v>511</v>
      </c>
      <c r="S12" t="s">
        <v>396</v>
      </c>
      <c r="T12" s="10">
        <v>12.2</v>
      </c>
      <c r="U12">
        <v>0.2</v>
      </c>
      <c r="V12">
        <f>U12*SQRT(W12)</f>
        <v>0.44721359549995798</v>
      </c>
      <c r="W12">
        <v>5</v>
      </c>
      <c r="X12" t="s">
        <v>214</v>
      </c>
      <c r="Y12" s="10">
        <v>14.6</v>
      </c>
      <c r="Z12">
        <v>0.6</v>
      </c>
      <c r="AA12">
        <f>Z12*SQRT(AB12)</f>
        <v>1.3416407864998738</v>
      </c>
      <c r="AB12">
        <v>5</v>
      </c>
      <c r="AC12">
        <f t="shared" si="2"/>
        <v>0.17958557697507987</v>
      </c>
    </row>
    <row r="13" spans="1:30" ht="16.8" x14ac:dyDescent="0.25">
      <c r="A13" s="9">
        <v>41</v>
      </c>
      <c r="B13" t="s">
        <v>239</v>
      </c>
      <c r="C13" s="9" t="s">
        <v>249</v>
      </c>
      <c r="D13" s="9" t="s">
        <v>250</v>
      </c>
      <c r="E13" s="9" t="s">
        <v>251</v>
      </c>
      <c r="F13" s="9">
        <v>-0.6</v>
      </c>
      <c r="G13" s="9" t="s">
        <v>252</v>
      </c>
      <c r="I13" t="s">
        <v>253</v>
      </c>
      <c r="L13">
        <v>2018</v>
      </c>
      <c r="M13" t="s">
        <v>247</v>
      </c>
      <c r="N13" s="9" t="s">
        <v>513</v>
      </c>
      <c r="O13" s="9" t="s">
        <v>514</v>
      </c>
      <c r="Q13" s="15" t="s">
        <v>258</v>
      </c>
      <c r="S13" s="9" t="s">
        <v>402</v>
      </c>
      <c r="T13" s="10">
        <v>13.6895917001338</v>
      </c>
      <c r="U13">
        <v>0.25100401606430012</v>
      </c>
      <c r="V13">
        <f>U13*SQRT(W13)</f>
        <v>0.61483176274688711</v>
      </c>
      <c r="W13">
        <v>6</v>
      </c>
      <c r="X13" t="s">
        <v>254</v>
      </c>
      <c r="Y13" s="10">
        <v>12.225401606425701</v>
      </c>
      <c r="Z13">
        <v>0.25100401606419886</v>
      </c>
      <c r="AA13">
        <f>Z13*SQRT(AB13)</f>
        <v>0.61483176274663909</v>
      </c>
      <c r="AB13">
        <v>6</v>
      </c>
      <c r="AC13">
        <f t="shared" si="2"/>
        <v>-0.11311992811310048</v>
      </c>
    </row>
    <row r="14" spans="1:30" ht="16.8" x14ac:dyDescent="0.25">
      <c r="A14" s="9">
        <v>41</v>
      </c>
      <c r="B14" t="s">
        <v>239</v>
      </c>
      <c r="C14" s="9" t="s">
        <v>249</v>
      </c>
      <c r="D14" s="9" t="s">
        <v>250</v>
      </c>
      <c r="E14" s="9" t="s">
        <v>251</v>
      </c>
      <c r="F14" s="9">
        <v>-0.6</v>
      </c>
      <c r="G14" s="9" t="s">
        <v>252</v>
      </c>
      <c r="I14" t="s">
        <v>253</v>
      </c>
      <c r="L14">
        <v>2018</v>
      </c>
      <c r="M14" t="s">
        <v>247</v>
      </c>
      <c r="N14" s="9" t="s">
        <v>513</v>
      </c>
      <c r="O14" s="9" t="s">
        <v>514</v>
      </c>
      <c r="Q14" s="15" t="s">
        <v>258</v>
      </c>
      <c r="S14" s="9" t="s">
        <v>402</v>
      </c>
      <c r="T14" s="10">
        <v>13.6895917001338</v>
      </c>
      <c r="U14">
        <v>0.25100401606430012</v>
      </c>
      <c r="V14">
        <f t="shared" ref="V14:V16" si="3">U14*SQRT(W14)</f>
        <v>0.61483176274688711</v>
      </c>
      <c r="W14">
        <v>6</v>
      </c>
      <c r="X14" t="s">
        <v>256</v>
      </c>
      <c r="Y14" s="10">
        <v>10.614792503346701</v>
      </c>
      <c r="Z14">
        <v>0.20917001338679952</v>
      </c>
      <c r="AA14">
        <f t="shared" ref="AA14:AA16" si="4">Z14*SQRT(AB14)</f>
        <v>0.51235980228878542</v>
      </c>
      <c r="AB14">
        <v>6</v>
      </c>
      <c r="AC14">
        <f t="shared" si="2"/>
        <v>-0.25438726670607031</v>
      </c>
    </row>
    <row r="15" spans="1:30" ht="16.8" x14ac:dyDescent="0.25">
      <c r="A15" s="9">
        <v>41</v>
      </c>
      <c r="B15" t="s">
        <v>239</v>
      </c>
      <c r="C15" s="9" t="s">
        <v>249</v>
      </c>
      <c r="D15" s="9" t="s">
        <v>250</v>
      </c>
      <c r="E15" s="9" t="s">
        <v>251</v>
      </c>
      <c r="F15" s="9">
        <v>-0.6</v>
      </c>
      <c r="G15" s="9" t="s">
        <v>252</v>
      </c>
      <c r="I15" t="s">
        <v>253</v>
      </c>
      <c r="L15">
        <v>2018</v>
      </c>
      <c r="M15" t="s">
        <v>247</v>
      </c>
      <c r="N15" s="9" t="s">
        <v>513</v>
      </c>
      <c r="O15" s="9" t="s">
        <v>514</v>
      </c>
      <c r="Q15" s="15" t="s">
        <v>258</v>
      </c>
      <c r="S15" s="9" t="s">
        <v>402</v>
      </c>
      <c r="T15" s="10">
        <v>13.6895917001338</v>
      </c>
      <c r="U15">
        <v>0.25100401606430012</v>
      </c>
      <c r="V15">
        <f t="shared" si="3"/>
        <v>0.61483176274688711</v>
      </c>
      <c r="W15">
        <v>6</v>
      </c>
      <c r="X15" t="s">
        <v>403</v>
      </c>
      <c r="Y15" s="10">
        <v>8.4185073627844709</v>
      </c>
      <c r="Z15">
        <v>0.2510040160642486</v>
      </c>
      <c r="AA15">
        <f t="shared" si="4"/>
        <v>0.61483176274676099</v>
      </c>
      <c r="AB15">
        <v>6</v>
      </c>
      <c r="AC15">
        <f t="shared" si="2"/>
        <v>-0.4862032744647094</v>
      </c>
    </row>
    <row r="16" spans="1:30" ht="16.8" x14ac:dyDescent="0.25">
      <c r="A16" s="9">
        <v>41</v>
      </c>
      <c r="B16" t="s">
        <v>239</v>
      </c>
      <c r="C16" s="9" t="s">
        <v>249</v>
      </c>
      <c r="D16" s="9" t="s">
        <v>250</v>
      </c>
      <c r="E16" s="9" t="s">
        <v>251</v>
      </c>
      <c r="F16" s="9">
        <v>-0.6</v>
      </c>
      <c r="G16" s="9" t="s">
        <v>252</v>
      </c>
      <c r="I16" t="s">
        <v>253</v>
      </c>
      <c r="L16">
        <v>2018</v>
      </c>
      <c r="M16" t="s">
        <v>247</v>
      </c>
      <c r="N16" s="9" t="s">
        <v>513</v>
      </c>
      <c r="O16" s="9" t="s">
        <v>514</v>
      </c>
      <c r="Q16" s="15" t="s">
        <v>258</v>
      </c>
      <c r="S16" s="9" t="s">
        <v>402</v>
      </c>
      <c r="T16" s="10">
        <v>13.6895917001338</v>
      </c>
      <c r="U16">
        <v>0.25100401606430012</v>
      </c>
      <c r="V16">
        <f t="shared" si="3"/>
        <v>0.61483176274688711</v>
      </c>
      <c r="W16">
        <v>6</v>
      </c>
      <c r="X16" t="s">
        <v>404</v>
      </c>
      <c r="Y16" s="10">
        <v>7.3308232931726902</v>
      </c>
      <c r="Z16">
        <v>0.35558902275769011</v>
      </c>
      <c r="AA16">
        <f t="shared" si="4"/>
        <v>0.87101166389125595</v>
      </c>
      <c r="AB16">
        <v>6</v>
      </c>
      <c r="AC16">
        <f t="shared" si="2"/>
        <v>-0.62454798627988417</v>
      </c>
    </row>
    <row r="17" spans="1:29" x14ac:dyDescent="0.25">
      <c r="A17" s="9">
        <v>44</v>
      </c>
      <c r="B17" s="9" t="s">
        <v>407</v>
      </c>
      <c r="C17" s="9" t="s">
        <v>408</v>
      </c>
      <c r="D17" s="9" t="s">
        <v>409</v>
      </c>
      <c r="E17" s="9" t="s">
        <v>410</v>
      </c>
      <c r="I17" s="9" t="s">
        <v>411</v>
      </c>
      <c r="L17" s="9" t="s">
        <v>412</v>
      </c>
      <c r="M17" t="s">
        <v>247</v>
      </c>
      <c r="N17" s="9" t="s">
        <v>485</v>
      </c>
      <c r="O17" s="9" t="s">
        <v>501</v>
      </c>
      <c r="Q17" s="9" t="s">
        <v>515</v>
      </c>
      <c r="S17" s="9" t="s">
        <v>32</v>
      </c>
      <c r="T17" s="10">
        <v>32.11</v>
      </c>
      <c r="U17">
        <v>4.8099999999999996</v>
      </c>
      <c r="V17">
        <f t="shared" si="0"/>
        <v>10.755486971773989</v>
      </c>
      <c r="W17">
        <v>5</v>
      </c>
      <c r="X17" t="s">
        <v>414</v>
      </c>
      <c r="Y17" s="10">
        <v>31.67</v>
      </c>
      <c r="Z17">
        <v>1.73</v>
      </c>
      <c r="AA17">
        <f t="shared" si="1"/>
        <v>3.8683976010746361</v>
      </c>
      <c r="AB17">
        <v>5</v>
      </c>
      <c r="AC17">
        <f t="shared" si="2"/>
        <v>-1.3797647550874077E-2</v>
      </c>
    </row>
    <row r="18" spans="1:29" x14ac:dyDescent="0.25">
      <c r="A18">
        <v>44</v>
      </c>
      <c r="B18" t="s">
        <v>173</v>
      </c>
      <c r="C18" t="s">
        <v>516</v>
      </c>
      <c r="D18" t="s">
        <v>517</v>
      </c>
      <c r="E18" t="s">
        <v>518</v>
      </c>
      <c r="I18" t="s">
        <v>95</v>
      </c>
      <c r="N18" t="s">
        <v>512</v>
      </c>
      <c r="O18" t="s">
        <v>519</v>
      </c>
      <c r="Q18" t="s">
        <v>520</v>
      </c>
      <c r="S18" s="9" t="s">
        <v>32</v>
      </c>
      <c r="T18">
        <v>65.31</v>
      </c>
      <c r="U18">
        <v>5.48</v>
      </c>
      <c r="V18">
        <f t="shared" si="0"/>
        <v>12.25365251669885</v>
      </c>
      <c r="W18">
        <v>5</v>
      </c>
      <c r="X18" t="s">
        <v>414</v>
      </c>
      <c r="Y18">
        <v>70.099999999999994</v>
      </c>
      <c r="Z18">
        <v>9.09</v>
      </c>
      <c r="AA18">
        <f t="shared" si="1"/>
        <v>20.32585791547309</v>
      </c>
      <c r="AB18">
        <v>5</v>
      </c>
      <c r="AC18">
        <f t="shared" si="2"/>
        <v>7.0777630125978458E-2</v>
      </c>
    </row>
    <row r="19" spans="1:29" x14ac:dyDescent="0.25">
      <c r="A19" s="9">
        <v>44</v>
      </c>
      <c r="B19" s="9" t="s">
        <v>407</v>
      </c>
      <c r="C19" s="9" t="s">
        <v>419</v>
      </c>
      <c r="D19" s="9" t="s">
        <v>420</v>
      </c>
      <c r="E19" s="9" t="s">
        <v>421</v>
      </c>
      <c r="I19" t="s">
        <v>422</v>
      </c>
      <c r="N19" s="9" t="s">
        <v>485</v>
      </c>
      <c r="O19" s="9" t="s">
        <v>501</v>
      </c>
      <c r="Q19" s="9" t="s">
        <v>515</v>
      </c>
      <c r="S19" s="9" t="s">
        <v>32</v>
      </c>
      <c r="T19">
        <v>101.11</v>
      </c>
      <c r="U19">
        <v>2.0699999999999998</v>
      </c>
      <c r="V19">
        <f t="shared" si="0"/>
        <v>4.6286607134245648</v>
      </c>
      <c r="W19">
        <v>5</v>
      </c>
      <c r="X19" t="s">
        <v>414</v>
      </c>
      <c r="Y19" s="10">
        <v>124.01</v>
      </c>
      <c r="Z19">
        <v>3.55</v>
      </c>
      <c r="AA19">
        <f t="shared" si="1"/>
        <v>7.9380413201242535</v>
      </c>
      <c r="AB19">
        <v>5</v>
      </c>
      <c r="AC19">
        <f t="shared" si="2"/>
        <v>0.20415317441137329</v>
      </c>
    </row>
    <row r="20" spans="1:29" x14ac:dyDescent="0.25">
      <c r="A20">
        <v>49</v>
      </c>
      <c r="B20" t="s">
        <v>173</v>
      </c>
      <c r="C20" t="s">
        <v>269</v>
      </c>
      <c r="D20" t="s">
        <v>270</v>
      </c>
      <c r="E20" t="s">
        <v>271</v>
      </c>
      <c r="F20" t="s">
        <v>272</v>
      </c>
      <c r="G20" t="s">
        <v>273</v>
      </c>
      <c r="I20" t="s">
        <v>274</v>
      </c>
      <c r="L20" t="s">
        <v>275</v>
      </c>
      <c r="M20" t="s">
        <v>276</v>
      </c>
      <c r="N20" s="9" t="s">
        <v>485</v>
      </c>
      <c r="O20" s="9" t="s">
        <v>501</v>
      </c>
      <c r="Q20" t="s">
        <v>275</v>
      </c>
      <c r="S20" t="s">
        <v>303</v>
      </c>
      <c r="T20" s="10">
        <v>20.804020100502498</v>
      </c>
      <c r="U20">
        <v>0.7537688442211028</v>
      </c>
      <c r="V20">
        <f t="shared" si="0"/>
        <v>1.3055659353534204</v>
      </c>
      <c r="W20">
        <v>3</v>
      </c>
      <c r="X20" t="s">
        <v>278</v>
      </c>
      <c r="Y20" s="10">
        <v>20.5527638190955</v>
      </c>
      <c r="Z20">
        <v>1.2060301507537012</v>
      </c>
      <c r="AA20">
        <f t="shared" si="1"/>
        <v>2.0889054965653631</v>
      </c>
      <c r="AB20">
        <v>3</v>
      </c>
      <c r="AC20">
        <f t="shared" si="2"/>
        <v>-1.2150817782510894E-2</v>
      </c>
    </row>
    <row r="21" spans="1:29" x14ac:dyDescent="0.25">
      <c r="A21">
        <v>49</v>
      </c>
      <c r="B21" t="s">
        <v>173</v>
      </c>
      <c r="C21" t="s">
        <v>269</v>
      </c>
      <c r="D21" t="s">
        <v>270</v>
      </c>
      <c r="E21" t="s">
        <v>271</v>
      </c>
      <c r="F21" t="s">
        <v>272</v>
      </c>
      <c r="G21" t="s">
        <v>273</v>
      </c>
      <c r="I21" t="s">
        <v>274</v>
      </c>
      <c r="L21" t="s">
        <v>275</v>
      </c>
      <c r="M21" t="s">
        <v>276</v>
      </c>
      <c r="N21" s="9" t="s">
        <v>485</v>
      </c>
      <c r="O21" s="9" t="s">
        <v>501</v>
      </c>
      <c r="Q21" t="s">
        <v>275</v>
      </c>
      <c r="S21" t="s">
        <v>303</v>
      </c>
      <c r="T21" s="10">
        <v>20.804020100502498</v>
      </c>
      <c r="U21">
        <v>0.7537688442211028</v>
      </c>
      <c r="V21">
        <f t="shared" si="0"/>
        <v>1.3055659353534204</v>
      </c>
      <c r="W21">
        <v>3</v>
      </c>
      <c r="X21" t="s">
        <v>279</v>
      </c>
      <c r="Y21" s="10">
        <v>20.402010050251199</v>
      </c>
      <c r="Z21">
        <v>1.3567839195980014</v>
      </c>
      <c r="AA21">
        <f t="shared" si="1"/>
        <v>2.3500186836361849</v>
      </c>
      <c r="AB21">
        <v>3</v>
      </c>
      <c r="AC21">
        <f t="shared" si="2"/>
        <v>-1.9512814223583867E-2</v>
      </c>
    </row>
    <row r="22" spans="1:29" x14ac:dyDescent="0.25">
      <c r="A22">
        <v>49</v>
      </c>
      <c r="B22" t="s">
        <v>173</v>
      </c>
      <c r="C22" t="s">
        <v>269</v>
      </c>
      <c r="D22" t="s">
        <v>270</v>
      </c>
      <c r="E22" t="s">
        <v>271</v>
      </c>
      <c r="F22" t="s">
        <v>272</v>
      </c>
      <c r="G22" t="s">
        <v>273</v>
      </c>
      <c r="I22" t="s">
        <v>274</v>
      </c>
      <c r="L22" t="s">
        <v>275</v>
      </c>
      <c r="M22" t="s">
        <v>276</v>
      </c>
      <c r="N22" s="9" t="s">
        <v>485</v>
      </c>
      <c r="O22" s="9" t="s">
        <v>501</v>
      </c>
      <c r="Q22" t="s">
        <v>275</v>
      </c>
      <c r="S22" t="s">
        <v>303</v>
      </c>
      <c r="T22" s="10">
        <v>20.804020100502498</v>
      </c>
      <c r="U22">
        <v>0.7537688442211028</v>
      </c>
      <c r="V22">
        <f t="shared" si="0"/>
        <v>1.3055659353534204</v>
      </c>
      <c r="W22">
        <v>3</v>
      </c>
      <c r="X22" t="s">
        <v>280</v>
      </c>
      <c r="Y22" s="10">
        <v>16.884422110552801</v>
      </c>
      <c r="Z22">
        <v>2.7135678391958997</v>
      </c>
      <c r="AA22">
        <f t="shared" si="1"/>
        <v>4.7000373672721913</v>
      </c>
      <c r="AB22">
        <v>3</v>
      </c>
      <c r="AC22">
        <f t="shared" si="2"/>
        <v>-0.2087548138621072</v>
      </c>
    </row>
    <row r="23" spans="1:29" x14ac:dyDescent="0.25">
      <c r="A23">
        <v>49</v>
      </c>
      <c r="B23" t="s">
        <v>173</v>
      </c>
      <c r="C23" t="s">
        <v>269</v>
      </c>
      <c r="D23" t="s">
        <v>270</v>
      </c>
      <c r="E23" t="s">
        <v>271</v>
      </c>
      <c r="F23" t="s">
        <v>272</v>
      </c>
      <c r="G23" t="s">
        <v>273</v>
      </c>
      <c r="I23" t="s">
        <v>274</v>
      </c>
      <c r="L23" t="s">
        <v>275</v>
      </c>
      <c r="M23" t="s">
        <v>276</v>
      </c>
      <c r="N23" s="9" t="s">
        <v>521</v>
      </c>
      <c r="O23" s="9" t="s">
        <v>501</v>
      </c>
      <c r="Q23" t="s">
        <v>275</v>
      </c>
      <c r="S23" t="s">
        <v>303</v>
      </c>
      <c r="T23" s="10">
        <v>15.251396648044601</v>
      </c>
      <c r="U23">
        <v>0.79608938547490027</v>
      </c>
      <c r="V23">
        <f t="shared" si="0"/>
        <v>1.3788672630088121</v>
      </c>
      <c r="W23">
        <v>3</v>
      </c>
      <c r="X23" t="s">
        <v>278</v>
      </c>
      <c r="Y23" s="10">
        <v>15.083798882681499</v>
      </c>
      <c r="Z23">
        <v>0.2513966480447003</v>
      </c>
      <c r="AA23">
        <f t="shared" si="1"/>
        <v>0.43543176726593197</v>
      </c>
      <c r="AB23">
        <v>3</v>
      </c>
      <c r="AC23">
        <f t="shared" si="2"/>
        <v>-1.1049836186583251E-2</v>
      </c>
    </row>
    <row r="24" spans="1:29" x14ac:dyDescent="0.25">
      <c r="A24">
        <v>49</v>
      </c>
      <c r="B24" t="s">
        <v>173</v>
      </c>
      <c r="C24" t="s">
        <v>269</v>
      </c>
      <c r="D24" t="s">
        <v>270</v>
      </c>
      <c r="E24" t="s">
        <v>271</v>
      </c>
      <c r="F24" t="s">
        <v>272</v>
      </c>
      <c r="G24" t="s">
        <v>273</v>
      </c>
      <c r="I24" t="s">
        <v>274</v>
      </c>
      <c r="L24" t="s">
        <v>275</v>
      </c>
      <c r="M24" t="s">
        <v>276</v>
      </c>
      <c r="N24" s="9" t="s">
        <v>521</v>
      </c>
      <c r="O24" s="9" t="s">
        <v>501</v>
      </c>
      <c r="Q24" t="s">
        <v>275</v>
      </c>
      <c r="S24" t="s">
        <v>303</v>
      </c>
      <c r="T24" s="10">
        <v>15.251396648044601</v>
      </c>
      <c r="U24">
        <v>0.79608938547490027</v>
      </c>
      <c r="V24">
        <f t="shared" si="0"/>
        <v>1.3788672630088121</v>
      </c>
      <c r="W24">
        <v>3</v>
      </c>
      <c r="X24" t="s">
        <v>279</v>
      </c>
      <c r="Y24" s="10">
        <v>14.1620111731843</v>
      </c>
      <c r="Z24">
        <v>0.33519553072629904</v>
      </c>
      <c r="AA24">
        <f t="shared" si="1"/>
        <v>0.58057568968796469</v>
      </c>
      <c r="AB24">
        <v>3</v>
      </c>
      <c r="AC24">
        <f t="shared" si="2"/>
        <v>-7.4107972153719934E-2</v>
      </c>
    </row>
    <row r="25" spans="1:29" x14ac:dyDescent="0.25">
      <c r="A25">
        <v>49</v>
      </c>
      <c r="B25" t="s">
        <v>173</v>
      </c>
      <c r="C25" t="s">
        <v>269</v>
      </c>
      <c r="D25" t="s">
        <v>270</v>
      </c>
      <c r="E25" t="s">
        <v>271</v>
      </c>
      <c r="F25" t="s">
        <v>272</v>
      </c>
      <c r="G25" t="s">
        <v>273</v>
      </c>
      <c r="I25" t="s">
        <v>274</v>
      </c>
      <c r="L25" t="s">
        <v>275</v>
      </c>
      <c r="M25" t="s">
        <v>276</v>
      </c>
      <c r="N25" s="9" t="s">
        <v>521</v>
      </c>
      <c r="O25" s="9" t="s">
        <v>501</v>
      </c>
      <c r="Q25" t="s">
        <v>275</v>
      </c>
      <c r="S25" t="s">
        <v>303</v>
      </c>
      <c r="T25" s="10">
        <v>15.251396648044601</v>
      </c>
      <c r="U25">
        <v>0.79608938547490027</v>
      </c>
      <c r="V25">
        <f t="shared" si="0"/>
        <v>1.3788672630088121</v>
      </c>
      <c r="W25">
        <v>3</v>
      </c>
      <c r="X25" t="s">
        <v>280</v>
      </c>
      <c r="Y25" s="10">
        <v>13.826815642458101</v>
      </c>
      <c r="Z25">
        <v>0.50279329608929935</v>
      </c>
      <c r="AA25">
        <f t="shared" si="1"/>
        <v>0.87086353453168852</v>
      </c>
      <c r="AB25">
        <v>3</v>
      </c>
      <c r="AC25">
        <f t="shared" si="2"/>
        <v>-9.8061213176208736E-2</v>
      </c>
    </row>
    <row r="26" spans="1:29" x14ac:dyDescent="0.25">
      <c r="A26">
        <v>50</v>
      </c>
      <c r="B26" t="s">
        <v>173</v>
      </c>
      <c r="C26" t="s">
        <v>424</v>
      </c>
      <c r="D26" t="s">
        <v>425</v>
      </c>
      <c r="E26" t="s">
        <v>426</v>
      </c>
      <c r="F26" t="s">
        <v>427</v>
      </c>
      <c r="G26" t="s">
        <v>428</v>
      </c>
      <c r="I26" t="s">
        <v>429</v>
      </c>
      <c r="L26" t="s">
        <v>430</v>
      </c>
      <c r="M26" t="s">
        <v>276</v>
      </c>
      <c r="N26" s="9" t="s">
        <v>485</v>
      </c>
      <c r="O26" s="9" t="s">
        <v>501</v>
      </c>
      <c r="P26" s="9" t="s">
        <v>522</v>
      </c>
      <c r="Q26">
        <v>2012</v>
      </c>
      <c r="S26" s="9" t="s">
        <v>32</v>
      </c>
      <c r="T26">
        <v>19.631901840490801</v>
      </c>
      <c r="U26">
        <v>9.5092024539876974</v>
      </c>
      <c r="V26">
        <f t="shared" si="0"/>
        <v>21.263223098924307</v>
      </c>
      <c r="W26">
        <v>5</v>
      </c>
      <c r="X26" s="9" t="s">
        <v>432</v>
      </c>
      <c r="Y26">
        <v>23.0061349693251</v>
      </c>
      <c r="Z26">
        <v>9.2024539877299993</v>
      </c>
      <c r="AA26">
        <f t="shared" si="1"/>
        <v>20.577312676378295</v>
      </c>
      <c r="AB26">
        <v>5</v>
      </c>
      <c r="AC26">
        <f t="shared" si="2"/>
        <v>0.15860503017663613</v>
      </c>
    </row>
    <row r="27" spans="1:29" x14ac:dyDescent="0.25">
      <c r="A27">
        <v>50</v>
      </c>
      <c r="B27" t="s">
        <v>173</v>
      </c>
      <c r="C27" t="s">
        <v>424</v>
      </c>
      <c r="D27" t="s">
        <v>425</v>
      </c>
      <c r="E27" t="s">
        <v>426</v>
      </c>
      <c r="F27" t="s">
        <v>427</v>
      </c>
      <c r="G27" t="s">
        <v>428</v>
      </c>
      <c r="I27" t="s">
        <v>429</v>
      </c>
      <c r="L27" t="s">
        <v>430</v>
      </c>
      <c r="M27" t="s">
        <v>276</v>
      </c>
      <c r="N27" s="9" t="s">
        <v>485</v>
      </c>
      <c r="O27" s="9" t="s">
        <v>501</v>
      </c>
      <c r="P27" s="9" t="s">
        <v>523</v>
      </c>
      <c r="Q27">
        <v>2012</v>
      </c>
      <c r="S27" s="9" t="s">
        <v>32</v>
      </c>
      <c r="T27">
        <v>34.662576687116498</v>
      </c>
      <c r="U27">
        <v>13.496932515337399</v>
      </c>
      <c r="V27">
        <f t="shared" si="0"/>
        <v>30.180058592021648</v>
      </c>
      <c r="W27">
        <v>5</v>
      </c>
      <c r="X27" s="9" t="s">
        <v>432</v>
      </c>
      <c r="Y27">
        <v>33.435582822085898</v>
      </c>
      <c r="Z27">
        <v>8.5889570552145997</v>
      </c>
      <c r="AA27">
        <f t="shared" si="1"/>
        <v>19.20549183128626</v>
      </c>
      <c r="AB27">
        <v>5</v>
      </c>
      <c r="AC27">
        <f t="shared" si="2"/>
        <v>-3.6039936483194736E-2</v>
      </c>
    </row>
    <row r="28" spans="1:29" x14ac:dyDescent="0.25">
      <c r="A28">
        <v>50</v>
      </c>
      <c r="B28" t="s">
        <v>173</v>
      </c>
      <c r="C28" t="s">
        <v>424</v>
      </c>
      <c r="D28" t="s">
        <v>425</v>
      </c>
      <c r="E28" t="s">
        <v>426</v>
      </c>
      <c r="F28" t="s">
        <v>427</v>
      </c>
      <c r="G28" t="s">
        <v>428</v>
      </c>
      <c r="I28" t="s">
        <v>429</v>
      </c>
      <c r="L28" t="s">
        <v>430</v>
      </c>
      <c r="M28" t="s">
        <v>276</v>
      </c>
      <c r="N28" s="9" t="s">
        <v>485</v>
      </c>
      <c r="O28" s="9" t="s">
        <v>501</v>
      </c>
      <c r="P28" s="9" t="s">
        <v>524</v>
      </c>
      <c r="Q28">
        <v>2012</v>
      </c>
      <c r="S28" s="9" t="s">
        <v>32</v>
      </c>
      <c r="T28">
        <v>37.730061349693301</v>
      </c>
      <c r="U28">
        <v>3.3742331288341987</v>
      </c>
      <c r="V28">
        <f t="shared" si="0"/>
        <v>7.5450146480050746</v>
      </c>
      <c r="W28">
        <v>5</v>
      </c>
      <c r="X28" s="9" t="s">
        <v>432</v>
      </c>
      <c r="Y28">
        <v>41.1042944785275</v>
      </c>
      <c r="Z28">
        <v>7.6687116564418005</v>
      </c>
      <c r="AA28">
        <f t="shared" si="1"/>
        <v>17.14776056364888</v>
      </c>
      <c r="AB28">
        <v>5</v>
      </c>
      <c r="AC28">
        <f t="shared" si="2"/>
        <v>8.5655444578489934E-2</v>
      </c>
    </row>
    <row r="29" spans="1:29" x14ac:dyDescent="0.25">
      <c r="A29">
        <v>50</v>
      </c>
      <c r="B29" t="s">
        <v>173</v>
      </c>
      <c r="C29" t="s">
        <v>424</v>
      </c>
      <c r="D29" t="s">
        <v>425</v>
      </c>
      <c r="E29" t="s">
        <v>426</v>
      </c>
      <c r="F29" t="s">
        <v>427</v>
      </c>
      <c r="G29" t="s">
        <v>428</v>
      </c>
      <c r="I29" t="s">
        <v>429</v>
      </c>
      <c r="L29" t="s">
        <v>430</v>
      </c>
      <c r="M29" t="s">
        <v>276</v>
      </c>
      <c r="N29" s="9" t="s">
        <v>485</v>
      </c>
      <c r="O29" s="9" t="s">
        <v>501</v>
      </c>
      <c r="P29" s="9" t="s">
        <v>418</v>
      </c>
      <c r="Q29">
        <v>2012</v>
      </c>
      <c r="S29" s="9" t="s">
        <v>32</v>
      </c>
      <c r="T29">
        <v>55.828220858895598</v>
      </c>
      <c r="U29">
        <v>3.9877300613497013</v>
      </c>
      <c r="V29">
        <f t="shared" si="0"/>
        <v>8.9168354930973397</v>
      </c>
      <c r="W29">
        <v>5</v>
      </c>
      <c r="X29" s="9" t="s">
        <v>432</v>
      </c>
      <c r="Y29">
        <v>59.815950920245299</v>
      </c>
      <c r="Z29">
        <v>6.1349693251533068</v>
      </c>
      <c r="AA29">
        <f t="shared" si="1"/>
        <v>13.718208450918805</v>
      </c>
      <c r="AB29">
        <v>5</v>
      </c>
      <c r="AC29">
        <f t="shared" si="2"/>
        <v>6.8992871486951629E-2</v>
      </c>
    </row>
    <row r="30" spans="1:29" x14ac:dyDescent="0.25">
      <c r="A30">
        <v>50</v>
      </c>
      <c r="B30" t="s">
        <v>173</v>
      </c>
      <c r="C30" t="s">
        <v>424</v>
      </c>
      <c r="D30" t="s">
        <v>425</v>
      </c>
      <c r="E30" t="s">
        <v>426</v>
      </c>
      <c r="F30" t="s">
        <v>427</v>
      </c>
      <c r="G30" t="s">
        <v>428</v>
      </c>
      <c r="I30" t="s">
        <v>429</v>
      </c>
      <c r="L30" t="s">
        <v>430</v>
      </c>
      <c r="M30" t="s">
        <v>276</v>
      </c>
      <c r="N30" s="9" t="s">
        <v>485</v>
      </c>
      <c r="O30" s="9" t="s">
        <v>501</v>
      </c>
      <c r="P30" s="9" t="s">
        <v>525</v>
      </c>
      <c r="Q30">
        <v>2012</v>
      </c>
      <c r="S30" s="9" t="s">
        <v>32</v>
      </c>
      <c r="T30">
        <v>115.337423312883</v>
      </c>
      <c r="U30">
        <v>11.656441717790997</v>
      </c>
      <c r="V30">
        <f t="shared" si="0"/>
        <v>26.064596056745092</v>
      </c>
      <c r="W30">
        <v>5</v>
      </c>
      <c r="X30" s="9" t="s">
        <v>432</v>
      </c>
      <c r="Y30">
        <v>111.349693251533</v>
      </c>
      <c r="Z30">
        <v>28.220858895706002</v>
      </c>
      <c r="AA30">
        <f t="shared" si="1"/>
        <v>63.103758874228269</v>
      </c>
      <c r="AB30">
        <v>5</v>
      </c>
      <c r="AC30">
        <f t="shared" si="2"/>
        <v>-3.5186309125046673E-2</v>
      </c>
    </row>
    <row r="31" spans="1:29" x14ac:dyDescent="0.25">
      <c r="A31">
        <v>50</v>
      </c>
      <c r="B31" t="s">
        <v>173</v>
      </c>
      <c r="C31" t="s">
        <v>424</v>
      </c>
      <c r="D31" t="s">
        <v>425</v>
      </c>
      <c r="E31" t="s">
        <v>426</v>
      </c>
      <c r="F31" t="s">
        <v>427</v>
      </c>
      <c r="G31" t="s">
        <v>428</v>
      </c>
      <c r="I31" t="s">
        <v>429</v>
      </c>
      <c r="L31" t="s">
        <v>430</v>
      </c>
      <c r="M31" t="s">
        <v>276</v>
      </c>
      <c r="N31" s="9" t="s">
        <v>485</v>
      </c>
      <c r="O31" s="9" t="s">
        <v>501</v>
      </c>
      <c r="P31" t="s">
        <v>526</v>
      </c>
      <c r="Q31">
        <v>2012</v>
      </c>
      <c r="S31" s="9" t="s">
        <v>32</v>
      </c>
      <c r="T31">
        <v>81.901840490797397</v>
      </c>
      <c r="U31">
        <v>22.085889570551601</v>
      </c>
      <c r="V31">
        <f t="shared" si="0"/>
        <v>49.385550423307016</v>
      </c>
      <c r="W31">
        <v>5</v>
      </c>
      <c r="X31" s="9" t="s">
        <v>432</v>
      </c>
      <c r="Y31">
        <v>85.582822085889504</v>
      </c>
      <c r="Z31">
        <v>23.006134969324492</v>
      </c>
      <c r="AA31">
        <f t="shared" si="1"/>
        <v>51.443281690944609</v>
      </c>
      <c r="AB31">
        <v>5</v>
      </c>
      <c r="AC31">
        <f t="shared" si="2"/>
        <v>4.3963123421117051E-2</v>
      </c>
    </row>
    <row r="32" spans="1:29" x14ac:dyDescent="0.25">
      <c r="A32">
        <v>50</v>
      </c>
      <c r="B32" t="s">
        <v>173</v>
      </c>
      <c r="C32" t="s">
        <v>424</v>
      </c>
      <c r="D32" t="s">
        <v>425</v>
      </c>
      <c r="E32" t="s">
        <v>426</v>
      </c>
      <c r="F32" t="s">
        <v>427</v>
      </c>
      <c r="G32" t="s">
        <v>428</v>
      </c>
      <c r="I32" t="s">
        <v>429</v>
      </c>
      <c r="L32" t="s">
        <v>430</v>
      </c>
      <c r="M32" t="s">
        <v>276</v>
      </c>
      <c r="N32" s="9" t="s">
        <v>485</v>
      </c>
      <c r="O32" s="9" t="s">
        <v>501</v>
      </c>
      <c r="P32" t="s">
        <v>527</v>
      </c>
      <c r="Q32">
        <v>2013</v>
      </c>
      <c r="S32" s="9" t="s">
        <v>32</v>
      </c>
      <c r="T32">
        <v>19.9386503067484</v>
      </c>
      <c r="U32">
        <v>8.8957055214724008</v>
      </c>
      <c r="V32">
        <f t="shared" si="0"/>
        <v>19.891402253832503</v>
      </c>
      <c r="W32">
        <v>5</v>
      </c>
      <c r="X32" s="9" t="s">
        <v>432</v>
      </c>
      <c r="Y32">
        <v>21.472392638036698</v>
      </c>
      <c r="Z32">
        <v>5.8282208588958007</v>
      </c>
      <c r="AA32">
        <f t="shared" si="1"/>
        <v>13.032298028373221</v>
      </c>
      <c r="AB32">
        <v>5</v>
      </c>
      <c r="AC32">
        <f t="shared" si="2"/>
        <v>7.4107972153719975E-2</v>
      </c>
    </row>
    <row r="33" spans="1:34" x14ac:dyDescent="0.25">
      <c r="A33">
        <v>50</v>
      </c>
      <c r="B33" t="s">
        <v>173</v>
      </c>
      <c r="C33" t="s">
        <v>424</v>
      </c>
      <c r="D33" t="s">
        <v>425</v>
      </c>
      <c r="E33" t="s">
        <v>426</v>
      </c>
      <c r="F33" t="s">
        <v>427</v>
      </c>
      <c r="G33" t="s">
        <v>428</v>
      </c>
      <c r="I33" t="s">
        <v>429</v>
      </c>
      <c r="L33" t="s">
        <v>430</v>
      </c>
      <c r="M33" t="s">
        <v>276</v>
      </c>
      <c r="N33" s="9" t="s">
        <v>485</v>
      </c>
      <c r="O33" s="9" t="s">
        <v>501</v>
      </c>
      <c r="P33" t="s">
        <v>528</v>
      </c>
      <c r="Q33">
        <v>2013</v>
      </c>
      <c r="S33" s="9" t="s">
        <v>32</v>
      </c>
      <c r="T33">
        <v>31.2883435582822</v>
      </c>
      <c r="U33">
        <v>11.042944785275999</v>
      </c>
      <c r="V33">
        <f t="shared" si="0"/>
        <v>24.692775211653956</v>
      </c>
      <c r="W33">
        <v>5</v>
      </c>
      <c r="X33" s="9" t="s">
        <v>432</v>
      </c>
      <c r="Y33">
        <v>31.595092024539799</v>
      </c>
      <c r="Z33">
        <v>3.6809815950920033</v>
      </c>
      <c r="AA33">
        <f t="shared" si="1"/>
        <v>8.2309250705513257</v>
      </c>
      <c r="AB33">
        <v>5</v>
      </c>
      <c r="AC33">
        <f t="shared" si="2"/>
        <v>9.7561749453624561E-3</v>
      </c>
    </row>
    <row r="34" spans="1:34" x14ac:dyDescent="0.25">
      <c r="A34">
        <v>50</v>
      </c>
      <c r="B34" t="s">
        <v>173</v>
      </c>
      <c r="C34" t="s">
        <v>424</v>
      </c>
      <c r="D34" t="s">
        <v>425</v>
      </c>
      <c r="E34" t="s">
        <v>426</v>
      </c>
      <c r="F34" t="s">
        <v>427</v>
      </c>
      <c r="G34" t="s">
        <v>428</v>
      </c>
      <c r="I34" t="s">
        <v>429</v>
      </c>
      <c r="L34" t="s">
        <v>430</v>
      </c>
      <c r="M34" t="s">
        <v>276</v>
      </c>
      <c r="N34" s="9" t="s">
        <v>485</v>
      </c>
      <c r="O34" s="9" t="s">
        <v>501</v>
      </c>
      <c r="P34" t="s">
        <v>529</v>
      </c>
      <c r="Q34">
        <v>2013</v>
      </c>
      <c r="S34" s="9" t="s">
        <v>32</v>
      </c>
      <c r="T34">
        <v>38.957055214723901</v>
      </c>
      <c r="U34">
        <v>4.2944785276072963</v>
      </c>
      <c r="V34">
        <f t="shared" si="0"/>
        <v>9.6027459156431227</v>
      </c>
      <c r="W34">
        <v>5</v>
      </c>
      <c r="X34" s="9" t="s">
        <v>432</v>
      </c>
      <c r="Y34">
        <v>43.251533742331198</v>
      </c>
      <c r="Z34">
        <v>4.9079754601226995</v>
      </c>
      <c r="AA34">
        <f t="shared" si="1"/>
        <v>10.974566760735165</v>
      </c>
      <c r="AB34">
        <v>5</v>
      </c>
      <c r="AC34">
        <f t="shared" si="2"/>
        <v>0.10457280391957563</v>
      </c>
    </row>
    <row r="35" spans="1:34" x14ac:dyDescent="0.25">
      <c r="A35">
        <v>50</v>
      </c>
      <c r="B35" t="s">
        <v>173</v>
      </c>
      <c r="C35" t="s">
        <v>424</v>
      </c>
      <c r="D35" t="s">
        <v>425</v>
      </c>
      <c r="E35" t="s">
        <v>426</v>
      </c>
      <c r="F35" t="s">
        <v>427</v>
      </c>
      <c r="G35" t="s">
        <v>428</v>
      </c>
      <c r="I35" t="s">
        <v>429</v>
      </c>
      <c r="L35" t="s">
        <v>430</v>
      </c>
      <c r="M35" t="s">
        <v>276</v>
      </c>
      <c r="N35" s="9" t="s">
        <v>485</v>
      </c>
      <c r="O35" s="9" t="s">
        <v>501</v>
      </c>
      <c r="P35" t="s">
        <v>518</v>
      </c>
      <c r="Q35">
        <v>2013</v>
      </c>
      <c r="S35" s="9" t="s">
        <v>32</v>
      </c>
      <c r="T35">
        <v>65.030674846625701</v>
      </c>
      <c r="U35">
        <v>11.963190184049097</v>
      </c>
      <c r="V35">
        <f t="shared" si="0"/>
        <v>26.750506479292003</v>
      </c>
      <c r="W35">
        <v>5</v>
      </c>
      <c r="X35" s="9" t="s">
        <v>432</v>
      </c>
      <c r="Y35">
        <v>69.631901840490698</v>
      </c>
      <c r="Z35">
        <v>9.2024539877300953</v>
      </c>
      <c r="AA35">
        <f t="shared" si="1"/>
        <v>20.577312676378508</v>
      </c>
      <c r="AB35">
        <v>5</v>
      </c>
      <c r="AC35">
        <f t="shared" si="2"/>
        <v>6.8363742809389741E-2</v>
      </c>
    </row>
    <row r="36" spans="1:34" x14ac:dyDescent="0.25">
      <c r="A36">
        <v>50</v>
      </c>
      <c r="B36" t="s">
        <v>173</v>
      </c>
      <c r="C36" t="s">
        <v>424</v>
      </c>
      <c r="D36" t="s">
        <v>425</v>
      </c>
      <c r="E36" t="s">
        <v>426</v>
      </c>
      <c r="F36" t="s">
        <v>427</v>
      </c>
      <c r="G36" t="s">
        <v>428</v>
      </c>
      <c r="I36" t="s">
        <v>429</v>
      </c>
      <c r="L36" t="s">
        <v>430</v>
      </c>
      <c r="M36" t="s">
        <v>276</v>
      </c>
      <c r="N36" s="9" t="s">
        <v>485</v>
      </c>
      <c r="O36" s="9" t="s">
        <v>501</v>
      </c>
      <c r="P36" t="s">
        <v>530</v>
      </c>
      <c r="Q36">
        <v>2013</v>
      </c>
      <c r="S36" s="9" t="s">
        <v>32</v>
      </c>
      <c r="T36">
        <v>111.349693251533</v>
      </c>
      <c r="U36">
        <v>16.564417177914009</v>
      </c>
      <c r="V36">
        <f t="shared" si="0"/>
        <v>37.039162817480957</v>
      </c>
      <c r="W36">
        <v>5</v>
      </c>
      <c r="X36" s="9" t="s">
        <v>432</v>
      </c>
      <c r="Y36">
        <v>110.122699386503</v>
      </c>
      <c r="Z36">
        <v>21.779141104294013</v>
      </c>
      <c r="AA36">
        <f t="shared" si="1"/>
        <v>48.699640000761249</v>
      </c>
      <c r="AB36">
        <v>5</v>
      </c>
      <c r="AC36">
        <f t="shared" si="2"/>
        <v>-1.1080445776565844E-2</v>
      </c>
    </row>
    <row r="37" spans="1:34" x14ac:dyDescent="0.25">
      <c r="A37">
        <v>50</v>
      </c>
      <c r="B37" t="s">
        <v>173</v>
      </c>
      <c r="C37" t="s">
        <v>424</v>
      </c>
      <c r="D37" t="s">
        <v>425</v>
      </c>
      <c r="E37" t="s">
        <v>426</v>
      </c>
      <c r="F37" t="s">
        <v>427</v>
      </c>
      <c r="G37" t="s">
        <v>428</v>
      </c>
      <c r="I37" t="s">
        <v>429</v>
      </c>
      <c r="L37" t="s">
        <v>430</v>
      </c>
      <c r="M37" t="s">
        <v>276</v>
      </c>
      <c r="N37" s="9" t="s">
        <v>485</v>
      </c>
      <c r="O37" s="9" t="s">
        <v>501</v>
      </c>
      <c r="P37" t="s">
        <v>526</v>
      </c>
      <c r="Q37">
        <v>2013</v>
      </c>
      <c r="S37" s="9" t="s">
        <v>32</v>
      </c>
      <c r="T37">
        <v>84.662576687116498</v>
      </c>
      <c r="U37">
        <v>18.098159509201508</v>
      </c>
      <c r="V37">
        <f t="shared" si="0"/>
        <v>40.468714930208805</v>
      </c>
      <c r="W37">
        <v>5</v>
      </c>
      <c r="X37" s="9" t="s">
        <v>432</v>
      </c>
      <c r="Y37">
        <v>87.4233128834355</v>
      </c>
      <c r="Z37">
        <v>19.018404907974499</v>
      </c>
      <c r="AA37">
        <f t="shared" si="1"/>
        <v>42.526446197846617</v>
      </c>
      <c r="AB37">
        <v>5</v>
      </c>
      <c r="AC37">
        <f t="shared" si="2"/>
        <v>3.2088314551500449E-2</v>
      </c>
    </row>
    <row r="38" spans="1:34" x14ac:dyDescent="0.25">
      <c r="A38" s="9">
        <v>54</v>
      </c>
      <c r="B38" t="s">
        <v>173</v>
      </c>
      <c r="C38" t="s">
        <v>281</v>
      </c>
      <c r="D38" t="s">
        <v>282</v>
      </c>
      <c r="E38" t="s">
        <v>283</v>
      </c>
      <c r="F38" t="s">
        <v>284</v>
      </c>
      <c r="G38" t="s">
        <v>285</v>
      </c>
      <c r="H38" t="s">
        <v>286</v>
      </c>
      <c r="I38" t="s">
        <v>287</v>
      </c>
      <c r="L38" t="s">
        <v>288</v>
      </c>
      <c r="M38" t="s">
        <v>289</v>
      </c>
      <c r="N38" s="9" t="s">
        <v>531</v>
      </c>
      <c r="O38" s="9" t="s">
        <v>532</v>
      </c>
      <c r="Q38" t="s">
        <v>288</v>
      </c>
      <c r="S38" s="9" t="s">
        <v>452</v>
      </c>
      <c r="T38" s="10">
        <v>56.009350935093501</v>
      </c>
      <c r="U38">
        <v>12.032453245324497</v>
      </c>
      <c r="V38">
        <f>U38*SQRT(W38)</f>
        <v>41.681640721198107</v>
      </c>
      <c r="W38">
        <v>12</v>
      </c>
      <c r="X38" t="s">
        <v>291</v>
      </c>
      <c r="Y38" s="10">
        <v>60.879629629629598</v>
      </c>
      <c r="Z38">
        <v>12.891914191419097</v>
      </c>
      <c r="AA38">
        <f>Z38*SQRT(AB38)</f>
        <v>44.658900772712229</v>
      </c>
      <c r="AB38">
        <v>12</v>
      </c>
      <c r="AC38">
        <f t="shared" si="2"/>
        <v>8.3379972142556005E-2</v>
      </c>
    </row>
    <row r="39" spans="1:34" x14ac:dyDescent="0.25">
      <c r="A39" s="9">
        <v>54</v>
      </c>
      <c r="B39" t="s">
        <v>173</v>
      </c>
      <c r="C39" t="s">
        <v>281</v>
      </c>
      <c r="D39" t="s">
        <v>282</v>
      </c>
      <c r="E39" t="s">
        <v>283</v>
      </c>
      <c r="F39" t="s">
        <v>284</v>
      </c>
      <c r="G39" t="s">
        <v>285</v>
      </c>
      <c r="H39" t="s">
        <v>286</v>
      </c>
      <c r="I39" t="s">
        <v>287</v>
      </c>
      <c r="L39" t="s">
        <v>288</v>
      </c>
      <c r="M39" t="s">
        <v>289</v>
      </c>
      <c r="N39" s="9" t="s">
        <v>531</v>
      </c>
      <c r="O39" s="9" t="s">
        <v>532</v>
      </c>
      <c r="Q39" t="s">
        <v>288</v>
      </c>
      <c r="S39" s="9" t="s">
        <v>452</v>
      </c>
      <c r="T39" s="10">
        <v>56.009350935093501</v>
      </c>
      <c r="U39">
        <v>12.032453245324497</v>
      </c>
      <c r="V39">
        <f t="shared" ref="V39:V41" si="5">U39*SQRT(W39)</f>
        <v>41.681640721198107</v>
      </c>
      <c r="W39">
        <v>12</v>
      </c>
      <c r="X39" t="s">
        <v>292</v>
      </c>
      <c r="Y39" s="10">
        <v>65.176934360102607</v>
      </c>
      <c r="Z39">
        <v>4.8702786945361964</v>
      </c>
      <c r="AA39">
        <f t="shared" ref="AA39:AA41" si="6">Z39*SQRT(AB39)</f>
        <v>16.871140291913832</v>
      </c>
      <c r="AB39">
        <v>12</v>
      </c>
      <c r="AC39">
        <f t="shared" si="2"/>
        <v>0.15158698107985125</v>
      </c>
    </row>
    <row r="40" spans="1:34" x14ac:dyDescent="0.25">
      <c r="A40" s="9">
        <v>54</v>
      </c>
      <c r="B40" t="s">
        <v>173</v>
      </c>
      <c r="C40" t="s">
        <v>281</v>
      </c>
      <c r="D40" t="s">
        <v>282</v>
      </c>
      <c r="E40" t="s">
        <v>283</v>
      </c>
      <c r="F40" t="s">
        <v>284</v>
      </c>
      <c r="G40" t="s">
        <v>285</v>
      </c>
      <c r="H40" t="s">
        <v>286</v>
      </c>
      <c r="I40" t="s">
        <v>287</v>
      </c>
      <c r="L40" t="s">
        <v>288</v>
      </c>
      <c r="M40" t="s">
        <v>289</v>
      </c>
      <c r="N40" s="9" t="s">
        <v>531</v>
      </c>
      <c r="O40" s="9" t="s">
        <v>532</v>
      </c>
      <c r="Q40" t="s">
        <v>288</v>
      </c>
      <c r="S40" s="9" t="s">
        <v>452</v>
      </c>
      <c r="T40" s="10">
        <v>56.009350935093501</v>
      </c>
      <c r="U40">
        <v>12.032453245324497</v>
      </c>
      <c r="V40">
        <f t="shared" si="5"/>
        <v>41.681640721198107</v>
      </c>
      <c r="W40">
        <v>12</v>
      </c>
      <c r="X40" t="s">
        <v>293</v>
      </c>
      <c r="Y40" s="10">
        <v>68.041804180417998</v>
      </c>
      <c r="Z40">
        <v>6.3027136046938068</v>
      </c>
      <c r="AA40">
        <f t="shared" si="6"/>
        <v>21.833240377770515</v>
      </c>
      <c r="AB40">
        <v>12</v>
      </c>
      <c r="AC40">
        <f t="shared" si="2"/>
        <v>0.19460362586396537</v>
      </c>
    </row>
    <row r="41" spans="1:34" x14ac:dyDescent="0.25">
      <c r="A41" s="9">
        <v>54</v>
      </c>
      <c r="B41" t="s">
        <v>173</v>
      </c>
      <c r="C41" t="s">
        <v>281</v>
      </c>
      <c r="D41" t="s">
        <v>282</v>
      </c>
      <c r="E41" t="s">
        <v>283</v>
      </c>
      <c r="F41" t="s">
        <v>284</v>
      </c>
      <c r="G41" t="s">
        <v>285</v>
      </c>
      <c r="H41" t="s">
        <v>286</v>
      </c>
      <c r="I41" t="s">
        <v>287</v>
      </c>
      <c r="L41" t="s">
        <v>288</v>
      </c>
      <c r="M41" t="s">
        <v>289</v>
      </c>
      <c r="N41" s="9" t="s">
        <v>531</v>
      </c>
      <c r="O41" s="9" t="s">
        <v>532</v>
      </c>
      <c r="Q41" t="s">
        <v>288</v>
      </c>
      <c r="S41" s="9" t="s">
        <v>452</v>
      </c>
      <c r="T41" s="10">
        <v>56.009350935093501</v>
      </c>
      <c r="U41">
        <v>12.032453245324497</v>
      </c>
      <c r="V41">
        <f t="shared" si="5"/>
        <v>41.681640721198107</v>
      </c>
      <c r="W41">
        <v>12</v>
      </c>
      <c r="X41" t="s">
        <v>294</v>
      </c>
      <c r="Y41" s="10">
        <v>67.755317198386507</v>
      </c>
      <c r="Z41">
        <v>8.8810964429775936</v>
      </c>
      <c r="AA41">
        <f t="shared" si="6"/>
        <v>30.765020532312846</v>
      </c>
      <c r="AB41">
        <v>12</v>
      </c>
      <c r="AC41">
        <f t="shared" si="2"/>
        <v>0.19038428153403172</v>
      </c>
    </row>
    <row r="42" spans="1:34" x14ac:dyDescent="0.25">
      <c r="A42">
        <v>58</v>
      </c>
      <c r="B42" t="s">
        <v>173</v>
      </c>
      <c r="C42" t="s">
        <v>313</v>
      </c>
      <c r="E42" t="s">
        <v>314</v>
      </c>
      <c r="F42" t="s">
        <v>315</v>
      </c>
      <c r="G42" t="s">
        <v>316</v>
      </c>
      <c r="I42" t="s">
        <v>317</v>
      </c>
      <c r="L42" t="s">
        <v>318</v>
      </c>
      <c r="M42" t="s">
        <v>289</v>
      </c>
      <c r="N42" s="9" t="s">
        <v>485</v>
      </c>
      <c r="O42" s="9" t="s">
        <v>532</v>
      </c>
      <c r="Q42" t="s">
        <v>318</v>
      </c>
      <c r="S42" s="9" t="s">
        <v>311</v>
      </c>
      <c r="T42" s="10">
        <v>44.28</v>
      </c>
      <c r="U42">
        <v>2.4900000000000002</v>
      </c>
      <c r="V42">
        <f>U42*SQRT(W42)</f>
        <v>4.3128065108465048</v>
      </c>
      <c r="W42">
        <v>3</v>
      </c>
      <c r="X42" s="9" t="s">
        <v>320</v>
      </c>
      <c r="Y42" s="10">
        <v>45.15</v>
      </c>
      <c r="Z42">
        <v>2.4500000000000002</v>
      </c>
      <c r="AA42">
        <f>Z42*SQRT(AB42)</f>
        <v>4.2435244785437494</v>
      </c>
      <c r="AB42">
        <v>3</v>
      </c>
      <c r="AC42">
        <f t="shared" si="2"/>
        <v>1.9457172022558266E-2</v>
      </c>
    </row>
    <row r="43" spans="1:34" x14ac:dyDescent="0.25">
      <c r="A43">
        <v>58</v>
      </c>
      <c r="B43" t="s">
        <v>173</v>
      </c>
      <c r="C43" t="s">
        <v>313</v>
      </c>
      <c r="E43" t="s">
        <v>314</v>
      </c>
      <c r="F43" t="s">
        <v>315</v>
      </c>
      <c r="G43" t="s">
        <v>316</v>
      </c>
      <c r="I43" t="s">
        <v>317</v>
      </c>
      <c r="L43" t="s">
        <v>318</v>
      </c>
      <c r="M43" t="s">
        <v>289</v>
      </c>
      <c r="N43" s="9" t="s">
        <v>485</v>
      </c>
      <c r="O43" s="9" t="s">
        <v>532</v>
      </c>
      <c r="Q43" t="s">
        <v>318</v>
      </c>
      <c r="R43" s="10"/>
      <c r="S43" s="9" t="s">
        <v>311</v>
      </c>
      <c r="T43" s="10">
        <v>44.28</v>
      </c>
      <c r="U43">
        <v>2.4900000000000002</v>
      </c>
      <c r="V43">
        <f>U43*SQRT(W43)</f>
        <v>4.3128065108465048</v>
      </c>
      <c r="W43">
        <v>3</v>
      </c>
      <c r="X43" s="9" t="s">
        <v>321</v>
      </c>
      <c r="Y43" s="10">
        <v>46.42</v>
      </c>
      <c r="Z43">
        <v>3.4</v>
      </c>
      <c r="AA43">
        <f>Z43*SQRT(AB43)</f>
        <v>5.8889727457341827</v>
      </c>
      <c r="AB43">
        <v>3</v>
      </c>
      <c r="AC43">
        <f t="shared" si="2"/>
        <v>4.7197293005854769E-2</v>
      </c>
    </row>
    <row r="44" spans="1:34" x14ac:dyDescent="0.25">
      <c r="A44">
        <v>58</v>
      </c>
      <c r="B44" t="s">
        <v>173</v>
      </c>
      <c r="C44" t="s">
        <v>313</v>
      </c>
      <c r="E44" t="s">
        <v>314</v>
      </c>
      <c r="F44" t="s">
        <v>315</v>
      </c>
      <c r="G44" t="s">
        <v>316</v>
      </c>
      <c r="I44" t="s">
        <v>317</v>
      </c>
      <c r="L44" t="s">
        <v>318</v>
      </c>
      <c r="M44" t="s">
        <v>289</v>
      </c>
      <c r="N44" s="9" t="s">
        <v>485</v>
      </c>
      <c r="O44" s="9" t="s">
        <v>532</v>
      </c>
      <c r="Q44" t="s">
        <v>318</v>
      </c>
      <c r="R44" s="10"/>
      <c r="S44" s="9" t="s">
        <v>311</v>
      </c>
      <c r="T44" s="10">
        <v>44.28</v>
      </c>
      <c r="U44">
        <v>2.4900000000000002</v>
      </c>
      <c r="V44">
        <f>U44*SQRT(W44)</f>
        <v>4.3128065108465048</v>
      </c>
      <c r="W44">
        <v>3</v>
      </c>
      <c r="X44" s="9" t="s">
        <v>323</v>
      </c>
      <c r="Y44" s="10">
        <v>45.81</v>
      </c>
      <c r="Z44">
        <v>1.75</v>
      </c>
      <c r="AA44">
        <f>Z44*SQRT(AB44)</f>
        <v>3.0310889132455352</v>
      </c>
      <c r="AB44">
        <v>3</v>
      </c>
      <c r="AC44">
        <f t="shared" si="2"/>
        <v>3.3969300058214733E-2</v>
      </c>
    </row>
    <row r="45" spans="1:34" x14ac:dyDescent="0.25">
      <c r="A45">
        <v>45</v>
      </c>
      <c r="B45" s="9" t="s">
        <v>407</v>
      </c>
      <c r="C45" s="9" t="s">
        <v>1151</v>
      </c>
      <c r="D45" s="9" t="s">
        <v>1152</v>
      </c>
      <c r="E45" t="s">
        <v>528</v>
      </c>
      <c r="F45" t="s">
        <v>1153</v>
      </c>
      <c r="G45" t="s">
        <v>1154</v>
      </c>
      <c r="H45" s="9" t="s">
        <v>1155</v>
      </c>
      <c r="I45" t="s">
        <v>429</v>
      </c>
      <c r="L45" s="9" t="s">
        <v>1156</v>
      </c>
      <c r="M45" t="s">
        <v>1157</v>
      </c>
      <c r="N45" t="s">
        <v>512</v>
      </c>
      <c r="O45" s="9" t="s">
        <v>501</v>
      </c>
      <c r="Q45" s="15" t="s">
        <v>1158</v>
      </c>
      <c r="S45" s="9" t="s">
        <v>699</v>
      </c>
      <c r="T45" s="10">
        <v>23.56</v>
      </c>
      <c r="U45">
        <v>1.63</v>
      </c>
      <c r="V45">
        <f t="shared" ref="V45:V47" si="7">U45*SQRT(W45)</f>
        <v>2.8232428163372698</v>
      </c>
      <c r="W45">
        <v>3</v>
      </c>
      <c r="X45" s="9" t="s">
        <v>1159</v>
      </c>
      <c r="Y45">
        <v>26.72</v>
      </c>
      <c r="Z45">
        <v>1.45</v>
      </c>
      <c r="AA45">
        <f t="shared" ref="AA45:AA47" si="8">Z45*SQRT(AB45)</f>
        <v>2.5114736709748717</v>
      </c>
      <c r="AB45">
        <v>3</v>
      </c>
      <c r="AC45">
        <f t="shared" si="2"/>
        <v>0.12586198988505906</v>
      </c>
      <c r="AF45">
        <v>45</v>
      </c>
      <c r="AG45" s="9" t="s">
        <v>887</v>
      </c>
      <c r="AH45" s="9">
        <v>6.96</v>
      </c>
    </row>
    <row r="46" spans="1:34" x14ac:dyDescent="0.25">
      <c r="A46">
        <v>45</v>
      </c>
      <c r="B46" s="9" t="s">
        <v>407</v>
      </c>
      <c r="C46" s="9" t="s">
        <v>1151</v>
      </c>
      <c r="D46" s="9" t="s">
        <v>1152</v>
      </c>
      <c r="E46" t="s">
        <v>528</v>
      </c>
      <c r="F46" t="s">
        <v>1153</v>
      </c>
      <c r="G46" t="s">
        <v>1154</v>
      </c>
      <c r="H46" s="9" t="s">
        <v>1155</v>
      </c>
      <c r="I46" t="s">
        <v>429</v>
      </c>
      <c r="L46" s="9" t="s">
        <v>1156</v>
      </c>
      <c r="M46" t="s">
        <v>1157</v>
      </c>
      <c r="N46" t="s">
        <v>512</v>
      </c>
      <c r="O46" s="9" t="s">
        <v>501</v>
      </c>
      <c r="Q46" s="15" t="s">
        <v>1158</v>
      </c>
      <c r="S46" s="9" t="s">
        <v>699</v>
      </c>
      <c r="T46" s="10">
        <v>23.56</v>
      </c>
      <c r="U46">
        <v>1.63</v>
      </c>
      <c r="V46">
        <f t="shared" si="7"/>
        <v>2.8232428163372698</v>
      </c>
      <c r="W46">
        <v>3</v>
      </c>
      <c r="X46" s="9" t="s">
        <v>1098</v>
      </c>
      <c r="Y46">
        <v>24.36</v>
      </c>
      <c r="Z46">
        <v>1.35</v>
      </c>
      <c r="AA46">
        <f t="shared" si="8"/>
        <v>2.3382685902179845</v>
      </c>
      <c r="AB46">
        <v>3</v>
      </c>
      <c r="AC46">
        <f t="shared" si="2"/>
        <v>3.3392084058310414E-2</v>
      </c>
      <c r="AF46">
        <v>45</v>
      </c>
      <c r="AG46" s="9" t="s">
        <v>701</v>
      </c>
      <c r="AH46" s="9">
        <v>6.96</v>
      </c>
    </row>
    <row r="47" spans="1:34" x14ac:dyDescent="0.25">
      <c r="A47">
        <v>45</v>
      </c>
      <c r="B47" s="9" t="s">
        <v>407</v>
      </c>
      <c r="C47" s="9" t="s">
        <v>1151</v>
      </c>
      <c r="D47" s="9" t="s">
        <v>1152</v>
      </c>
      <c r="E47" t="s">
        <v>528</v>
      </c>
      <c r="F47" t="s">
        <v>1153</v>
      </c>
      <c r="G47" t="s">
        <v>1154</v>
      </c>
      <c r="H47" s="9" t="s">
        <v>1155</v>
      </c>
      <c r="I47" t="s">
        <v>429</v>
      </c>
      <c r="L47" s="9" t="s">
        <v>1156</v>
      </c>
      <c r="M47" t="s">
        <v>1157</v>
      </c>
      <c r="N47" t="s">
        <v>512</v>
      </c>
      <c r="O47" s="9" t="s">
        <v>501</v>
      </c>
      <c r="Q47" s="15" t="s">
        <v>1158</v>
      </c>
      <c r="S47" s="9" t="s">
        <v>699</v>
      </c>
      <c r="T47" s="10">
        <v>23.56</v>
      </c>
      <c r="U47">
        <v>1.63</v>
      </c>
      <c r="V47">
        <f t="shared" si="7"/>
        <v>2.8232428163372698</v>
      </c>
      <c r="W47">
        <v>3</v>
      </c>
      <c r="X47" t="s">
        <v>1160</v>
      </c>
      <c r="Y47">
        <v>25.67</v>
      </c>
      <c r="Z47">
        <v>1.58</v>
      </c>
      <c r="AA47">
        <f t="shared" si="8"/>
        <v>2.736640275958826</v>
      </c>
      <c r="AB47">
        <v>3</v>
      </c>
      <c r="AC47">
        <f t="shared" si="2"/>
        <v>8.5772636099663166E-2</v>
      </c>
      <c r="AF47">
        <v>45</v>
      </c>
      <c r="AG47" s="9" t="s">
        <v>1161</v>
      </c>
      <c r="AH47" s="9">
        <v>6.96</v>
      </c>
    </row>
    <row r="48" spans="1:34" ht="16.8" x14ac:dyDescent="0.25">
      <c r="A48">
        <v>46</v>
      </c>
      <c r="B48" t="s">
        <v>100</v>
      </c>
      <c r="C48" s="9" t="s">
        <v>1088</v>
      </c>
      <c r="D48" s="9" t="s">
        <v>1089</v>
      </c>
      <c r="E48" t="s">
        <v>1090</v>
      </c>
      <c r="F48" t="s">
        <v>1091</v>
      </c>
      <c r="G48" s="9" t="s">
        <v>1092</v>
      </c>
      <c r="I48" t="s">
        <v>1056</v>
      </c>
      <c r="K48" s="9" t="s">
        <v>1162</v>
      </c>
      <c r="L48" s="9" t="s">
        <v>1093</v>
      </c>
      <c r="M48" s="9" t="s">
        <v>1094</v>
      </c>
      <c r="N48" s="9" t="s">
        <v>485</v>
      </c>
      <c r="O48" s="9" t="s">
        <v>1163</v>
      </c>
      <c r="P48" s="9" t="s">
        <v>1164</v>
      </c>
      <c r="Q48" t="s">
        <v>1165</v>
      </c>
      <c r="S48" s="9" t="s">
        <v>699</v>
      </c>
      <c r="T48" s="10">
        <v>66.11</v>
      </c>
      <c r="U48">
        <f>V48/SQRT(W48)</f>
        <v>3.98</v>
      </c>
      <c r="V48">
        <v>7.96</v>
      </c>
      <c r="W48">
        <v>4</v>
      </c>
      <c r="X48" s="9" t="s">
        <v>1098</v>
      </c>
      <c r="Y48">
        <v>68.28</v>
      </c>
      <c r="Z48">
        <f>AA48/SQRT(AB48)</f>
        <v>4.8</v>
      </c>
      <c r="AA48">
        <v>9.6</v>
      </c>
      <c r="AB48">
        <v>4</v>
      </c>
      <c r="AC48">
        <f t="shared" si="2"/>
        <v>3.229687658075308E-2</v>
      </c>
      <c r="AF48">
        <v>46</v>
      </c>
      <c r="AG48" s="9" t="s">
        <v>760</v>
      </c>
      <c r="AH48" s="9">
        <v>40</v>
      </c>
    </row>
    <row r="49" spans="1:34" ht="16.8" x14ac:dyDescent="0.25">
      <c r="A49">
        <v>46</v>
      </c>
      <c r="B49" t="s">
        <v>100</v>
      </c>
      <c r="C49" s="9" t="s">
        <v>1088</v>
      </c>
      <c r="D49" s="9" t="s">
        <v>1089</v>
      </c>
      <c r="E49" t="s">
        <v>1090</v>
      </c>
      <c r="F49" t="s">
        <v>1091</v>
      </c>
      <c r="G49" s="9" t="s">
        <v>1092</v>
      </c>
      <c r="I49" t="s">
        <v>1056</v>
      </c>
      <c r="K49" s="9" t="s">
        <v>1162</v>
      </c>
      <c r="L49" s="9" t="s">
        <v>1093</v>
      </c>
      <c r="M49" s="9" t="s">
        <v>1094</v>
      </c>
      <c r="N49" s="9" t="s">
        <v>485</v>
      </c>
      <c r="O49" s="9" t="s">
        <v>1163</v>
      </c>
      <c r="P49" s="9" t="s">
        <v>1166</v>
      </c>
      <c r="Q49" t="s">
        <v>1165</v>
      </c>
      <c r="S49" s="9" t="s">
        <v>699</v>
      </c>
      <c r="T49" s="10">
        <v>36.51</v>
      </c>
      <c r="U49">
        <f t="shared" ref="U49:U53" si="9">V49/SQRT(W49)</f>
        <v>3.48</v>
      </c>
      <c r="V49">
        <v>6.96</v>
      </c>
      <c r="W49">
        <v>4</v>
      </c>
      <c r="X49" s="9" t="s">
        <v>1098</v>
      </c>
      <c r="Y49">
        <v>39.729999999999997</v>
      </c>
      <c r="Z49">
        <f t="shared" ref="Z49:Z53" si="10">AA49/SQRT(AB49)</f>
        <v>3.7949999999999999</v>
      </c>
      <c r="AA49">
        <v>7.59</v>
      </c>
      <c r="AB49">
        <v>4</v>
      </c>
      <c r="AC49">
        <f t="shared" si="2"/>
        <v>8.4520374158962144E-2</v>
      </c>
      <c r="AF49">
        <v>46</v>
      </c>
      <c r="AG49" s="9" t="s">
        <v>760</v>
      </c>
      <c r="AH49" s="9">
        <v>40</v>
      </c>
    </row>
    <row r="50" spans="1:34" ht="16.8" x14ac:dyDescent="0.25">
      <c r="A50">
        <v>46</v>
      </c>
      <c r="B50" t="s">
        <v>100</v>
      </c>
      <c r="C50" s="9" t="s">
        <v>1088</v>
      </c>
      <c r="D50" s="9" t="s">
        <v>1089</v>
      </c>
      <c r="E50" t="s">
        <v>1090</v>
      </c>
      <c r="F50" t="s">
        <v>1091</v>
      </c>
      <c r="G50" s="9" t="s">
        <v>1092</v>
      </c>
      <c r="I50" t="s">
        <v>1056</v>
      </c>
      <c r="K50" s="9" t="s">
        <v>1162</v>
      </c>
      <c r="L50" s="9" t="s">
        <v>1093</v>
      </c>
      <c r="M50" s="9" t="s">
        <v>1094</v>
      </c>
      <c r="N50" s="9" t="s">
        <v>485</v>
      </c>
      <c r="O50" s="9" t="s">
        <v>1163</v>
      </c>
      <c r="P50" s="9" t="s">
        <v>1167</v>
      </c>
      <c r="Q50" t="s">
        <v>1165</v>
      </c>
      <c r="S50" s="9" t="s">
        <v>699</v>
      </c>
      <c r="T50" s="10">
        <v>23.62</v>
      </c>
      <c r="U50">
        <f t="shared" si="9"/>
        <v>1.95</v>
      </c>
      <c r="V50">
        <v>3.9</v>
      </c>
      <c r="W50">
        <v>4</v>
      </c>
      <c r="X50" s="9" t="s">
        <v>1098</v>
      </c>
      <c r="Y50">
        <v>25.33</v>
      </c>
      <c r="Z50">
        <f t="shared" si="10"/>
        <v>1.6850000000000001</v>
      </c>
      <c r="AA50">
        <v>3.37</v>
      </c>
      <c r="AB50">
        <v>4</v>
      </c>
      <c r="AC50">
        <f t="shared" si="2"/>
        <v>6.9895653244367431E-2</v>
      </c>
      <c r="AF50">
        <v>46</v>
      </c>
      <c r="AG50" s="9" t="s">
        <v>760</v>
      </c>
      <c r="AH50" s="9">
        <v>40</v>
      </c>
    </row>
    <row r="51" spans="1:34" ht="16.8" x14ac:dyDescent="0.25">
      <c r="A51">
        <v>47</v>
      </c>
      <c r="B51" t="s">
        <v>173</v>
      </c>
      <c r="C51" t="s">
        <v>1102</v>
      </c>
      <c r="D51" t="s">
        <v>1103</v>
      </c>
      <c r="E51" t="s">
        <v>1104</v>
      </c>
      <c r="F51">
        <v>-5.2</v>
      </c>
      <c r="G51" t="s">
        <v>1054</v>
      </c>
      <c r="H51" t="s">
        <v>1105</v>
      </c>
      <c r="I51" t="s">
        <v>95</v>
      </c>
      <c r="L51" t="s">
        <v>430</v>
      </c>
      <c r="M51" t="s">
        <v>1106</v>
      </c>
      <c r="N51" s="9" t="s">
        <v>485</v>
      </c>
      <c r="O51" s="9" t="s">
        <v>1163</v>
      </c>
      <c r="P51" s="9" t="s">
        <v>1164</v>
      </c>
      <c r="Q51" s="9" t="s">
        <v>1168</v>
      </c>
      <c r="S51" s="9" t="s">
        <v>699</v>
      </c>
      <c r="T51" s="10">
        <v>27.39</v>
      </c>
      <c r="U51">
        <f t="shared" si="9"/>
        <v>2.08</v>
      </c>
      <c r="V51">
        <v>4.16</v>
      </c>
      <c r="W51">
        <v>4</v>
      </c>
      <c r="X51" s="9" t="s">
        <v>1098</v>
      </c>
      <c r="Y51">
        <v>26.84</v>
      </c>
      <c r="Z51">
        <f t="shared" si="10"/>
        <v>1.29</v>
      </c>
      <c r="AA51">
        <v>2.58</v>
      </c>
      <c r="AB51">
        <v>4</v>
      </c>
      <c r="AC51">
        <f t="shared" si="2"/>
        <v>-2.0284671171505776E-2</v>
      </c>
      <c r="AF51">
        <v>47</v>
      </c>
      <c r="AG51" s="9" t="s">
        <v>760</v>
      </c>
      <c r="AH51" s="9">
        <v>40</v>
      </c>
    </row>
    <row r="52" spans="1:34" ht="16.8" x14ac:dyDescent="0.25">
      <c r="A52">
        <v>47</v>
      </c>
      <c r="B52" t="s">
        <v>173</v>
      </c>
      <c r="C52" t="s">
        <v>1102</v>
      </c>
      <c r="D52" t="s">
        <v>1103</v>
      </c>
      <c r="E52" t="s">
        <v>1104</v>
      </c>
      <c r="F52">
        <v>-5.2</v>
      </c>
      <c r="G52" t="s">
        <v>1054</v>
      </c>
      <c r="H52" t="s">
        <v>1105</v>
      </c>
      <c r="I52" t="s">
        <v>95</v>
      </c>
      <c r="L52" t="s">
        <v>430</v>
      </c>
      <c r="M52" t="s">
        <v>1106</v>
      </c>
      <c r="N52" s="9" t="s">
        <v>485</v>
      </c>
      <c r="O52" s="9" t="s">
        <v>1163</v>
      </c>
      <c r="P52" s="9" t="s">
        <v>1166</v>
      </c>
      <c r="Q52" s="9" t="s">
        <v>1168</v>
      </c>
      <c r="S52" s="9" t="s">
        <v>699</v>
      </c>
      <c r="T52" s="10">
        <v>33.15</v>
      </c>
      <c r="U52">
        <f t="shared" si="9"/>
        <v>2.7349999999999999</v>
      </c>
      <c r="V52">
        <v>5.47</v>
      </c>
      <c r="W52">
        <v>4</v>
      </c>
      <c r="X52" s="9" t="s">
        <v>1098</v>
      </c>
      <c r="Y52">
        <v>26.91</v>
      </c>
      <c r="Z52">
        <f t="shared" si="10"/>
        <v>1.5349999999999999</v>
      </c>
      <c r="AA52">
        <v>3.07</v>
      </c>
      <c r="AB52">
        <v>4</v>
      </c>
      <c r="AC52">
        <f t="shared" si="2"/>
        <v>-0.20854475189305707</v>
      </c>
      <c r="AF52">
        <v>47</v>
      </c>
      <c r="AG52" s="9" t="s">
        <v>760</v>
      </c>
      <c r="AH52" s="9">
        <v>40</v>
      </c>
    </row>
    <row r="53" spans="1:34" ht="16.8" x14ac:dyDescent="0.25">
      <c r="A53">
        <v>47</v>
      </c>
      <c r="B53" t="s">
        <v>173</v>
      </c>
      <c r="C53" t="s">
        <v>1102</v>
      </c>
      <c r="D53" t="s">
        <v>1103</v>
      </c>
      <c r="E53" t="s">
        <v>1104</v>
      </c>
      <c r="F53">
        <v>-5.2</v>
      </c>
      <c r="G53" t="s">
        <v>1054</v>
      </c>
      <c r="H53" t="s">
        <v>1105</v>
      </c>
      <c r="I53" t="s">
        <v>95</v>
      </c>
      <c r="L53" t="s">
        <v>430</v>
      </c>
      <c r="M53" t="s">
        <v>1106</v>
      </c>
      <c r="N53" s="9" t="s">
        <v>485</v>
      </c>
      <c r="O53" s="9" t="s">
        <v>1163</v>
      </c>
      <c r="P53" s="9" t="s">
        <v>1167</v>
      </c>
      <c r="Q53" s="9" t="s">
        <v>1168</v>
      </c>
      <c r="S53" s="9" t="s">
        <v>699</v>
      </c>
      <c r="T53" s="10">
        <v>28.69</v>
      </c>
      <c r="U53">
        <f t="shared" si="9"/>
        <v>0.80500000000000005</v>
      </c>
      <c r="V53">
        <v>1.61</v>
      </c>
      <c r="W53">
        <v>4</v>
      </c>
      <c r="X53" s="9" t="s">
        <v>1098</v>
      </c>
      <c r="Y53">
        <v>28.01</v>
      </c>
      <c r="Z53">
        <f t="shared" si="10"/>
        <v>1.655</v>
      </c>
      <c r="AA53">
        <v>3.31</v>
      </c>
      <c r="AB53">
        <v>4</v>
      </c>
      <c r="AC53">
        <f t="shared" si="2"/>
        <v>-2.3987040721256209E-2</v>
      </c>
      <c r="AF53">
        <v>47</v>
      </c>
      <c r="AG53" s="9" t="s">
        <v>760</v>
      </c>
      <c r="AH53" s="9">
        <v>40</v>
      </c>
    </row>
    <row r="54" spans="1:34" x14ac:dyDescent="0.25">
      <c r="AC54">
        <f>AVERAGE(AC2:AC53)</f>
        <v>4.7759844205578989E-3</v>
      </c>
    </row>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sheetData>
  <mergeCells count="2">
    <mergeCell ref="C7:D7"/>
    <mergeCell ref="C8:D8"/>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EFFFF-84A5-4F5A-BE4C-EB516FA63B1B}">
  <dimension ref="A1:AG51"/>
  <sheetViews>
    <sheetView topLeftCell="O27" workbookViewId="0">
      <selection activeCell="O2" sqref="A2:XFD50"/>
    </sheetView>
  </sheetViews>
  <sheetFormatPr defaultRowHeight="14.4" x14ac:dyDescent="0.25"/>
  <cols>
    <col min="18" max="18" width="29.5546875" customWidth="1"/>
  </cols>
  <sheetData>
    <row r="1" spans="1:33" ht="16.8" x14ac:dyDescent="0.25">
      <c r="A1" s="3" t="s">
        <v>0</v>
      </c>
      <c r="B1" s="3" t="s">
        <v>1</v>
      </c>
      <c r="C1" s="3" t="s">
        <v>2</v>
      </c>
      <c r="D1" s="3" t="s">
        <v>3</v>
      </c>
      <c r="E1" s="3" t="s">
        <v>4</v>
      </c>
      <c r="F1" s="3" t="s">
        <v>329</v>
      </c>
      <c r="G1" s="3" t="s">
        <v>6</v>
      </c>
      <c r="H1" s="21" t="s">
        <v>330</v>
      </c>
      <c r="I1" s="21" t="s">
        <v>331</v>
      </c>
      <c r="J1" s="3" t="s">
        <v>456</v>
      </c>
      <c r="K1" s="3" t="s">
        <v>457</v>
      </c>
      <c r="L1" s="22" t="s">
        <v>332</v>
      </c>
      <c r="M1" s="22" t="s">
        <v>333</v>
      </c>
      <c r="N1" s="21" t="s">
        <v>334</v>
      </c>
      <c r="O1" s="21" t="s">
        <v>335</v>
      </c>
      <c r="P1" s="27" t="s">
        <v>458</v>
      </c>
      <c r="Q1" s="3" t="s">
        <v>13</v>
      </c>
      <c r="R1" s="23" t="s">
        <v>336</v>
      </c>
      <c r="S1" s="24" t="s">
        <v>15</v>
      </c>
      <c r="T1" s="28" t="s">
        <v>16</v>
      </c>
      <c r="U1" s="3" t="s">
        <v>17</v>
      </c>
      <c r="V1" s="3" t="s">
        <v>18</v>
      </c>
      <c r="W1" s="3" t="s">
        <v>337</v>
      </c>
      <c r="X1" s="3" t="s">
        <v>20</v>
      </c>
      <c r="Y1" s="3" t="s">
        <v>21</v>
      </c>
      <c r="Z1" s="3" t="s">
        <v>22</v>
      </c>
      <c r="AA1" s="3" t="s">
        <v>23</v>
      </c>
      <c r="AB1" s="1" t="s">
        <v>24</v>
      </c>
      <c r="AC1" s="3" t="s">
        <v>484</v>
      </c>
    </row>
    <row r="2" spans="1:33" ht="16.8" x14ac:dyDescent="0.25">
      <c r="A2">
        <v>4</v>
      </c>
      <c r="B2" t="s">
        <v>489</v>
      </c>
      <c r="C2" s="9" t="s">
        <v>490</v>
      </c>
      <c r="D2" s="26" t="s">
        <v>491</v>
      </c>
      <c r="E2" t="s">
        <v>492</v>
      </c>
      <c r="F2" s="9" t="s">
        <v>493</v>
      </c>
      <c r="G2" s="9" t="s">
        <v>494</v>
      </c>
      <c r="H2" s="9" t="s">
        <v>495</v>
      </c>
      <c r="I2" s="9" t="s">
        <v>496</v>
      </c>
      <c r="J2" t="s">
        <v>497</v>
      </c>
      <c r="L2" s="9" t="s">
        <v>498</v>
      </c>
      <c r="M2" s="9" t="s">
        <v>499</v>
      </c>
      <c r="N2" s="9" t="s">
        <v>533</v>
      </c>
      <c r="O2" s="9" t="s">
        <v>534</v>
      </c>
      <c r="Q2" t="s">
        <v>535</v>
      </c>
      <c r="R2" s="9" t="s">
        <v>32</v>
      </c>
      <c r="S2">
        <v>4.9000000000000004</v>
      </c>
      <c r="T2">
        <v>0.7</v>
      </c>
      <c r="U2">
        <f>T2*SQRT(V2)</f>
        <v>1.2124355652982139</v>
      </c>
      <c r="V2">
        <v>3</v>
      </c>
      <c r="W2" s="9" t="s">
        <v>503</v>
      </c>
      <c r="X2" s="10">
        <v>4.9000000000000004</v>
      </c>
      <c r="Y2">
        <v>0.7</v>
      </c>
      <c r="Z2">
        <f>Y2*SQRT(AA2)</f>
        <v>1.2124355652982139</v>
      </c>
      <c r="AA2">
        <v>3</v>
      </c>
      <c r="AB2">
        <f>LN(X2/S2)</f>
        <v>0</v>
      </c>
    </row>
    <row r="3" spans="1:33" ht="16.8" x14ac:dyDescent="0.25">
      <c r="A3">
        <v>4</v>
      </c>
      <c r="B3" t="s">
        <v>489</v>
      </c>
      <c r="C3" s="9" t="s">
        <v>490</v>
      </c>
      <c r="D3" s="26" t="s">
        <v>491</v>
      </c>
      <c r="E3" t="s">
        <v>492</v>
      </c>
      <c r="F3" s="9" t="s">
        <v>493</v>
      </c>
      <c r="G3" s="9" t="s">
        <v>494</v>
      </c>
      <c r="H3" s="9" t="s">
        <v>495</v>
      </c>
      <c r="I3" s="9" t="s">
        <v>496</v>
      </c>
      <c r="J3" t="s">
        <v>497</v>
      </c>
      <c r="L3" s="9" t="s">
        <v>498</v>
      </c>
      <c r="M3" s="9" t="s">
        <v>499</v>
      </c>
      <c r="N3" s="9" t="s">
        <v>533</v>
      </c>
      <c r="O3" s="9" t="s">
        <v>534</v>
      </c>
      <c r="Q3" t="s">
        <v>535</v>
      </c>
      <c r="R3" s="9" t="s">
        <v>32</v>
      </c>
      <c r="S3">
        <v>7.3</v>
      </c>
      <c r="T3">
        <v>1.7</v>
      </c>
      <c r="U3">
        <f t="shared" ref="U3:U36" si="0">T3*SQRT(V3)</f>
        <v>2.9444863728670914</v>
      </c>
      <c r="V3">
        <v>3</v>
      </c>
      <c r="W3" s="9" t="s">
        <v>503</v>
      </c>
      <c r="X3" s="10">
        <v>4.9000000000000004</v>
      </c>
      <c r="Y3">
        <v>0.7</v>
      </c>
      <c r="Z3">
        <f t="shared" ref="Z3:Z36" si="1">Y3*SQRT(AA3)</f>
        <v>1.2124355652982139</v>
      </c>
      <c r="AA3">
        <v>3</v>
      </c>
      <c r="AB3">
        <f t="shared" ref="AB3:AB50" si="2">LN(X3/S3)</f>
        <v>-0.39863914303776449</v>
      </c>
    </row>
    <row r="4" spans="1:33" ht="16.8" x14ac:dyDescent="0.25">
      <c r="A4">
        <v>4</v>
      </c>
      <c r="B4" t="s">
        <v>489</v>
      </c>
      <c r="C4" s="9" t="s">
        <v>490</v>
      </c>
      <c r="D4" s="26" t="s">
        <v>491</v>
      </c>
      <c r="E4" t="s">
        <v>492</v>
      </c>
      <c r="F4" s="9" t="s">
        <v>493</v>
      </c>
      <c r="G4" s="9" t="s">
        <v>494</v>
      </c>
      <c r="H4" s="9" t="s">
        <v>495</v>
      </c>
      <c r="I4" s="9" t="s">
        <v>496</v>
      </c>
      <c r="J4" t="s">
        <v>497</v>
      </c>
      <c r="L4" s="9" t="s">
        <v>498</v>
      </c>
      <c r="M4" s="9" t="s">
        <v>499</v>
      </c>
      <c r="N4" s="9" t="s">
        <v>536</v>
      </c>
      <c r="O4" s="9" t="s">
        <v>534</v>
      </c>
      <c r="Q4" s="9" t="s">
        <v>537</v>
      </c>
      <c r="R4" s="9" t="s">
        <v>32</v>
      </c>
      <c r="S4">
        <v>3.6</v>
      </c>
      <c r="T4">
        <v>0.6</v>
      </c>
      <c r="U4">
        <f t="shared" si="0"/>
        <v>1.0392304845413263</v>
      </c>
      <c r="V4">
        <v>3</v>
      </c>
      <c r="W4" s="9" t="s">
        <v>503</v>
      </c>
      <c r="X4" s="10">
        <v>2.9</v>
      </c>
      <c r="Y4">
        <v>0.3</v>
      </c>
      <c r="Z4">
        <f t="shared" si="1"/>
        <v>0.51961524227066314</v>
      </c>
      <c r="AA4">
        <v>3</v>
      </c>
      <c r="AB4">
        <f t="shared" si="2"/>
        <v>-0.21622310846963608</v>
      </c>
    </row>
    <row r="5" spans="1:33" ht="16.8" x14ac:dyDescent="0.25">
      <c r="A5">
        <v>4</v>
      </c>
      <c r="B5" t="s">
        <v>489</v>
      </c>
      <c r="C5" s="9" t="s">
        <v>490</v>
      </c>
      <c r="D5" s="26" t="s">
        <v>491</v>
      </c>
      <c r="E5" t="s">
        <v>492</v>
      </c>
      <c r="F5" s="9" t="s">
        <v>493</v>
      </c>
      <c r="G5" s="9" t="s">
        <v>494</v>
      </c>
      <c r="H5" s="9" t="s">
        <v>495</v>
      </c>
      <c r="I5" s="9" t="s">
        <v>496</v>
      </c>
      <c r="J5" t="s">
        <v>497</v>
      </c>
      <c r="L5" s="9" t="s">
        <v>498</v>
      </c>
      <c r="M5" s="9" t="s">
        <v>499</v>
      </c>
      <c r="N5" s="9" t="s">
        <v>536</v>
      </c>
      <c r="O5" s="9" t="s">
        <v>534</v>
      </c>
      <c r="Q5" t="s">
        <v>537</v>
      </c>
      <c r="R5" s="9" t="s">
        <v>32</v>
      </c>
      <c r="S5">
        <v>3.4</v>
      </c>
      <c r="T5">
        <v>0.3</v>
      </c>
      <c r="U5">
        <f t="shared" si="0"/>
        <v>0.51961524227066314</v>
      </c>
      <c r="V5">
        <v>3</v>
      </c>
      <c r="W5" s="9" t="s">
        <v>503</v>
      </c>
      <c r="X5" s="10">
        <v>2.9</v>
      </c>
      <c r="Y5">
        <v>0.3</v>
      </c>
      <c r="Z5">
        <f t="shared" si="1"/>
        <v>0.51961524227066314</v>
      </c>
      <c r="AA5">
        <v>3</v>
      </c>
      <c r="AB5">
        <f t="shared" si="2"/>
        <v>-0.15906469462968739</v>
      </c>
    </row>
    <row r="6" spans="1:33" ht="16.8" x14ac:dyDescent="0.25">
      <c r="A6">
        <v>4</v>
      </c>
      <c r="B6" t="s">
        <v>489</v>
      </c>
      <c r="C6" s="9" t="s">
        <v>490</v>
      </c>
      <c r="D6" s="26" t="s">
        <v>491</v>
      </c>
      <c r="E6" t="s">
        <v>492</v>
      </c>
      <c r="F6" s="9" t="s">
        <v>493</v>
      </c>
      <c r="G6" s="9" t="s">
        <v>494</v>
      </c>
      <c r="H6" s="9" t="s">
        <v>495</v>
      </c>
      <c r="I6" s="9" t="s">
        <v>496</v>
      </c>
      <c r="J6" t="s">
        <v>497</v>
      </c>
      <c r="L6" s="9" t="s">
        <v>498</v>
      </c>
      <c r="M6" s="9" t="s">
        <v>499</v>
      </c>
      <c r="N6" s="9" t="s">
        <v>536</v>
      </c>
      <c r="O6" s="9" t="s">
        <v>534</v>
      </c>
      <c r="Q6" t="s">
        <v>538</v>
      </c>
      <c r="R6" s="9" t="s">
        <v>32</v>
      </c>
      <c r="S6">
        <v>3.2</v>
      </c>
      <c r="T6">
        <v>0.3</v>
      </c>
      <c r="U6">
        <f t="shared" si="0"/>
        <v>0.51961524227066314</v>
      </c>
      <c r="V6">
        <v>3</v>
      </c>
      <c r="W6" s="9" t="s">
        <v>503</v>
      </c>
      <c r="X6" s="10">
        <v>2.9</v>
      </c>
      <c r="Y6">
        <v>0.3</v>
      </c>
      <c r="Z6">
        <f t="shared" si="1"/>
        <v>0.51961524227066314</v>
      </c>
      <c r="AA6">
        <v>3</v>
      </c>
      <c r="AB6">
        <f t="shared" si="2"/>
        <v>-9.8440072813252649E-2</v>
      </c>
    </row>
    <row r="7" spans="1:33" ht="16.8" x14ac:dyDescent="0.25">
      <c r="A7">
        <v>4</v>
      </c>
      <c r="B7" t="s">
        <v>489</v>
      </c>
      <c r="C7" s="9" t="s">
        <v>490</v>
      </c>
      <c r="D7" s="26" t="s">
        <v>491</v>
      </c>
      <c r="E7" t="s">
        <v>492</v>
      </c>
      <c r="F7" s="9" t="s">
        <v>493</v>
      </c>
      <c r="G7" s="9" t="s">
        <v>494</v>
      </c>
      <c r="H7" s="9" t="s">
        <v>495</v>
      </c>
      <c r="I7" s="9" t="s">
        <v>496</v>
      </c>
      <c r="J7" t="s">
        <v>497</v>
      </c>
      <c r="L7" s="9" t="s">
        <v>498</v>
      </c>
      <c r="M7" s="9" t="s">
        <v>499</v>
      </c>
      <c r="N7" s="9" t="s">
        <v>536</v>
      </c>
      <c r="O7" s="9" t="s">
        <v>534</v>
      </c>
      <c r="Q7" t="s">
        <v>538</v>
      </c>
      <c r="R7" s="9" t="s">
        <v>32</v>
      </c>
      <c r="S7">
        <v>3.8</v>
      </c>
      <c r="T7">
        <v>0.5</v>
      </c>
      <c r="U7">
        <f t="shared" si="0"/>
        <v>0.8660254037844386</v>
      </c>
      <c r="V7">
        <v>3</v>
      </c>
      <c r="W7" s="9" t="s">
        <v>503</v>
      </c>
      <c r="X7" s="10">
        <v>2.9</v>
      </c>
      <c r="Y7">
        <v>0.3</v>
      </c>
      <c r="Z7">
        <f t="shared" si="1"/>
        <v>0.51961524227066314</v>
      </c>
      <c r="AA7">
        <v>3</v>
      </c>
      <c r="AB7">
        <f t="shared" si="2"/>
        <v>-0.27029032973991168</v>
      </c>
    </row>
    <row r="8" spans="1:33" ht="16.8" x14ac:dyDescent="0.25">
      <c r="A8">
        <v>4</v>
      </c>
      <c r="B8" t="s">
        <v>489</v>
      </c>
      <c r="C8" s="9" t="s">
        <v>490</v>
      </c>
      <c r="D8" s="26" t="s">
        <v>491</v>
      </c>
      <c r="E8" t="s">
        <v>492</v>
      </c>
      <c r="F8" s="9" t="s">
        <v>493</v>
      </c>
      <c r="G8" s="9" t="s">
        <v>494</v>
      </c>
      <c r="H8" s="9" t="s">
        <v>495</v>
      </c>
      <c r="I8" s="9" t="s">
        <v>496</v>
      </c>
      <c r="J8" t="s">
        <v>497</v>
      </c>
      <c r="L8" s="9" t="s">
        <v>498</v>
      </c>
      <c r="M8" s="9" t="s">
        <v>499</v>
      </c>
      <c r="N8" s="9" t="s">
        <v>536</v>
      </c>
      <c r="O8" s="9" t="s">
        <v>534</v>
      </c>
      <c r="Q8" t="s">
        <v>502</v>
      </c>
      <c r="R8" s="9" t="s">
        <v>32</v>
      </c>
      <c r="S8">
        <v>3.9</v>
      </c>
      <c r="T8">
        <v>0.3</v>
      </c>
      <c r="U8">
        <f t="shared" si="0"/>
        <v>0.51961524227066314</v>
      </c>
      <c r="V8">
        <v>3</v>
      </c>
      <c r="W8" s="9" t="s">
        <v>503</v>
      </c>
      <c r="X8" s="10">
        <v>3.5</v>
      </c>
      <c r="Y8">
        <v>0.3</v>
      </c>
      <c r="Z8">
        <f t="shared" si="1"/>
        <v>0.51961524227066314</v>
      </c>
      <c r="AA8">
        <v>3</v>
      </c>
      <c r="AB8">
        <f t="shared" si="2"/>
        <v>-0.10821358464023272</v>
      </c>
    </row>
    <row r="9" spans="1:33" ht="16.8" x14ac:dyDescent="0.25">
      <c r="A9">
        <v>4</v>
      </c>
      <c r="B9" t="s">
        <v>489</v>
      </c>
      <c r="C9" s="9" t="s">
        <v>490</v>
      </c>
      <c r="D9" s="26" t="s">
        <v>491</v>
      </c>
      <c r="E9" t="s">
        <v>492</v>
      </c>
      <c r="F9" s="9" t="s">
        <v>493</v>
      </c>
      <c r="G9" s="9" t="s">
        <v>494</v>
      </c>
      <c r="H9" s="9" t="s">
        <v>495</v>
      </c>
      <c r="I9" s="9" t="s">
        <v>496</v>
      </c>
      <c r="J9" t="s">
        <v>497</v>
      </c>
      <c r="L9" s="9" t="s">
        <v>498</v>
      </c>
      <c r="M9" s="9" t="s">
        <v>499</v>
      </c>
      <c r="N9" s="9" t="s">
        <v>536</v>
      </c>
      <c r="O9" s="9" t="s">
        <v>534</v>
      </c>
      <c r="Q9" t="s">
        <v>502</v>
      </c>
      <c r="R9" s="9" t="s">
        <v>32</v>
      </c>
      <c r="S9">
        <v>4.8</v>
      </c>
      <c r="T9">
        <v>0.6</v>
      </c>
      <c r="U9">
        <f t="shared" si="0"/>
        <v>1.0392304845413263</v>
      </c>
      <c r="V9">
        <v>3</v>
      </c>
      <c r="W9" s="9" t="s">
        <v>503</v>
      </c>
      <c r="X9" s="10">
        <v>3.5</v>
      </c>
      <c r="Y9">
        <v>0.3</v>
      </c>
      <c r="Z9">
        <f t="shared" si="1"/>
        <v>0.51961524227066314</v>
      </c>
      <c r="AA9">
        <v>3</v>
      </c>
      <c r="AB9">
        <f t="shared" si="2"/>
        <v>-0.31585294941847714</v>
      </c>
    </row>
    <row r="10" spans="1:33" x14ac:dyDescent="0.25">
      <c r="A10">
        <v>4</v>
      </c>
      <c r="B10" t="s">
        <v>489</v>
      </c>
      <c r="C10" s="9" t="s">
        <v>490</v>
      </c>
      <c r="D10" s="26" t="s">
        <v>491</v>
      </c>
      <c r="E10" t="s">
        <v>492</v>
      </c>
      <c r="F10" s="9" t="s">
        <v>493</v>
      </c>
      <c r="G10" s="9" t="s">
        <v>494</v>
      </c>
      <c r="H10" s="9" t="s">
        <v>495</v>
      </c>
      <c r="I10" s="9" t="s">
        <v>496</v>
      </c>
      <c r="J10" t="s">
        <v>497</v>
      </c>
      <c r="L10" s="9" t="s">
        <v>498</v>
      </c>
      <c r="M10" s="9" t="s">
        <v>499</v>
      </c>
      <c r="N10" s="26" t="s">
        <v>539</v>
      </c>
      <c r="O10" s="9" t="s">
        <v>501</v>
      </c>
      <c r="Q10" t="s">
        <v>502</v>
      </c>
      <c r="R10" s="9" t="s">
        <v>32</v>
      </c>
      <c r="S10">
        <v>0.05</v>
      </c>
      <c r="T10">
        <v>0.01</v>
      </c>
      <c r="U10">
        <f t="shared" si="0"/>
        <v>1.7320508075688773E-2</v>
      </c>
      <c r="V10">
        <v>3</v>
      </c>
      <c r="W10" s="9" t="s">
        <v>503</v>
      </c>
      <c r="X10" s="10">
        <v>7.0000000000000007E-2</v>
      </c>
      <c r="Y10">
        <v>3.0000000000000001E-3</v>
      </c>
      <c r="Z10">
        <f t="shared" si="1"/>
        <v>5.1961524227066317E-3</v>
      </c>
      <c r="AA10">
        <v>3</v>
      </c>
      <c r="AB10">
        <f t="shared" si="2"/>
        <v>0.33647223662121301</v>
      </c>
    </row>
    <row r="11" spans="1:33" x14ac:dyDescent="0.25">
      <c r="A11">
        <v>4</v>
      </c>
      <c r="B11" t="s">
        <v>489</v>
      </c>
      <c r="C11" s="9" t="s">
        <v>490</v>
      </c>
      <c r="D11" s="26" t="s">
        <v>491</v>
      </c>
      <c r="E11" t="s">
        <v>492</v>
      </c>
      <c r="F11" s="9" t="s">
        <v>493</v>
      </c>
      <c r="G11" s="9" t="s">
        <v>494</v>
      </c>
      <c r="H11" s="9" t="s">
        <v>495</v>
      </c>
      <c r="I11" s="9" t="s">
        <v>496</v>
      </c>
      <c r="J11" t="s">
        <v>497</v>
      </c>
      <c r="L11" s="9" t="s">
        <v>498</v>
      </c>
      <c r="M11" s="9" t="s">
        <v>499</v>
      </c>
      <c r="N11" s="26" t="s">
        <v>539</v>
      </c>
      <c r="O11" s="9" t="s">
        <v>501</v>
      </c>
      <c r="Q11" t="s">
        <v>502</v>
      </c>
      <c r="R11" s="9" t="s">
        <v>32</v>
      </c>
      <c r="S11">
        <v>7.0000000000000007E-2</v>
      </c>
      <c r="T11">
        <v>8.0000000000000002E-3</v>
      </c>
      <c r="U11">
        <f t="shared" si="0"/>
        <v>1.3856406460551017E-2</v>
      </c>
      <c r="V11">
        <v>3</v>
      </c>
      <c r="W11" s="9" t="s">
        <v>503</v>
      </c>
      <c r="X11" s="10">
        <v>7.0000000000000007E-2</v>
      </c>
      <c r="Y11">
        <v>3.0000000000000001E-3</v>
      </c>
      <c r="Z11">
        <f t="shared" si="1"/>
        <v>5.1961524227066317E-3</v>
      </c>
      <c r="AA11">
        <v>3</v>
      </c>
      <c r="AB11">
        <f t="shared" si="2"/>
        <v>0</v>
      </c>
    </row>
    <row r="12" spans="1:33" ht="16.8" x14ac:dyDescent="0.25">
      <c r="A12">
        <v>9</v>
      </c>
      <c r="B12" t="s">
        <v>38</v>
      </c>
      <c r="C12" s="9" t="s">
        <v>73</v>
      </c>
      <c r="D12" s="9" t="s">
        <v>74</v>
      </c>
      <c r="E12" s="9" t="s">
        <v>75</v>
      </c>
      <c r="F12" s="9" t="s">
        <v>76</v>
      </c>
      <c r="G12" t="s">
        <v>77</v>
      </c>
      <c r="I12" t="s">
        <v>78</v>
      </c>
      <c r="J12" t="s">
        <v>461</v>
      </c>
      <c r="L12" s="9" t="s">
        <v>79</v>
      </c>
      <c r="M12" s="9" t="s">
        <v>80</v>
      </c>
      <c r="N12" s="9" t="s">
        <v>540</v>
      </c>
      <c r="O12" s="9" t="s">
        <v>541</v>
      </c>
      <c r="Q12" s="9" t="s">
        <v>542</v>
      </c>
      <c r="R12" s="9" t="s">
        <v>32</v>
      </c>
      <c r="S12" s="10">
        <v>0.78977272727272696</v>
      </c>
      <c r="T12">
        <v>3.5984848484849064E-2</v>
      </c>
      <c r="U12">
        <f t="shared" si="0"/>
        <v>6.232758587842651E-2</v>
      </c>
      <c r="V12" s="13">
        <v>3</v>
      </c>
      <c r="W12" t="s">
        <v>82</v>
      </c>
      <c r="X12" s="10">
        <v>0.75</v>
      </c>
      <c r="Y12">
        <v>6.0606060606059997E-2</v>
      </c>
      <c r="Z12">
        <f t="shared" si="1"/>
        <v>0.10497277621629453</v>
      </c>
      <c r="AA12" s="13">
        <v>3</v>
      </c>
      <c r="AB12">
        <f t="shared" si="2"/>
        <v>-5.1672010544320454E-2</v>
      </c>
    </row>
    <row r="13" spans="1:33" x14ac:dyDescent="0.25">
      <c r="A13">
        <v>49</v>
      </c>
      <c r="B13" t="s">
        <v>173</v>
      </c>
      <c r="C13" t="s">
        <v>269</v>
      </c>
      <c r="D13" t="s">
        <v>270</v>
      </c>
      <c r="E13" t="s">
        <v>271</v>
      </c>
      <c r="F13" t="s">
        <v>272</v>
      </c>
      <c r="G13" t="s">
        <v>273</v>
      </c>
      <c r="I13" t="s">
        <v>274</v>
      </c>
      <c r="L13" t="s">
        <v>275</v>
      </c>
      <c r="M13" t="s">
        <v>276</v>
      </c>
      <c r="N13" s="9" t="s">
        <v>543</v>
      </c>
      <c r="O13" s="9" t="s">
        <v>544</v>
      </c>
      <c r="Q13" t="s">
        <v>275</v>
      </c>
      <c r="R13" t="s">
        <v>303</v>
      </c>
      <c r="S13" s="10">
        <v>1.5307262569832401</v>
      </c>
      <c r="T13">
        <v>9.4972067039099883E-2</v>
      </c>
      <c r="U13">
        <f t="shared" si="0"/>
        <v>0.1644964454115585</v>
      </c>
      <c r="V13">
        <v>3</v>
      </c>
      <c r="W13" t="s">
        <v>278</v>
      </c>
      <c r="X13" s="10">
        <v>1.16759776536312</v>
      </c>
      <c r="Y13">
        <v>9.4972067039110097E-2</v>
      </c>
      <c r="Z13">
        <f t="shared" si="1"/>
        <v>0.16449644541157618</v>
      </c>
      <c r="AA13">
        <v>3</v>
      </c>
      <c r="AB13">
        <f t="shared" si="2"/>
        <v>-0.27079385442326631</v>
      </c>
    </row>
    <row r="14" spans="1:33" x14ac:dyDescent="0.25">
      <c r="A14">
        <v>49</v>
      </c>
      <c r="B14" t="s">
        <v>173</v>
      </c>
      <c r="C14" t="s">
        <v>269</v>
      </c>
      <c r="D14" t="s">
        <v>270</v>
      </c>
      <c r="E14" t="s">
        <v>271</v>
      </c>
      <c r="F14" t="s">
        <v>272</v>
      </c>
      <c r="G14" t="s">
        <v>273</v>
      </c>
      <c r="I14" t="s">
        <v>274</v>
      </c>
      <c r="L14" t="s">
        <v>275</v>
      </c>
      <c r="M14" t="s">
        <v>276</v>
      </c>
      <c r="N14" s="9" t="s">
        <v>545</v>
      </c>
      <c r="O14" s="9" t="s">
        <v>544</v>
      </c>
      <c r="Q14" t="s">
        <v>275</v>
      </c>
      <c r="R14" t="s">
        <v>303</v>
      </c>
      <c r="S14" s="10">
        <v>1.5307262569832401</v>
      </c>
      <c r="T14">
        <v>9.4972067039099883E-2</v>
      </c>
      <c r="U14">
        <f t="shared" si="0"/>
        <v>0.1644964454115585</v>
      </c>
      <c r="V14">
        <v>3</v>
      </c>
      <c r="W14" t="s">
        <v>279</v>
      </c>
      <c r="X14" s="10">
        <v>0.78212290502793202</v>
      </c>
      <c r="Y14">
        <v>3.3519553072624997E-2</v>
      </c>
      <c r="Z14">
        <f t="shared" si="1"/>
        <v>5.8057568968787963E-2</v>
      </c>
      <c r="AA14">
        <v>3</v>
      </c>
      <c r="AB14">
        <f t="shared" si="2"/>
        <v>-0.67148568377876694</v>
      </c>
    </row>
    <row r="15" spans="1:33" x14ac:dyDescent="0.25">
      <c r="A15">
        <v>49</v>
      </c>
      <c r="B15" t="s">
        <v>173</v>
      </c>
      <c r="C15" t="s">
        <v>269</v>
      </c>
      <c r="D15" t="s">
        <v>270</v>
      </c>
      <c r="E15" t="s">
        <v>271</v>
      </c>
      <c r="F15" t="s">
        <v>272</v>
      </c>
      <c r="G15" t="s">
        <v>273</v>
      </c>
      <c r="I15" t="s">
        <v>274</v>
      </c>
      <c r="L15" t="s">
        <v>275</v>
      </c>
      <c r="M15" t="s">
        <v>276</v>
      </c>
      <c r="N15" s="9" t="s">
        <v>545</v>
      </c>
      <c r="O15" s="9" t="s">
        <v>544</v>
      </c>
      <c r="Q15" t="s">
        <v>275</v>
      </c>
      <c r="R15" t="s">
        <v>303</v>
      </c>
      <c r="S15" s="10">
        <v>1.5307262569832401</v>
      </c>
      <c r="T15">
        <v>9.4972067039099883E-2</v>
      </c>
      <c r="U15">
        <f t="shared" si="0"/>
        <v>0.1644964454115585</v>
      </c>
      <c r="V15">
        <v>3</v>
      </c>
      <c r="W15" t="s">
        <v>280</v>
      </c>
      <c r="X15" s="10">
        <v>0.63128491620111704</v>
      </c>
      <c r="Y15">
        <v>5.5865921787708994E-2</v>
      </c>
      <c r="Z15">
        <f t="shared" si="1"/>
        <v>9.6762614947981093E-2</v>
      </c>
      <c r="AA15">
        <v>3</v>
      </c>
      <c r="AB15">
        <f t="shared" si="2"/>
        <v>-0.88574028767572999</v>
      </c>
    </row>
    <row r="16" spans="1:33" x14ac:dyDescent="0.25">
      <c r="A16">
        <v>28</v>
      </c>
      <c r="B16" t="s">
        <v>173</v>
      </c>
      <c r="C16" s="9" t="s">
        <v>798</v>
      </c>
      <c r="D16" s="9" t="s">
        <v>799</v>
      </c>
      <c r="E16" s="9" t="s">
        <v>800</v>
      </c>
      <c r="F16" s="9" t="s">
        <v>801</v>
      </c>
      <c r="G16" s="9" t="s">
        <v>802</v>
      </c>
      <c r="I16" t="s">
        <v>803</v>
      </c>
      <c r="J16" s="9" t="s">
        <v>1131</v>
      </c>
      <c r="L16" s="9" t="s">
        <v>804</v>
      </c>
      <c r="M16" s="9" t="s">
        <v>182</v>
      </c>
      <c r="N16" s="9" t="s">
        <v>1169</v>
      </c>
      <c r="O16" s="9" t="s">
        <v>544</v>
      </c>
      <c r="Q16">
        <v>2014</v>
      </c>
      <c r="R16" t="s">
        <v>303</v>
      </c>
      <c r="S16" s="10">
        <v>5.2320819112627897</v>
      </c>
      <c r="T16">
        <v>2.2218430034129701</v>
      </c>
      <c r="U16">
        <f t="shared" si="0"/>
        <v>4.4436860068259403</v>
      </c>
      <c r="V16">
        <v>4</v>
      </c>
      <c r="W16" t="s">
        <v>808</v>
      </c>
      <c r="X16" s="10">
        <v>9.2457337883958992</v>
      </c>
      <c r="Y16">
        <v>1.3617747440273007</v>
      </c>
      <c r="Z16">
        <f t="shared" si="1"/>
        <v>2.7235494880546014</v>
      </c>
      <c r="AA16">
        <v>4</v>
      </c>
      <c r="AB16">
        <f t="shared" si="2"/>
        <v>0.5693529632132821</v>
      </c>
      <c r="AE16">
        <v>28</v>
      </c>
      <c r="AF16" s="9" t="s">
        <v>760</v>
      </c>
      <c r="AG16" s="9">
        <v>7</v>
      </c>
    </row>
    <row r="17" spans="1:33" x14ac:dyDescent="0.25">
      <c r="A17">
        <v>28</v>
      </c>
      <c r="B17" t="s">
        <v>173</v>
      </c>
      <c r="C17" s="9" t="s">
        <v>798</v>
      </c>
      <c r="D17" s="9" t="s">
        <v>799</v>
      </c>
      <c r="E17" s="9" t="s">
        <v>800</v>
      </c>
      <c r="F17" s="9" t="s">
        <v>801</v>
      </c>
      <c r="G17" s="9" t="s">
        <v>802</v>
      </c>
      <c r="I17" t="s">
        <v>803</v>
      </c>
      <c r="J17" s="9" t="s">
        <v>1131</v>
      </c>
      <c r="L17" s="9" t="s">
        <v>804</v>
      </c>
      <c r="M17" s="9" t="s">
        <v>182</v>
      </c>
      <c r="N17" t="s">
        <v>1170</v>
      </c>
      <c r="O17" s="9" t="s">
        <v>544</v>
      </c>
      <c r="Q17">
        <v>2014</v>
      </c>
      <c r="R17" t="s">
        <v>303</v>
      </c>
      <c r="S17" s="10">
        <v>5.2320819112627897</v>
      </c>
      <c r="T17">
        <v>2.2218430034129701</v>
      </c>
      <c r="U17">
        <f t="shared" si="0"/>
        <v>4.4436860068259403</v>
      </c>
      <c r="V17">
        <v>4</v>
      </c>
      <c r="W17" t="s">
        <v>809</v>
      </c>
      <c r="X17" s="10">
        <v>8.1706484641638095</v>
      </c>
      <c r="Y17">
        <v>0.57337883959045044</v>
      </c>
      <c r="Z17">
        <f t="shared" si="1"/>
        <v>1.1467576791809009</v>
      </c>
      <c r="AA17">
        <v>4</v>
      </c>
      <c r="AB17">
        <f t="shared" si="2"/>
        <v>0.44573900724610449</v>
      </c>
      <c r="AE17">
        <v>28</v>
      </c>
      <c r="AF17" s="9" t="s">
        <v>760</v>
      </c>
      <c r="AG17" s="9">
        <v>20</v>
      </c>
    </row>
    <row r="18" spans="1:33" x14ac:dyDescent="0.25">
      <c r="A18">
        <v>28</v>
      </c>
      <c r="B18" t="s">
        <v>173</v>
      </c>
      <c r="C18" s="9" t="s">
        <v>798</v>
      </c>
      <c r="D18" s="9" t="s">
        <v>799</v>
      </c>
      <c r="E18" s="9" t="s">
        <v>800</v>
      </c>
      <c r="F18" s="9" t="s">
        <v>801</v>
      </c>
      <c r="G18" s="9" t="s">
        <v>802</v>
      </c>
      <c r="I18" t="s">
        <v>803</v>
      </c>
      <c r="J18" s="9" t="s">
        <v>1131</v>
      </c>
      <c r="L18" s="9" t="s">
        <v>804</v>
      </c>
      <c r="M18" s="9" t="s">
        <v>182</v>
      </c>
      <c r="N18" t="s">
        <v>1170</v>
      </c>
      <c r="O18" s="9" t="s">
        <v>544</v>
      </c>
      <c r="Q18">
        <v>2014</v>
      </c>
      <c r="R18" t="s">
        <v>303</v>
      </c>
      <c r="S18" s="10">
        <v>5.2320819112627897</v>
      </c>
      <c r="T18">
        <v>2.2218430034129701</v>
      </c>
      <c r="U18">
        <f t="shared" si="0"/>
        <v>4.4436860068259403</v>
      </c>
      <c r="V18">
        <v>4</v>
      </c>
      <c r="W18" t="s">
        <v>807</v>
      </c>
      <c r="X18" s="10">
        <v>8.3856655290102307</v>
      </c>
      <c r="Y18">
        <v>0.6450511945392492</v>
      </c>
      <c r="Z18">
        <f t="shared" si="1"/>
        <v>1.2901023890784984</v>
      </c>
      <c r="AA18">
        <v>4</v>
      </c>
      <c r="AB18">
        <f t="shared" si="2"/>
        <v>0.47171449364936568</v>
      </c>
      <c r="AE18">
        <v>28</v>
      </c>
      <c r="AF18" s="9" t="s">
        <v>760</v>
      </c>
      <c r="AG18" s="9">
        <v>40</v>
      </c>
    </row>
    <row r="19" spans="1:33" x14ac:dyDescent="0.25">
      <c r="A19">
        <v>28</v>
      </c>
      <c r="B19" t="s">
        <v>173</v>
      </c>
      <c r="C19" s="9" t="s">
        <v>798</v>
      </c>
      <c r="D19" s="9" t="s">
        <v>799</v>
      </c>
      <c r="E19" s="9" t="s">
        <v>800</v>
      </c>
      <c r="F19" s="9" t="s">
        <v>801</v>
      </c>
      <c r="G19" s="9" t="s">
        <v>802</v>
      </c>
      <c r="I19" t="s">
        <v>803</v>
      </c>
      <c r="J19" s="9" t="s">
        <v>1131</v>
      </c>
      <c r="L19" s="9" t="s">
        <v>804</v>
      </c>
      <c r="M19" s="9" t="s">
        <v>182</v>
      </c>
      <c r="N19" t="s">
        <v>1170</v>
      </c>
      <c r="O19" s="9" t="s">
        <v>544</v>
      </c>
      <c r="Q19">
        <v>2015</v>
      </c>
      <c r="R19" t="s">
        <v>303</v>
      </c>
      <c r="S19" s="10">
        <v>10.464163822525499</v>
      </c>
      <c r="T19">
        <v>2.5802047781570003</v>
      </c>
      <c r="U19">
        <f t="shared" si="0"/>
        <v>5.1604095563140007</v>
      </c>
      <c r="V19">
        <v>4</v>
      </c>
      <c r="W19" t="s">
        <v>808</v>
      </c>
      <c r="X19" s="10">
        <v>16.6279863481228</v>
      </c>
      <c r="Y19">
        <v>3.2252559726962993</v>
      </c>
      <c r="Z19">
        <f t="shared" si="1"/>
        <v>6.4505119453925985</v>
      </c>
      <c r="AA19">
        <v>4</v>
      </c>
      <c r="AB19">
        <f t="shared" si="2"/>
        <v>0.46313074995797876</v>
      </c>
      <c r="AE19">
        <v>28</v>
      </c>
      <c r="AF19" s="9" t="s">
        <v>760</v>
      </c>
      <c r="AG19" s="9">
        <v>7</v>
      </c>
    </row>
    <row r="20" spans="1:33" x14ac:dyDescent="0.25">
      <c r="A20">
        <v>28</v>
      </c>
      <c r="B20" t="s">
        <v>173</v>
      </c>
      <c r="C20" s="9" t="s">
        <v>798</v>
      </c>
      <c r="D20" s="9" t="s">
        <v>799</v>
      </c>
      <c r="E20" s="9" t="s">
        <v>800</v>
      </c>
      <c r="F20" s="9" t="s">
        <v>801</v>
      </c>
      <c r="G20" s="9" t="s">
        <v>802</v>
      </c>
      <c r="I20" t="s">
        <v>803</v>
      </c>
      <c r="J20" s="9" t="s">
        <v>1131</v>
      </c>
      <c r="L20" s="9" t="s">
        <v>804</v>
      </c>
      <c r="M20" s="9" t="s">
        <v>182</v>
      </c>
      <c r="N20" t="s">
        <v>1170</v>
      </c>
      <c r="O20" s="9" t="s">
        <v>544</v>
      </c>
      <c r="Q20">
        <v>2015</v>
      </c>
      <c r="R20" t="s">
        <v>303</v>
      </c>
      <c r="S20" s="10">
        <v>10.464163822525499</v>
      </c>
      <c r="T20">
        <v>2.5802047781570003</v>
      </c>
      <c r="U20">
        <f t="shared" si="0"/>
        <v>5.1604095563140007</v>
      </c>
      <c r="V20">
        <v>4</v>
      </c>
      <c r="W20" t="s">
        <v>809</v>
      </c>
      <c r="X20" s="10">
        <v>15.1228668941979</v>
      </c>
      <c r="Y20">
        <v>3.6552901023891007</v>
      </c>
      <c r="Z20">
        <f t="shared" si="1"/>
        <v>7.3105802047782014</v>
      </c>
      <c r="AA20">
        <v>4</v>
      </c>
      <c r="AB20">
        <f t="shared" si="2"/>
        <v>0.36825151176773591</v>
      </c>
      <c r="AE20">
        <v>28</v>
      </c>
      <c r="AF20" s="9" t="s">
        <v>760</v>
      </c>
      <c r="AG20" s="9">
        <v>20</v>
      </c>
    </row>
    <row r="21" spans="1:33" x14ac:dyDescent="0.25">
      <c r="A21">
        <v>28</v>
      </c>
      <c r="B21" t="s">
        <v>173</v>
      </c>
      <c r="C21" s="9" t="s">
        <v>798</v>
      </c>
      <c r="D21" s="9" t="s">
        <v>799</v>
      </c>
      <c r="E21" s="9" t="s">
        <v>800</v>
      </c>
      <c r="F21" s="9" t="s">
        <v>801</v>
      </c>
      <c r="G21" s="9" t="s">
        <v>802</v>
      </c>
      <c r="I21" t="s">
        <v>803</v>
      </c>
      <c r="J21" s="9" t="s">
        <v>1131</v>
      </c>
      <c r="L21" s="9" t="s">
        <v>804</v>
      </c>
      <c r="M21" s="9" t="s">
        <v>182</v>
      </c>
      <c r="N21" t="s">
        <v>1170</v>
      </c>
      <c r="O21" s="9" t="s">
        <v>544</v>
      </c>
      <c r="Q21">
        <v>2015</v>
      </c>
      <c r="R21" t="s">
        <v>303</v>
      </c>
      <c r="S21" s="10">
        <v>10.464163822525499</v>
      </c>
      <c r="T21">
        <v>2.5802047781570003</v>
      </c>
      <c r="U21">
        <f t="shared" si="0"/>
        <v>5.1604095563140007</v>
      </c>
      <c r="V21">
        <v>4</v>
      </c>
      <c r="W21" t="s">
        <v>807</v>
      </c>
      <c r="X21" s="12">
        <v>25.730375426621102</v>
      </c>
      <c r="Y21">
        <v>9.0307167235494958</v>
      </c>
      <c r="Z21">
        <f t="shared" si="1"/>
        <v>18.061433447098992</v>
      </c>
      <c r="AA21">
        <v>4</v>
      </c>
      <c r="AB21">
        <f t="shared" si="2"/>
        <v>0.89971576677994958</v>
      </c>
      <c r="AE21">
        <v>28</v>
      </c>
      <c r="AF21" s="9" t="s">
        <v>760</v>
      </c>
      <c r="AG21" s="9">
        <v>40</v>
      </c>
    </row>
    <row r="22" spans="1:33" x14ac:dyDescent="0.25">
      <c r="A22">
        <v>28</v>
      </c>
      <c r="B22" t="s">
        <v>173</v>
      </c>
      <c r="C22" s="9" t="s">
        <v>798</v>
      </c>
      <c r="D22" s="9" t="s">
        <v>799</v>
      </c>
      <c r="E22" s="9" t="s">
        <v>800</v>
      </c>
      <c r="F22" s="9" t="s">
        <v>801</v>
      </c>
      <c r="G22" s="9" t="s">
        <v>802</v>
      </c>
      <c r="I22" t="s">
        <v>803</v>
      </c>
      <c r="J22" s="9" t="s">
        <v>1131</v>
      </c>
      <c r="L22" s="9" t="s">
        <v>804</v>
      </c>
      <c r="M22" s="9" t="s">
        <v>182</v>
      </c>
      <c r="N22" t="s">
        <v>1170</v>
      </c>
      <c r="O22" s="9" t="s">
        <v>544</v>
      </c>
      <c r="Q22">
        <v>2016</v>
      </c>
      <c r="R22" t="s">
        <v>303</v>
      </c>
      <c r="S22" s="10">
        <v>11.037542662116</v>
      </c>
      <c r="T22">
        <v>0.5733788395904007</v>
      </c>
      <c r="U22">
        <f t="shared" si="0"/>
        <v>1.1467576791808014</v>
      </c>
      <c r="V22">
        <v>4</v>
      </c>
      <c r="W22" t="s">
        <v>808</v>
      </c>
      <c r="X22" s="10">
        <v>14.0477815699658</v>
      </c>
      <c r="Y22">
        <v>1.5767918088737005</v>
      </c>
      <c r="Z22">
        <f t="shared" si="1"/>
        <v>3.153583617747401</v>
      </c>
      <c r="AA22">
        <v>4</v>
      </c>
      <c r="AB22">
        <f t="shared" si="2"/>
        <v>0.24116205681688682</v>
      </c>
      <c r="AE22">
        <v>28</v>
      </c>
      <c r="AF22" s="9" t="s">
        <v>760</v>
      </c>
      <c r="AG22" s="9">
        <v>7</v>
      </c>
    </row>
    <row r="23" spans="1:33" x14ac:dyDescent="0.25">
      <c r="A23">
        <v>28</v>
      </c>
      <c r="B23" t="s">
        <v>173</v>
      </c>
      <c r="C23" s="9" t="s">
        <v>798</v>
      </c>
      <c r="D23" s="9" t="s">
        <v>799</v>
      </c>
      <c r="E23" s="9" t="s">
        <v>800</v>
      </c>
      <c r="F23" s="9" t="s">
        <v>801</v>
      </c>
      <c r="G23" s="9" t="s">
        <v>802</v>
      </c>
      <c r="I23" t="s">
        <v>803</v>
      </c>
      <c r="J23" s="9" t="s">
        <v>1131</v>
      </c>
      <c r="L23" s="9" t="s">
        <v>804</v>
      </c>
      <c r="M23" s="9" t="s">
        <v>182</v>
      </c>
      <c r="N23" t="s">
        <v>1170</v>
      </c>
      <c r="O23" s="9" t="s">
        <v>544</v>
      </c>
      <c r="Q23">
        <v>2016</v>
      </c>
      <c r="R23" t="s">
        <v>303</v>
      </c>
      <c r="S23" s="10">
        <v>11.037542662116</v>
      </c>
      <c r="T23">
        <v>0.5733788395904007</v>
      </c>
      <c r="U23">
        <f t="shared" si="0"/>
        <v>1.1467576791808014</v>
      </c>
      <c r="V23">
        <v>4</v>
      </c>
      <c r="W23" t="s">
        <v>809</v>
      </c>
      <c r="X23" s="10">
        <v>16.341296928327601</v>
      </c>
      <c r="Y23">
        <v>1.1467576791808973</v>
      </c>
      <c r="Z23">
        <f t="shared" si="1"/>
        <v>2.2935153583617947</v>
      </c>
      <c r="AA23">
        <v>4</v>
      </c>
      <c r="AB23">
        <f t="shared" si="2"/>
        <v>0.39239302654081271</v>
      </c>
      <c r="AE23">
        <v>28</v>
      </c>
      <c r="AF23" s="9" t="s">
        <v>760</v>
      </c>
      <c r="AG23" s="9">
        <v>20</v>
      </c>
    </row>
    <row r="24" spans="1:33" x14ac:dyDescent="0.25">
      <c r="A24">
        <v>28</v>
      </c>
      <c r="B24" t="s">
        <v>173</v>
      </c>
      <c r="C24" s="9" t="s">
        <v>798</v>
      </c>
      <c r="D24" s="9" t="s">
        <v>799</v>
      </c>
      <c r="E24" s="9" t="s">
        <v>800</v>
      </c>
      <c r="F24" s="9" t="s">
        <v>801</v>
      </c>
      <c r="G24" s="9" t="s">
        <v>802</v>
      </c>
      <c r="I24" t="s">
        <v>803</v>
      </c>
      <c r="J24" s="9" t="s">
        <v>1131</v>
      </c>
      <c r="L24" s="9" t="s">
        <v>804</v>
      </c>
      <c r="M24" s="9" t="s">
        <v>182</v>
      </c>
      <c r="N24" t="s">
        <v>1170</v>
      </c>
      <c r="O24" s="9" t="s">
        <v>544</v>
      </c>
      <c r="Q24">
        <v>2016</v>
      </c>
      <c r="R24" t="s">
        <v>303</v>
      </c>
      <c r="S24" s="10">
        <v>11.037542662116</v>
      </c>
      <c r="T24">
        <v>0.5733788395904007</v>
      </c>
      <c r="U24">
        <f t="shared" si="0"/>
        <v>1.1467576791808014</v>
      </c>
      <c r="V24">
        <v>4</v>
      </c>
      <c r="W24" t="s">
        <v>807</v>
      </c>
      <c r="X24" s="10">
        <v>18.061433447098899</v>
      </c>
      <c r="Y24">
        <v>1.2901023890785019</v>
      </c>
      <c r="Z24">
        <f t="shared" si="1"/>
        <v>2.5802047781570039</v>
      </c>
      <c r="AA24">
        <v>4</v>
      </c>
      <c r="AB24">
        <f t="shared" si="2"/>
        <v>0.49247648509779368</v>
      </c>
      <c r="AE24">
        <v>28</v>
      </c>
      <c r="AF24" s="9" t="s">
        <v>760</v>
      </c>
      <c r="AG24" s="9">
        <v>40</v>
      </c>
    </row>
    <row r="25" spans="1:33" x14ac:dyDescent="0.25">
      <c r="A25">
        <v>28</v>
      </c>
      <c r="B25" t="s">
        <v>173</v>
      </c>
      <c r="C25" s="9" t="s">
        <v>798</v>
      </c>
      <c r="D25" s="9" t="s">
        <v>799</v>
      </c>
      <c r="E25" s="9" t="s">
        <v>800</v>
      </c>
      <c r="F25" s="9" t="s">
        <v>801</v>
      </c>
      <c r="G25" s="9" t="s">
        <v>802</v>
      </c>
      <c r="I25" t="s">
        <v>803</v>
      </c>
      <c r="J25" s="9" t="s">
        <v>1131</v>
      </c>
      <c r="L25" s="9" t="s">
        <v>804</v>
      </c>
      <c r="M25" s="9" t="s">
        <v>182</v>
      </c>
      <c r="N25" t="s">
        <v>1170</v>
      </c>
      <c r="O25" s="9" t="s">
        <v>544</v>
      </c>
      <c r="Q25">
        <v>2017</v>
      </c>
      <c r="R25" t="s">
        <v>303</v>
      </c>
      <c r="S25" s="10">
        <v>9.7474402730375296</v>
      </c>
      <c r="T25">
        <v>2.4368600682593708</v>
      </c>
      <c r="U25">
        <f t="shared" si="0"/>
        <v>4.8737201365187417</v>
      </c>
      <c r="V25">
        <v>4</v>
      </c>
      <c r="W25" t="s">
        <v>808</v>
      </c>
      <c r="X25" s="10">
        <v>11.8976109215017</v>
      </c>
      <c r="Y25">
        <v>3.2252559726961998</v>
      </c>
      <c r="Z25">
        <f t="shared" si="1"/>
        <v>6.4505119453923996</v>
      </c>
      <c r="AA25">
        <v>4</v>
      </c>
      <c r="AB25">
        <f t="shared" si="2"/>
        <v>0.19933290262049203</v>
      </c>
      <c r="AE25">
        <v>28</v>
      </c>
      <c r="AF25" s="9" t="s">
        <v>760</v>
      </c>
      <c r="AG25" s="9">
        <v>7</v>
      </c>
    </row>
    <row r="26" spans="1:33" x14ac:dyDescent="0.25">
      <c r="A26">
        <v>28</v>
      </c>
      <c r="B26" t="s">
        <v>173</v>
      </c>
      <c r="C26" s="9" t="s">
        <v>798</v>
      </c>
      <c r="D26" s="9" t="s">
        <v>799</v>
      </c>
      <c r="E26" s="9" t="s">
        <v>800</v>
      </c>
      <c r="F26" s="9" t="s">
        <v>801</v>
      </c>
      <c r="G26" s="9" t="s">
        <v>802</v>
      </c>
      <c r="I26" t="s">
        <v>803</v>
      </c>
      <c r="J26" s="9" t="s">
        <v>1131</v>
      </c>
      <c r="L26" s="9" t="s">
        <v>804</v>
      </c>
      <c r="M26" s="9" t="s">
        <v>182</v>
      </c>
      <c r="N26" t="s">
        <v>1170</v>
      </c>
      <c r="O26" s="9" t="s">
        <v>544</v>
      </c>
      <c r="Q26">
        <v>2017</v>
      </c>
      <c r="R26" t="s">
        <v>303</v>
      </c>
      <c r="S26" s="10">
        <v>9.7474402730375296</v>
      </c>
      <c r="T26">
        <v>2.4368600682593708</v>
      </c>
      <c r="U26">
        <f t="shared" si="0"/>
        <v>4.8737201365187417</v>
      </c>
      <c r="V26">
        <v>4</v>
      </c>
      <c r="W26" t="s">
        <v>809</v>
      </c>
      <c r="X26" s="10">
        <v>12.3993174061433</v>
      </c>
      <c r="Y26">
        <v>1.3617747440272989</v>
      </c>
      <c r="Z26">
        <f t="shared" si="1"/>
        <v>2.7235494880545978</v>
      </c>
      <c r="AA26">
        <v>4</v>
      </c>
      <c r="AB26">
        <f t="shared" si="2"/>
        <v>0.2406367087617246</v>
      </c>
      <c r="AE26">
        <v>28</v>
      </c>
      <c r="AF26" s="9" t="s">
        <v>760</v>
      </c>
      <c r="AG26" s="9">
        <v>20</v>
      </c>
    </row>
    <row r="27" spans="1:33" x14ac:dyDescent="0.25">
      <c r="A27">
        <v>28</v>
      </c>
      <c r="B27" t="s">
        <v>173</v>
      </c>
      <c r="C27" s="9" t="s">
        <v>798</v>
      </c>
      <c r="D27" s="9" t="s">
        <v>799</v>
      </c>
      <c r="E27" s="9" t="s">
        <v>800</v>
      </c>
      <c r="F27" s="9" t="s">
        <v>801</v>
      </c>
      <c r="G27" s="9" t="s">
        <v>802</v>
      </c>
      <c r="I27" t="s">
        <v>803</v>
      </c>
      <c r="J27" s="9" t="s">
        <v>1131</v>
      </c>
      <c r="L27" s="9" t="s">
        <v>804</v>
      </c>
      <c r="M27" s="9" t="s">
        <v>182</v>
      </c>
      <c r="N27" t="s">
        <v>1170</v>
      </c>
      <c r="O27" s="9" t="s">
        <v>544</v>
      </c>
      <c r="Q27">
        <v>2017</v>
      </c>
      <c r="R27" t="s">
        <v>303</v>
      </c>
      <c r="S27" s="10">
        <v>9.7474402730375296</v>
      </c>
      <c r="T27">
        <v>2.4368600682593708</v>
      </c>
      <c r="U27">
        <f t="shared" si="0"/>
        <v>4.8737201365187417</v>
      </c>
      <c r="V27">
        <v>4</v>
      </c>
      <c r="W27" t="s">
        <v>807</v>
      </c>
      <c r="X27" s="10">
        <v>18.491467576791798</v>
      </c>
      <c r="Y27">
        <v>3.0102389078498</v>
      </c>
      <c r="Z27">
        <f t="shared" si="1"/>
        <v>6.0204778156995999</v>
      </c>
      <c r="AA27">
        <v>4</v>
      </c>
      <c r="AB27">
        <f t="shared" si="2"/>
        <v>0.64030469918556621</v>
      </c>
      <c r="AE27">
        <v>28</v>
      </c>
      <c r="AF27" s="9" t="s">
        <v>760</v>
      </c>
      <c r="AG27" s="9">
        <v>40</v>
      </c>
    </row>
    <row r="28" spans="1:33" x14ac:dyDescent="0.25">
      <c r="A28">
        <v>28</v>
      </c>
      <c r="B28" t="s">
        <v>173</v>
      </c>
      <c r="C28" s="9" t="s">
        <v>798</v>
      </c>
      <c r="D28" s="9" t="s">
        <v>799</v>
      </c>
      <c r="E28" s="9" t="s">
        <v>800</v>
      </c>
      <c r="F28" s="9" t="s">
        <v>801</v>
      </c>
      <c r="G28" s="9" t="s">
        <v>802</v>
      </c>
      <c r="I28" t="s">
        <v>803</v>
      </c>
      <c r="J28" s="9" t="s">
        <v>1131</v>
      </c>
      <c r="L28" s="9" t="s">
        <v>804</v>
      </c>
      <c r="M28" s="9" t="s">
        <v>182</v>
      </c>
      <c r="N28" t="s">
        <v>1170</v>
      </c>
      <c r="O28" s="9" t="s">
        <v>544</v>
      </c>
      <c r="Q28">
        <v>2018</v>
      </c>
      <c r="R28" t="s">
        <v>303</v>
      </c>
      <c r="S28" s="10">
        <v>6.0204778156996497</v>
      </c>
      <c r="T28">
        <v>0.86006825938566056</v>
      </c>
      <c r="U28">
        <f t="shared" si="0"/>
        <v>1.7201365187713211</v>
      </c>
      <c r="V28">
        <v>4</v>
      </c>
      <c r="W28" t="s">
        <v>808</v>
      </c>
      <c r="X28" s="10">
        <v>8.3139931740614195</v>
      </c>
      <c r="Y28">
        <v>1.7201365187712803</v>
      </c>
      <c r="Z28">
        <f t="shared" si="1"/>
        <v>3.4402730375425605</v>
      </c>
      <c r="AA28">
        <v>4</v>
      </c>
      <c r="AB28">
        <f t="shared" si="2"/>
        <v>0.32277339226305085</v>
      </c>
      <c r="AE28">
        <v>28</v>
      </c>
      <c r="AF28" s="9" t="s">
        <v>760</v>
      </c>
      <c r="AG28" s="9">
        <v>7</v>
      </c>
    </row>
    <row r="29" spans="1:33" x14ac:dyDescent="0.25">
      <c r="A29">
        <v>28</v>
      </c>
      <c r="B29" t="s">
        <v>173</v>
      </c>
      <c r="C29" s="9" t="s">
        <v>798</v>
      </c>
      <c r="D29" s="9" t="s">
        <v>799</v>
      </c>
      <c r="E29" s="9" t="s">
        <v>800</v>
      </c>
      <c r="F29" s="9" t="s">
        <v>801</v>
      </c>
      <c r="G29" s="9" t="s">
        <v>802</v>
      </c>
      <c r="I29" t="s">
        <v>803</v>
      </c>
      <c r="J29" s="9" t="s">
        <v>1131</v>
      </c>
      <c r="L29" s="9" t="s">
        <v>804</v>
      </c>
      <c r="M29" s="9" t="s">
        <v>182</v>
      </c>
      <c r="N29" t="s">
        <v>1170</v>
      </c>
      <c r="O29" s="9" t="s">
        <v>544</v>
      </c>
      <c r="Q29">
        <v>2018</v>
      </c>
      <c r="R29" t="s">
        <v>303</v>
      </c>
      <c r="S29" s="10">
        <v>6.0204778156996497</v>
      </c>
      <c r="T29">
        <v>0.86006825938566056</v>
      </c>
      <c r="U29">
        <f t="shared" si="0"/>
        <v>1.7201365187713211</v>
      </c>
      <c r="V29">
        <v>4</v>
      </c>
      <c r="W29" t="s">
        <v>809</v>
      </c>
      <c r="X29" s="10">
        <v>11.6109215017064</v>
      </c>
      <c r="Y29">
        <v>0.21501706484639982</v>
      </c>
      <c r="Z29">
        <f t="shared" si="1"/>
        <v>0.43003412969279964</v>
      </c>
      <c r="AA29">
        <v>4</v>
      </c>
      <c r="AB29">
        <f t="shared" si="2"/>
        <v>0.65677953638906472</v>
      </c>
      <c r="AE29">
        <v>28</v>
      </c>
      <c r="AF29" s="9" t="s">
        <v>760</v>
      </c>
      <c r="AG29" s="9">
        <v>20</v>
      </c>
    </row>
    <row r="30" spans="1:33" x14ac:dyDescent="0.25">
      <c r="A30">
        <v>28</v>
      </c>
      <c r="B30" t="s">
        <v>173</v>
      </c>
      <c r="C30" s="9" t="s">
        <v>798</v>
      </c>
      <c r="D30" s="9" t="s">
        <v>799</v>
      </c>
      <c r="E30" s="9" t="s">
        <v>800</v>
      </c>
      <c r="F30" s="9" t="s">
        <v>801</v>
      </c>
      <c r="G30" s="9" t="s">
        <v>802</v>
      </c>
      <c r="I30" t="s">
        <v>803</v>
      </c>
      <c r="J30" s="9" t="s">
        <v>1131</v>
      </c>
      <c r="L30" s="9" t="s">
        <v>804</v>
      </c>
      <c r="M30" s="9" t="s">
        <v>182</v>
      </c>
      <c r="N30" t="s">
        <v>1170</v>
      </c>
      <c r="O30" s="9" t="s">
        <v>544</v>
      </c>
      <c r="Q30">
        <v>2018</v>
      </c>
      <c r="R30" t="s">
        <v>303</v>
      </c>
      <c r="S30" s="10">
        <v>6.0204778156996497</v>
      </c>
      <c r="T30">
        <v>0.86006825938566056</v>
      </c>
      <c r="U30">
        <f t="shared" si="0"/>
        <v>1.7201365187713211</v>
      </c>
      <c r="V30">
        <v>4</v>
      </c>
      <c r="W30" t="s">
        <v>807</v>
      </c>
      <c r="X30" s="10">
        <v>13.761092150170599</v>
      </c>
      <c r="Y30">
        <v>1.5767918088737005</v>
      </c>
      <c r="Z30">
        <f t="shared" si="1"/>
        <v>3.153583617747401</v>
      </c>
      <c r="AA30">
        <v>4</v>
      </c>
      <c r="AB30">
        <f t="shared" si="2"/>
        <v>0.82667857318446591</v>
      </c>
      <c r="AE30">
        <v>28</v>
      </c>
      <c r="AF30" s="9" t="s">
        <v>760</v>
      </c>
      <c r="AG30" s="9">
        <v>40</v>
      </c>
    </row>
    <row r="31" spans="1:33" x14ac:dyDescent="0.25">
      <c r="A31">
        <v>28</v>
      </c>
      <c r="B31" t="s">
        <v>173</v>
      </c>
      <c r="C31" s="9" t="s">
        <v>798</v>
      </c>
      <c r="D31" s="9" t="s">
        <v>799</v>
      </c>
      <c r="E31" s="9" t="s">
        <v>800</v>
      </c>
      <c r="F31" s="9" t="s">
        <v>801</v>
      </c>
      <c r="G31" s="9" t="s">
        <v>802</v>
      </c>
      <c r="I31" t="s">
        <v>803</v>
      </c>
      <c r="J31" s="9" t="s">
        <v>1131</v>
      </c>
      <c r="L31" s="9" t="s">
        <v>804</v>
      </c>
      <c r="M31" s="9" t="s">
        <v>182</v>
      </c>
      <c r="N31" t="s">
        <v>1170</v>
      </c>
      <c r="O31" s="9" t="s">
        <v>544</v>
      </c>
      <c r="Q31" t="s">
        <v>1079</v>
      </c>
      <c r="R31" t="s">
        <v>303</v>
      </c>
      <c r="S31" s="10">
        <v>3.08</v>
      </c>
      <c r="T31">
        <v>0.39999999999999991</v>
      </c>
      <c r="U31">
        <f t="shared" si="0"/>
        <v>0.79999999999999982</v>
      </c>
      <c r="V31">
        <v>4</v>
      </c>
      <c r="W31" t="s">
        <v>808</v>
      </c>
      <c r="X31" s="10">
        <v>3.08</v>
      </c>
      <c r="Y31">
        <v>0.5199999999999898</v>
      </c>
      <c r="Z31">
        <f t="shared" si="1"/>
        <v>1.0399999999999796</v>
      </c>
      <c r="AA31">
        <v>4</v>
      </c>
      <c r="AB31">
        <f t="shared" si="2"/>
        <v>0</v>
      </c>
      <c r="AE31">
        <v>28</v>
      </c>
      <c r="AF31" s="9" t="s">
        <v>760</v>
      </c>
      <c r="AG31" s="9">
        <v>7</v>
      </c>
    </row>
    <row r="32" spans="1:33" x14ac:dyDescent="0.25">
      <c r="A32">
        <v>28</v>
      </c>
      <c r="B32" t="s">
        <v>173</v>
      </c>
      <c r="C32" s="9" t="s">
        <v>798</v>
      </c>
      <c r="D32" s="9" t="s">
        <v>799</v>
      </c>
      <c r="E32" s="9" t="s">
        <v>800</v>
      </c>
      <c r="F32" s="9" t="s">
        <v>801</v>
      </c>
      <c r="G32" s="9" t="s">
        <v>802</v>
      </c>
      <c r="I32" t="s">
        <v>803</v>
      </c>
      <c r="J32" s="9" t="s">
        <v>1131</v>
      </c>
      <c r="L32" s="9" t="s">
        <v>804</v>
      </c>
      <c r="M32" s="9" t="s">
        <v>182</v>
      </c>
      <c r="N32" t="s">
        <v>1170</v>
      </c>
      <c r="O32" s="9" t="s">
        <v>544</v>
      </c>
      <c r="Q32" t="s">
        <v>1079</v>
      </c>
      <c r="R32" t="s">
        <v>303</v>
      </c>
      <c r="S32" s="10">
        <v>3.08</v>
      </c>
      <c r="T32">
        <v>0.39999999999999991</v>
      </c>
      <c r="U32">
        <f t="shared" si="0"/>
        <v>0.79999999999999982</v>
      </c>
      <c r="V32">
        <v>4</v>
      </c>
      <c r="W32" t="s">
        <v>809</v>
      </c>
      <c r="X32" s="10">
        <v>3.96</v>
      </c>
      <c r="Y32">
        <v>0.48000000000000043</v>
      </c>
      <c r="Z32">
        <f t="shared" si="1"/>
        <v>0.96000000000000085</v>
      </c>
      <c r="AA32">
        <v>4</v>
      </c>
      <c r="AB32">
        <f t="shared" si="2"/>
        <v>0.251314428280906</v>
      </c>
      <c r="AE32">
        <v>28</v>
      </c>
      <c r="AF32" s="9" t="s">
        <v>760</v>
      </c>
      <c r="AG32" s="9">
        <v>20</v>
      </c>
    </row>
    <row r="33" spans="1:33" x14ac:dyDescent="0.25">
      <c r="A33">
        <v>28</v>
      </c>
      <c r="B33" t="s">
        <v>173</v>
      </c>
      <c r="C33" s="9" t="s">
        <v>798</v>
      </c>
      <c r="D33" s="9" t="s">
        <v>799</v>
      </c>
      <c r="E33" s="9" t="s">
        <v>800</v>
      </c>
      <c r="F33" s="9" t="s">
        <v>801</v>
      </c>
      <c r="G33" s="9" t="s">
        <v>802</v>
      </c>
      <c r="I33" t="s">
        <v>803</v>
      </c>
      <c r="J33" s="9" t="s">
        <v>1131</v>
      </c>
      <c r="L33" s="9" t="s">
        <v>804</v>
      </c>
      <c r="M33" s="9" t="s">
        <v>182</v>
      </c>
      <c r="N33" t="s">
        <v>1170</v>
      </c>
      <c r="O33" s="9" t="s">
        <v>544</v>
      </c>
      <c r="Q33" t="s">
        <v>1079</v>
      </c>
      <c r="R33" t="s">
        <v>303</v>
      </c>
      <c r="S33" s="10">
        <v>3.08</v>
      </c>
      <c r="T33">
        <v>0.39999999999999991</v>
      </c>
      <c r="U33">
        <f t="shared" si="0"/>
        <v>0.79999999999999982</v>
      </c>
      <c r="V33">
        <v>4</v>
      </c>
      <c r="W33" t="s">
        <v>807</v>
      </c>
      <c r="X33" s="10">
        <v>4.4800000000000004</v>
      </c>
      <c r="Y33">
        <v>0.67999999999999972</v>
      </c>
      <c r="Z33">
        <f t="shared" si="1"/>
        <v>1.3599999999999994</v>
      </c>
      <c r="AA33">
        <v>4</v>
      </c>
      <c r="AB33">
        <f t="shared" si="2"/>
        <v>0.3746934494414107</v>
      </c>
      <c r="AE33">
        <v>28</v>
      </c>
      <c r="AF33" s="9" t="s">
        <v>760</v>
      </c>
      <c r="AG33" s="9">
        <v>40</v>
      </c>
    </row>
    <row r="34" spans="1:33" x14ac:dyDescent="0.25">
      <c r="A34">
        <v>45</v>
      </c>
      <c r="B34" s="9" t="s">
        <v>407</v>
      </c>
      <c r="C34" s="9" t="s">
        <v>1151</v>
      </c>
      <c r="D34" s="9" t="s">
        <v>1152</v>
      </c>
      <c r="E34" t="s">
        <v>528</v>
      </c>
      <c r="F34" t="s">
        <v>1153</v>
      </c>
      <c r="G34" t="s">
        <v>1154</v>
      </c>
      <c r="H34" s="9" t="s">
        <v>1155</v>
      </c>
      <c r="I34" t="s">
        <v>429</v>
      </c>
      <c r="L34" s="9" t="s">
        <v>1156</v>
      </c>
      <c r="M34" t="s">
        <v>1157</v>
      </c>
      <c r="N34" s="9" t="s">
        <v>1171</v>
      </c>
      <c r="O34" s="9" t="s">
        <v>544</v>
      </c>
      <c r="Q34" s="15" t="s">
        <v>1158</v>
      </c>
      <c r="R34" s="9" t="s">
        <v>699</v>
      </c>
      <c r="S34" s="10">
        <v>16.8</v>
      </c>
      <c r="T34">
        <v>1.18</v>
      </c>
      <c r="U34">
        <f t="shared" si="0"/>
        <v>2.0438199529312748</v>
      </c>
      <c r="V34">
        <v>3</v>
      </c>
      <c r="W34" s="9" t="s">
        <v>1159</v>
      </c>
      <c r="X34">
        <v>21</v>
      </c>
      <c r="Y34">
        <v>1.32</v>
      </c>
      <c r="Z34">
        <f t="shared" si="1"/>
        <v>2.2863070659909179</v>
      </c>
      <c r="AA34">
        <v>3</v>
      </c>
      <c r="AB34">
        <f t="shared" si="2"/>
        <v>0.22314355131420976</v>
      </c>
      <c r="AE34">
        <v>45</v>
      </c>
      <c r="AF34" s="9" t="s">
        <v>1159</v>
      </c>
      <c r="AG34" s="9">
        <v>6.96</v>
      </c>
    </row>
    <row r="35" spans="1:33" x14ac:dyDescent="0.25">
      <c r="A35">
        <v>45</v>
      </c>
      <c r="B35" s="9" t="s">
        <v>407</v>
      </c>
      <c r="C35" s="9" t="s">
        <v>1151</v>
      </c>
      <c r="D35" s="9" t="s">
        <v>1152</v>
      </c>
      <c r="E35" t="s">
        <v>528</v>
      </c>
      <c r="F35" t="s">
        <v>1153</v>
      </c>
      <c r="G35" t="s">
        <v>1154</v>
      </c>
      <c r="H35" s="9" t="s">
        <v>1155</v>
      </c>
      <c r="I35" t="s">
        <v>429</v>
      </c>
      <c r="L35" s="9" t="s">
        <v>1156</v>
      </c>
      <c r="M35" t="s">
        <v>1157</v>
      </c>
      <c r="N35" t="s">
        <v>1172</v>
      </c>
      <c r="O35" s="9" t="s">
        <v>544</v>
      </c>
      <c r="Q35" s="15" t="s">
        <v>1158</v>
      </c>
      <c r="R35" s="9" t="s">
        <v>699</v>
      </c>
      <c r="S35" s="10">
        <v>16.8</v>
      </c>
      <c r="T35">
        <v>1.18</v>
      </c>
      <c r="U35">
        <f t="shared" si="0"/>
        <v>2.0438199529312748</v>
      </c>
      <c r="V35">
        <v>3</v>
      </c>
      <c r="W35" s="9" t="s">
        <v>1098</v>
      </c>
      <c r="X35">
        <v>22.3</v>
      </c>
      <c r="Y35">
        <v>1.43</v>
      </c>
      <c r="Z35">
        <f t="shared" si="1"/>
        <v>2.4768326548234945</v>
      </c>
      <c r="AA35">
        <v>3</v>
      </c>
      <c r="AB35">
        <f t="shared" si="2"/>
        <v>0.28320779205685981</v>
      </c>
      <c r="AE35">
        <v>45</v>
      </c>
      <c r="AF35" s="9" t="s">
        <v>1098</v>
      </c>
      <c r="AG35" s="9">
        <v>6.96</v>
      </c>
    </row>
    <row r="36" spans="1:33" x14ac:dyDescent="0.25">
      <c r="A36">
        <v>45</v>
      </c>
      <c r="B36" s="9" t="s">
        <v>407</v>
      </c>
      <c r="C36" s="9" t="s">
        <v>1151</v>
      </c>
      <c r="D36" s="9" t="s">
        <v>1152</v>
      </c>
      <c r="E36" t="s">
        <v>528</v>
      </c>
      <c r="F36" t="s">
        <v>1153</v>
      </c>
      <c r="G36" t="s">
        <v>1154</v>
      </c>
      <c r="H36" s="9" t="s">
        <v>1155</v>
      </c>
      <c r="I36" t="s">
        <v>429</v>
      </c>
      <c r="L36" s="9" t="s">
        <v>1156</v>
      </c>
      <c r="M36" t="s">
        <v>1157</v>
      </c>
      <c r="N36" t="s">
        <v>1172</v>
      </c>
      <c r="O36" s="9" t="s">
        <v>544</v>
      </c>
      <c r="Q36" s="15" t="s">
        <v>1158</v>
      </c>
      <c r="R36" s="9" t="s">
        <v>699</v>
      </c>
      <c r="S36" s="10">
        <v>16.8</v>
      </c>
      <c r="T36">
        <v>1.18</v>
      </c>
      <c r="U36">
        <f t="shared" si="0"/>
        <v>2.0438199529312748</v>
      </c>
      <c r="V36">
        <v>3</v>
      </c>
      <c r="W36" t="s">
        <v>1160</v>
      </c>
      <c r="X36">
        <v>27.67</v>
      </c>
      <c r="Y36">
        <v>1.62</v>
      </c>
      <c r="Z36">
        <f t="shared" si="1"/>
        <v>2.8059223082615814</v>
      </c>
      <c r="AA36">
        <v>3</v>
      </c>
      <c r="AB36">
        <f t="shared" si="2"/>
        <v>0.49896990738962127</v>
      </c>
      <c r="AE36">
        <v>45</v>
      </c>
      <c r="AF36" t="s">
        <v>1160</v>
      </c>
      <c r="AG36" s="9">
        <v>6.96</v>
      </c>
    </row>
    <row r="37" spans="1:33" x14ac:dyDescent="0.25">
      <c r="A37">
        <v>46</v>
      </c>
      <c r="B37" t="s">
        <v>100</v>
      </c>
      <c r="C37" s="9" t="s">
        <v>1088</v>
      </c>
      <c r="D37" s="9" t="s">
        <v>1089</v>
      </c>
      <c r="E37" t="s">
        <v>1090</v>
      </c>
      <c r="F37" t="s">
        <v>1091</v>
      </c>
      <c r="G37" s="9" t="s">
        <v>1092</v>
      </c>
      <c r="I37" t="s">
        <v>1056</v>
      </c>
      <c r="K37" s="9" t="s">
        <v>1162</v>
      </c>
      <c r="L37" s="9" t="s">
        <v>1093</v>
      </c>
      <c r="M37" s="9" t="s">
        <v>1094</v>
      </c>
      <c r="N37" t="s">
        <v>1172</v>
      </c>
      <c r="O37" s="9" t="s">
        <v>544</v>
      </c>
      <c r="P37" s="9" t="s">
        <v>1164</v>
      </c>
      <c r="Q37" t="s">
        <v>1165</v>
      </c>
      <c r="R37" s="9" t="s">
        <v>699</v>
      </c>
      <c r="S37" s="10">
        <v>34.369999999999997</v>
      </c>
      <c r="T37">
        <f>U37/SQRT(V37)</f>
        <v>3.28</v>
      </c>
      <c r="U37">
        <v>6.56</v>
      </c>
      <c r="V37">
        <v>4</v>
      </c>
      <c r="W37" s="9" t="s">
        <v>1098</v>
      </c>
      <c r="X37">
        <v>36.31</v>
      </c>
      <c r="Y37">
        <f>Z37/SQRT(AA37)</f>
        <v>3.915</v>
      </c>
      <c r="Z37">
        <v>7.83</v>
      </c>
      <c r="AA37">
        <v>4</v>
      </c>
      <c r="AB37">
        <f t="shared" si="2"/>
        <v>5.4909094564502117E-2</v>
      </c>
      <c r="AE37">
        <v>46</v>
      </c>
      <c r="AF37" s="9" t="s">
        <v>760</v>
      </c>
      <c r="AG37" s="9">
        <v>40</v>
      </c>
    </row>
    <row r="38" spans="1:33" x14ac:dyDescent="0.25">
      <c r="A38">
        <v>46</v>
      </c>
      <c r="B38" t="s">
        <v>100</v>
      </c>
      <c r="C38" s="9" t="s">
        <v>1088</v>
      </c>
      <c r="D38" s="9" t="s">
        <v>1089</v>
      </c>
      <c r="E38" t="s">
        <v>1090</v>
      </c>
      <c r="F38" t="s">
        <v>1091</v>
      </c>
      <c r="G38" s="9" t="s">
        <v>1092</v>
      </c>
      <c r="I38" t="s">
        <v>1056</v>
      </c>
      <c r="K38" s="9" t="s">
        <v>1162</v>
      </c>
      <c r="L38" s="9" t="s">
        <v>1093</v>
      </c>
      <c r="M38" s="9" t="s">
        <v>1094</v>
      </c>
      <c r="N38" t="s">
        <v>1172</v>
      </c>
      <c r="O38" s="9" t="s">
        <v>544</v>
      </c>
      <c r="P38" s="9" t="s">
        <v>1166</v>
      </c>
      <c r="Q38" t="s">
        <v>1165</v>
      </c>
      <c r="R38" s="9" t="s">
        <v>699</v>
      </c>
      <c r="S38" s="10">
        <v>25.48</v>
      </c>
      <c r="T38">
        <f t="shared" ref="T38:T42" si="3">U38/SQRT(V38)</f>
        <v>2.9350000000000001</v>
      </c>
      <c r="U38">
        <v>5.87</v>
      </c>
      <c r="V38">
        <v>4</v>
      </c>
      <c r="W38" s="9" t="s">
        <v>1098</v>
      </c>
      <c r="X38">
        <v>18.22</v>
      </c>
      <c r="Y38">
        <f t="shared" ref="Y38:Y42" si="4">Z38/SQRT(AA38)</f>
        <v>5.15</v>
      </c>
      <c r="Z38">
        <v>10.3</v>
      </c>
      <c r="AA38">
        <v>4</v>
      </c>
      <c r="AB38">
        <f t="shared" si="2"/>
        <v>-0.33537393887215039</v>
      </c>
      <c r="AE38">
        <v>46</v>
      </c>
      <c r="AF38" s="9" t="s">
        <v>760</v>
      </c>
      <c r="AG38" s="9">
        <v>40</v>
      </c>
    </row>
    <row r="39" spans="1:33" x14ac:dyDescent="0.25">
      <c r="A39">
        <v>46</v>
      </c>
      <c r="B39" t="s">
        <v>100</v>
      </c>
      <c r="C39" s="9" t="s">
        <v>1088</v>
      </c>
      <c r="D39" s="9" t="s">
        <v>1089</v>
      </c>
      <c r="E39" t="s">
        <v>1090</v>
      </c>
      <c r="F39" t="s">
        <v>1091</v>
      </c>
      <c r="G39" s="9" t="s">
        <v>1092</v>
      </c>
      <c r="I39" t="s">
        <v>1056</v>
      </c>
      <c r="K39" s="9" t="s">
        <v>1162</v>
      </c>
      <c r="L39" s="9" t="s">
        <v>1093</v>
      </c>
      <c r="M39" s="9" t="s">
        <v>1094</v>
      </c>
      <c r="N39" t="s">
        <v>1172</v>
      </c>
      <c r="O39" s="9" t="s">
        <v>544</v>
      </c>
      <c r="P39" s="9" t="s">
        <v>1167</v>
      </c>
      <c r="Q39" t="s">
        <v>1165</v>
      </c>
      <c r="R39" s="9" t="s">
        <v>699</v>
      </c>
      <c r="S39" s="10">
        <v>9.9600000000000009</v>
      </c>
      <c r="T39">
        <f t="shared" si="3"/>
        <v>2.84</v>
      </c>
      <c r="U39">
        <v>5.68</v>
      </c>
      <c r="V39">
        <v>4</v>
      </c>
      <c r="W39" s="9" t="s">
        <v>1098</v>
      </c>
      <c r="X39">
        <v>9.7100000000000009</v>
      </c>
      <c r="Y39">
        <f t="shared" si="4"/>
        <v>0.89500000000000002</v>
      </c>
      <c r="Z39">
        <v>1.79</v>
      </c>
      <c r="AA39">
        <v>4</v>
      </c>
      <c r="AB39">
        <f t="shared" si="2"/>
        <v>-2.5420789293273301E-2</v>
      </c>
      <c r="AE39">
        <v>46</v>
      </c>
      <c r="AF39" s="9" t="s">
        <v>760</v>
      </c>
      <c r="AG39" s="9">
        <v>40</v>
      </c>
    </row>
    <row r="40" spans="1:33" x14ac:dyDescent="0.25">
      <c r="A40">
        <v>47</v>
      </c>
      <c r="B40" t="s">
        <v>173</v>
      </c>
      <c r="C40" t="s">
        <v>1102</v>
      </c>
      <c r="D40" t="s">
        <v>1103</v>
      </c>
      <c r="E40" t="s">
        <v>1104</v>
      </c>
      <c r="F40">
        <v>-5.2</v>
      </c>
      <c r="G40" t="s">
        <v>1054</v>
      </c>
      <c r="H40" t="s">
        <v>1105</v>
      </c>
      <c r="I40" t="s">
        <v>95</v>
      </c>
      <c r="L40" t="s">
        <v>430</v>
      </c>
      <c r="M40" t="s">
        <v>1106</v>
      </c>
      <c r="N40" t="s">
        <v>1172</v>
      </c>
      <c r="O40" s="9" t="s">
        <v>544</v>
      </c>
      <c r="P40" s="9" t="s">
        <v>1164</v>
      </c>
      <c r="Q40" s="9" t="s">
        <v>1168</v>
      </c>
      <c r="R40" s="9" t="s">
        <v>699</v>
      </c>
      <c r="S40" s="10">
        <v>3.65</v>
      </c>
      <c r="T40">
        <f t="shared" si="3"/>
        <v>2.42</v>
      </c>
      <c r="U40">
        <v>4.84</v>
      </c>
      <c r="V40">
        <v>4</v>
      </c>
      <c r="W40" s="9" t="s">
        <v>1098</v>
      </c>
      <c r="X40">
        <v>3.98</v>
      </c>
      <c r="Y40">
        <f t="shared" si="4"/>
        <v>0.52</v>
      </c>
      <c r="Z40">
        <v>1.04</v>
      </c>
      <c r="AA40">
        <v>4</v>
      </c>
      <c r="AB40">
        <f t="shared" si="2"/>
        <v>8.6554651701946164E-2</v>
      </c>
      <c r="AE40">
        <v>47</v>
      </c>
      <c r="AF40" s="9" t="s">
        <v>760</v>
      </c>
      <c r="AG40" s="9">
        <v>40</v>
      </c>
    </row>
    <row r="41" spans="1:33" x14ac:dyDescent="0.25">
      <c r="A41">
        <v>47</v>
      </c>
      <c r="B41" t="s">
        <v>173</v>
      </c>
      <c r="C41" t="s">
        <v>1102</v>
      </c>
      <c r="D41" t="s">
        <v>1103</v>
      </c>
      <c r="E41" t="s">
        <v>1104</v>
      </c>
      <c r="F41">
        <v>-5.2</v>
      </c>
      <c r="G41" t="s">
        <v>1054</v>
      </c>
      <c r="H41" t="s">
        <v>1105</v>
      </c>
      <c r="I41" t="s">
        <v>95</v>
      </c>
      <c r="L41" t="s">
        <v>430</v>
      </c>
      <c r="M41" t="s">
        <v>1106</v>
      </c>
      <c r="N41" t="s">
        <v>1172</v>
      </c>
      <c r="O41" s="9" t="s">
        <v>544</v>
      </c>
      <c r="P41" s="9" t="s">
        <v>1166</v>
      </c>
      <c r="Q41" s="9" t="s">
        <v>1168</v>
      </c>
      <c r="R41" s="9" t="s">
        <v>699</v>
      </c>
      <c r="S41" s="10">
        <v>0.94</v>
      </c>
      <c r="T41">
        <f t="shared" si="3"/>
        <v>0.34</v>
      </c>
      <c r="U41">
        <v>0.68</v>
      </c>
      <c r="V41">
        <v>4</v>
      </c>
      <c r="W41" s="9" t="s">
        <v>1098</v>
      </c>
      <c r="X41">
        <v>0.42</v>
      </c>
      <c r="Y41">
        <f t="shared" si="4"/>
        <v>0.05</v>
      </c>
      <c r="Z41">
        <v>0.1</v>
      </c>
      <c r="AA41">
        <v>4</v>
      </c>
      <c r="AB41">
        <f t="shared" si="2"/>
        <v>-0.80562516398663553</v>
      </c>
      <c r="AE41">
        <v>47</v>
      </c>
      <c r="AF41" s="9" t="s">
        <v>760</v>
      </c>
      <c r="AG41" s="9">
        <v>40</v>
      </c>
    </row>
    <row r="42" spans="1:33" x14ac:dyDescent="0.25">
      <c r="A42">
        <v>47</v>
      </c>
      <c r="B42" t="s">
        <v>173</v>
      </c>
      <c r="C42" t="s">
        <v>1102</v>
      </c>
      <c r="D42" t="s">
        <v>1103</v>
      </c>
      <c r="E42" t="s">
        <v>1104</v>
      </c>
      <c r="F42">
        <v>-5.2</v>
      </c>
      <c r="G42" t="s">
        <v>1054</v>
      </c>
      <c r="H42" t="s">
        <v>1105</v>
      </c>
      <c r="I42" t="s">
        <v>95</v>
      </c>
      <c r="L42" t="s">
        <v>430</v>
      </c>
      <c r="M42" t="s">
        <v>1106</v>
      </c>
      <c r="N42" t="s">
        <v>1172</v>
      </c>
      <c r="O42" s="9" t="s">
        <v>544</v>
      </c>
      <c r="P42" s="9" t="s">
        <v>1167</v>
      </c>
      <c r="Q42" s="9" t="s">
        <v>1168</v>
      </c>
      <c r="R42" s="9" t="s">
        <v>699</v>
      </c>
      <c r="S42" s="10">
        <v>0.3</v>
      </c>
      <c r="T42">
        <f t="shared" si="3"/>
        <v>0.155</v>
      </c>
      <c r="U42">
        <v>0.31</v>
      </c>
      <c r="V42">
        <v>4</v>
      </c>
      <c r="W42" s="9" t="s">
        <v>1098</v>
      </c>
      <c r="X42">
        <v>0.37</v>
      </c>
      <c r="Y42">
        <f t="shared" si="4"/>
        <v>0.115</v>
      </c>
      <c r="Z42">
        <v>0.23</v>
      </c>
      <c r="AA42">
        <v>4</v>
      </c>
      <c r="AB42">
        <f t="shared" si="2"/>
        <v>0.20972053098206911</v>
      </c>
      <c r="AE42">
        <v>47</v>
      </c>
      <c r="AF42" s="9" t="s">
        <v>760</v>
      </c>
      <c r="AG42" s="9">
        <v>40</v>
      </c>
    </row>
    <row r="43" spans="1:33" x14ac:dyDescent="0.25">
      <c r="A43">
        <v>53</v>
      </c>
      <c r="B43" t="s">
        <v>173</v>
      </c>
      <c r="C43" t="s">
        <v>913</v>
      </c>
      <c r="D43" t="s">
        <v>914</v>
      </c>
      <c r="F43" t="s">
        <v>915</v>
      </c>
      <c r="G43" t="s">
        <v>916</v>
      </c>
      <c r="H43" t="s">
        <v>917</v>
      </c>
      <c r="I43" t="s">
        <v>918</v>
      </c>
      <c r="L43" t="s">
        <v>919</v>
      </c>
      <c r="M43" t="s">
        <v>276</v>
      </c>
      <c r="N43" t="s">
        <v>1173</v>
      </c>
      <c r="O43" s="9" t="s">
        <v>544</v>
      </c>
      <c r="Q43" t="s">
        <v>919</v>
      </c>
      <c r="R43" t="s">
        <v>920</v>
      </c>
      <c r="S43" s="10">
        <v>9.5652173913043299</v>
      </c>
      <c r="T43">
        <v>0.86956521739127091</v>
      </c>
      <c r="U43">
        <f t="shared" ref="U43:U50" si="5">T43*SQRT(V43)</f>
        <v>1.7391304347825418</v>
      </c>
      <c r="V43">
        <v>4</v>
      </c>
      <c r="W43" s="9" t="s">
        <v>921</v>
      </c>
      <c r="X43" s="10">
        <v>13.9130434782608</v>
      </c>
      <c r="Y43">
        <v>2.6086956521738998</v>
      </c>
      <c r="Z43">
        <f t="shared" ref="Z43:Z50" si="6">Y43*SQRT(AA43)</f>
        <v>5.2173913043477995</v>
      </c>
      <c r="AA43">
        <v>4</v>
      </c>
      <c r="AB43">
        <f t="shared" si="2"/>
        <v>0.37469344944140753</v>
      </c>
      <c r="AE43">
        <v>53</v>
      </c>
      <c r="AF43" s="9" t="s">
        <v>922</v>
      </c>
      <c r="AG43" s="9">
        <v>50</v>
      </c>
    </row>
    <row r="44" spans="1:33" x14ac:dyDescent="0.25">
      <c r="A44">
        <v>53</v>
      </c>
      <c r="B44" t="s">
        <v>173</v>
      </c>
      <c r="C44" t="s">
        <v>913</v>
      </c>
      <c r="D44" t="s">
        <v>914</v>
      </c>
      <c r="F44" t="s">
        <v>915</v>
      </c>
      <c r="G44" t="s">
        <v>916</v>
      </c>
      <c r="H44" t="s">
        <v>917</v>
      </c>
      <c r="I44" t="s">
        <v>918</v>
      </c>
      <c r="L44" t="s">
        <v>919</v>
      </c>
      <c r="M44" t="s">
        <v>276</v>
      </c>
      <c r="N44" t="s">
        <v>1173</v>
      </c>
      <c r="O44" s="9" t="s">
        <v>544</v>
      </c>
      <c r="Q44" t="s">
        <v>919</v>
      </c>
      <c r="R44" t="s">
        <v>920</v>
      </c>
      <c r="S44" s="10">
        <v>9.5652173913043299</v>
      </c>
      <c r="T44">
        <v>0.86956521739127091</v>
      </c>
      <c r="U44">
        <f t="shared" si="5"/>
        <v>1.7391304347825418</v>
      </c>
      <c r="V44">
        <v>4</v>
      </c>
      <c r="W44" s="9" t="s">
        <v>923</v>
      </c>
      <c r="X44" s="10">
        <v>41.739130434782602</v>
      </c>
      <c r="Y44">
        <v>9.565217391304401</v>
      </c>
      <c r="Z44">
        <f t="shared" si="6"/>
        <v>19.130434782608802</v>
      </c>
      <c r="AA44">
        <v>4</v>
      </c>
      <c r="AB44">
        <f t="shared" si="2"/>
        <v>1.473305738109522</v>
      </c>
      <c r="AE44">
        <v>53</v>
      </c>
      <c r="AF44" s="9" t="s">
        <v>922</v>
      </c>
      <c r="AG44" s="9">
        <v>100</v>
      </c>
    </row>
    <row r="45" spans="1:33" x14ac:dyDescent="0.25">
      <c r="A45">
        <v>53</v>
      </c>
      <c r="B45" t="s">
        <v>173</v>
      </c>
      <c r="C45" t="s">
        <v>913</v>
      </c>
      <c r="D45" t="s">
        <v>914</v>
      </c>
      <c r="F45" t="s">
        <v>915</v>
      </c>
      <c r="G45" t="s">
        <v>916</v>
      </c>
      <c r="H45" t="s">
        <v>917</v>
      </c>
      <c r="I45" t="s">
        <v>918</v>
      </c>
      <c r="L45" t="s">
        <v>919</v>
      </c>
      <c r="M45" t="s">
        <v>276</v>
      </c>
      <c r="N45" t="s">
        <v>1173</v>
      </c>
      <c r="O45" s="9" t="s">
        <v>544</v>
      </c>
      <c r="Q45" t="s">
        <v>919</v>
      </c>
      <c r="R45" t="s">
        <v>920</v>
      </c>
      <c r="S45" s="10">
        <v>9.5652173913043299</v>
      </c>
      <c r="T45">
        <v>0.86956521739127091</v>
      </c>
      <c r="U45">
        <f t="shared" si="5"/>
        <v>1.7391304347825418</v>
      </c>
      <c r="V45">
        <v>4</v>
      </c>
      <c r="W45" s="9" t="s">
        <v>924</v>
      </c>
      <c r="X45" s="10">
        <v>73.043478260869605</v>
      </c>
      <c r="Y45">
        <v>10.434782608695599</v>
      </c>
      <c r="Z45">
        <f t="shared" si="6"/>
        <v>20.869565217391198</v>
      </c>
      <c r="AA45">
        <v>4</v>
      </c>
      <c r="AB45">
        <f t="shared" si="2"/>
        <v>2.0329215260449454</v>
      </c>
      <c r="AE45">
        <v>53</v>
      </c>
      <c r="AF45" s="9" t="s">
        <v>922</v>
      </c>
      <c r="AG45" s="9">
        <v>200</v>
      </c>
    </row>
    <row r="46" spans="1:33" x14ac:dyDescent="0.25">
      <c r="A46">
        <v>53</v>
      </c>
      <c r="B46" t="s">
        <v>173</v>
      </c>
      <c r="C46" t="s">
        <v>913</v>
      </c>
      <c r="D46" t="s">
        <v>914</v>
      </c>
      <c r="F46" t="s">
        <v>915</v>
      </c>
      <c r="G46" t="s">
        <v>916</v>
      </c>
      <c r="H46" t="s">
        <v>917</v>
      </c>
      <c r="I46" t="s">
        <v>918</v>
      </c>
      <c r="L46" t="s">
        <v>919</v>
      </c>
      <c r="M46" t="s">
        <v>276</v>
      </c>
      <c r="N46" t="s">
        <v>1173</v>
      </c>
      <c r="O46" s="9" t="s">
        <v>544</v>
      </c>
      <c r="Q46" t="s">
        <v>919</v>
      </c>
      <c r="R46" t="s">
        <v>920</v>
      </c>
      <c r="S46" s="10">
        <v>9.5652173913043299</v>
      </c>
      <c r="T46">
        <v>0.86956521739127091</v>
      </c>
      <c r="U46">
        <f t="shared" si="5"/>
        <v>1.7391304347825418</v>
      </c>
      <c r="V46">
        <v>4</v>
      </c>
      <c r="W46" s="9" t="s">
        <v>925</v>
      </c>
      <c r="X46" s="10">
        <v>166.95652173913001</v>
      </c>
      <c r="Y46">
        <v>6.0869565217389834</v>
      </c>
      <c r="Z46">
        <f t="shared" si="6"/>
        <v>12.173913043477967</v>
      </c>
      <c r="AA46">
        <v>4</v>
      </c>
      <c r="AB46">
        <f t="shared" si="2"/>
        <v>2.8596000992294104</v>
      </c>
      <c r="AE46">
        <v>53</v>
      </c>
      <c r="AF46" s="9" t="s">
        <v>922</v>
      </c>
      <c r="AG46" s="9">
        <v>500</v>
      </c>
    </row>
    <row r="47" spans="1:33" x14ac:dyDescent="0.25">
      <c r="A47">
        <v>53</v>
      </c>
      <c r="B47" t="s">
        <v>173</v>
      </c>
      <c r="C47" t="s">
        <v>913</v>
      </c>
      <c r="D47" t="s">
        <v>914</v>
      </c>
      <c r="F47" t="s">
        <v>915</v>
      </c>
      <c r="G47" t="s">
        <v>916</v>
      </c>
      <c r="H47" t="s">
        <v>917</v>
      </c>
      <c r="I47" t="s">
        <v>918</v>
      </c>
      <c r="L47" t="s">
        <v>919</v>
      </c>
      <c r="M47" t="s">
        <v>276</v>
      </c>
      <c r="N47" t="s">
        <v>1173</v>
      </c>
      <c r="O47" s="9" t="s">
        <v>544</v>
      </c>
      <c r="Q47" t="s">
        <v>919</v>
      </c>
      <c r="R47" t="s">
        <v>926</v>
      </c>
      <c r="S47" s="10">
        <v>8.0000000000000195</v>
      </c>
      <c r="T47">
        <v>3.9999999999999805</v>
      </c>
      <c r="U47">
        <f t="shared" si="5"/>
        <v>7.9999999999999609</v>
      </c>
      <c r="V47">
        <v>4</v>
      </c>
      <c r="W47" s="9" t="s">
        <v>921</v>
      </c>
      <c r="X47" s="10">
        <v>14</v>
      </c>
      <c r="Y47">
        <v>1.9999999999999005</v>
      </c>
      <c r="Z47">
        <f t="shared" si="6"/>
        <v>3.999999999999801</v>
      </c>
      <c r="AA47">
        <v>4</v>
      </c>
      <c r="AB47">
        <f t="shared" si="2"/>
        <v>0.55961578793542033</v>
      </c>
      <c r="AE47">
        <v>53</v>
      </c>
      <c r="AF47" s="9" t="s">
        <v>922</v>
      </c>
      <c r="AG47" s="9">
        <v>50</v>
      </c>
    </row>
    <row r="48" spans="1:33" x14ac:dyDescent="0.25">
      <c r="A48">
        <v>53</v>
      </c>
      <c r="B48" t="s">
        <v>173</v>
      </c>
      <c r="C48" t="s">
        <v>913</v>
      </c>
      <c r="D48" t="s">
        <v>914</v>
      </c>
      <c r="F48" t="s">
        <v>915</v>
      </c>
      <c r="G48" t="s">
        <v>916</v>
      </c>
      <c r="H48" t="s">
        <v>917</v>
      </c>
      <c r="I48" t="s">
        <v>918</v>
      </c>
      <c r="L48" t="s">
        <v>919</v>
      </c>
      <c r="M48" t="s">
        <v>276</v>
      </c>
      <c r="N48" t="s">
        <v>1173</v>
      </c>
      <c r="O48" s="9" t="s">
        <v>544</v>
      </c>
      <c r="Q48" t="s">
        <v>919</v>
      </c>
      <c r="R48" t="s">
        <v>926</v>
      </c>
      <c r="S48" s="10">
        <v>8.0000000000000195</v>
      </c>
      <c r="T48">
        <v>3.9999999999999805</v>
      </c>
      <c r="U48">
        <f t="shared" si="5"/>
        <v>7.9999999999999609</v>
      </c>
      <c r="V48">
        <v>4</v>
      </c>
      <c r="W48" s="9" t="s">
        <v>923</v>
      </c>
      <c r="X48" s="10">
        <v>42</v>
      </c>
      <c r="Y48">
        <v>4</v>
      </c>
      <c r="Z48">
        <f t="shared" si="6"/>
        <v>8</v>
      </c>
      <c r="AA48">
        <v>4</v>
      </c>
      <c r="AB48">
        <f t="shared" si="2"/>
        <v>1.65822807660353</v>
      </c>
      <c r="AE48">
        <v>53</v>
      </c>
      <c r="AF48" s="9" t="s">
        <v>922</v>
      </c>
      <c r="AG48" s="9">
        <v>100</v>
      </c>
    </row>
    <row r="49" spans="1:33" x14ac:dyDescent="0.25">
      <c r="A49">
        <v>53</v>
      </c>
      <c r="B49" t="s">
        <v>173</v>
      </c>
      <c r="C49" t="s">
        <v>913</v>
      </c>
      <c r="D49" t="s">
        <v>914</v>
      </c>
      <c r="F49" t="s">
        <v>915</v>
      </c>
      <c r="G49" t="s">
        <v>916</v>
      </c>
      <c r="H49" t="s">
        <v>917</v>
      </c>
      <c r="I49" t="s">
        <v>918</v>
      </c>
      <c r="L49" t="s">
        <v>919</v>
      </c>
      <c r="M49" t="s">
        <v>276</v>
      </c>
      <c r="N49" t="s">
        <v>1173</v>
      </c>
      <c r="O49" s="9" t="s">
        <v>544</v>
      </c>
      <c r="Q49" t="s">
        <v>919</v>
      </c>
      <c r="R49" t="s">
        <v>926</v>
      </c>
      <c r="S49" s="10">
        <v>8.0000000000000195</v>
      </c>
      <c r="T49">
        <v>3.9999999999999805</v>
      </c>
      <c r="U49">
        <f t="shared" si="5"/>
        <v>7.9999999999999609</v>
      </c>
      <c r="V49">
        <v>4</v>
      </c>
      <c r="W49" s="9" t="s">
        <v>924</v>
      </c>
      <c r="X49" s="10">
        <v>103.99999999999901</v>
      </c>
      <c r="Y49">
        <v>4.0000000000009948</v>
      </c>
      <c r="Z49">
        <f t="shared" si="6"/>
        <v>8.0000000000019895</v>
      </c>
      <c r="AA49">
        <v>4</v>
      </c>
      <c r="AB49">
        <f t="shared" si="2"/>
        <v>2.5649493574615247</v>
      </c>
      <c r="AE49">
        <v>53</v>
      </c>
      <c r="AF49" s="9" t="s">
        <v>922</v>
      </c>
      <c r="AG49" s="9">
        <v>200</v>
      </c>
    </row>
    <row r="50" spans="1:33" x14ac:dyDescent="0.25">
      <c r="A50">
        <v>53</v>
      </c>
      <c r="B50" t="s">
        <v>173</v>
      </c>
      <c r="C50" t="s">
        <v>913</v>
      </c>
      <c r="D50" t="s">
        <v>914</v>
      </c>
      <c r="F50" t="s">
        <v>915</v>
      </c>
      <c r="G50" t="s">
        <v>916</v>
      </c>
      <c r="H50" t="s">
        <v>917</v>
      </c>
      <c r="I50" t="s">
        <v>918</v>
      </c>
      <c r="L50" t="s">
        <v>919</v>
      </c>
      <c r="M50" t="s">
        <v>276</v>
      </c>
      <c r="N50" t="s">
        <v>1173</v>
      </c>
      <c r="O50" s="9" t="s">
        <v>544</v>
      </c>
      <c r="Q50" t="s">
        <v>919</v>
      </c>
      <c r="R50" t="s">
        <v>926</v>
      </c>
      <c r="S50" s="10">
        <v>8.0000000000000195</v>
      </c>
      <c r="T50">
        <v>3.9999999999999805</v>
      </c>
      <c r="U50">
        <f t="shared" si="5"/>
        <v>7.9999999999999609</v>
      </c>
      <c r="V50">
        <v>4</v>
      </c>
      <c r="W50" s="9" t="s">
        <v>925</v>
      </c>
      <c r="X50" s="10">
        <v>224</v>
      </c>
      <c r="Y50">
        <v>15</v>
      </c>
      <c r="Z50">
        <f t="shared" si="6"/>
        <v>30</v>
      </c>
      <c r="AA50">
        <v>4</v>
      </c>
      <c r="AB50">
        <f t="shared" si="2"/>
        <v>3.3322045101752016</v>
      </c>
      <c r="AE50">
        <v>53</v>
      </c>
      <c r="AF50" s="9" t="s">
        <v>922</v>
      </c>
      <c r="AG50" s="9">
        <v>500</v>
      </c>
    </row>
    <row r="51" spans="1:33" x14ac:dyDescent="0.25">
      <c r="AB51">
        <f>AVERAGE(AB2:AB50)</f>
        <v>0.40392062141846669</v>
      </c>
    </row>
  </sheetData>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AA558-178B-4118-A4A2-AA224120787A}">
  <dimension ref="A1:AH49"/>
  <sheetViews>
    <sheetView topLeftCell="L23" workbookViewId="0">
      <selection activeCell="L2" sqref="A2:XFD48"/>
    </sheetView>
  </sheetViews>
  <sheetFormatPr defaultRowHeight="14.4" x14ac:dyDescent="0.25"/>
  <sheetData>
    <row r="1" spans="1:34" ht="49.2" customHeight="1" x14ac:dyDescent="0.25">
      <c r="A1" s="3" t="s">
        <v>0</v>
      </c>
      <c r="B1" s="3" t="s">
        <v>1</v>
      </c>
      <c r="C1" s="3" t="s">
        <v>2</v>
      </c>
      <c r="D1" s="3" t="s">
        <v>3</v>
      </c>
      <c r="E1" s="3" t="s">
        <v>4</v>
      </c>
      <c r="F1" s="3" t="s">
        <v>329</v>
      </c>
      <c r="G1" s="3" t="s">
        <v>6</v>
      </c>
      <c r="H1" s="21" t="s">
        <v>330</v>
      </c>
      <c r="I1" s="21" t="s">
        <v>331</v>
      </c>
      <c r="J1" s="3" t="s">
        <v>456</v>
      </c>
      <c r="K1" s="3" t="s">
        <v>457</v>
      </c>
      <c r="L1" s="22" t="s">
        <v>332</v>
      </c>
      <c r="M1" s="22" t="s">
        <v>333</v>
      </c>
      <c r="N1" s="21" t="s">
        <v>334</v>
      </c>
      <c r="O1" s="21" t="s">
        <v>335</v>
      </c>
      <c r="P1" s="27" t="s">
        <v>458</v>
      </c>
      <c r="Q1" s="3" t="s">
        <v>13</v>
      </c>
      <c r="R1" s="23" t="s">
        <v>482</v>
      </c>
      <c r="S1" s="23" t="s">
        <v>336</v>
      </c>
      <c r="T1" s="24" t="s">
        <v>15</v>
      </c>
      <c r="U1" s="28" t="s">
        <v>16</v>
      </c>
      <c r="V1" s="3" t="s">
        <v>17</v>
      </c>
      <c r="W1" s="3" t="s">
        <v>18</v>
      </c>
      <c r="X1" s="3" t="s">
        <v>337</v>
      </c>
      <c r="Y1" s="3" t="s">
        <v>20</v>
      </c>
      <c r="Z1" s="3" t="s">
        <v>21</v>
      </c>
      <c r="AA1" s="3" t="s">
        <v>22</v>
      </c>
      <c r="AB1" s="3" t="s">
        <v>23</v>
      </c>
      <c r="AC1" s="3" t="s">
        <v>483</v>
      </c>
      <c r="AD1" s="3" t="s">
        <v>484</v>
      </c>
    </row>
    <row r="2" spans="1:34" ht="16.8" x14ac:dyDescent="0.25">
      <c r="A2">
        <v>4</v>
      </c>
      <c r="B2" t="s">
        <v>489</v>
      </c>
      <c r="C2" s="9" t="s">
        <v>490</v>
      </c>
      <c r="D2" s="26" t="s">
        <v>491</v>
      </c>
      <c r="E2" t="s">
        <v>492</v>
      </c>
      <c r="F2" s="9" t="s">
        <v>493</v>
      </c>
      <c r="G2" s="9" t="s">
        <v>494</v>
      </c>
      <c r="H2" s="9" t="s">
        <v>495</v>
      </c>
      <c r="I2" s="9" t="s">
        <v>496</v>
      </c>
      <c r="J2" t="s">
        <v>497</v>
      </c>
      <c r="L2" s="9" t="s">
        <v>498</v>
      </c>
      <c r="M2" s="9" t="s">
        <v>499</v>
      </c>
      <c r="N2" s="9" t="s">
        <v>546</v>
      </c>
      <c r="O2" s="9" t="s">
        <v>534</v>
      </c>
      <c r="Q2" t="s">
        <v>535</v>
      </c>
      <c r="S2" s="9" t="s">
        <v>32</v>
      </c>
      <c r="T2">
        <v>5.5</v>
      </c>
      <c r="U2">
        <v>0.5</v>
      </c>
      <c r="V2">
        <f>U2*SQRT(W2)</f>
        <v>0.8660254037844386</v>
      </c>
      <c r="W2">
        <v>3</v>
      </c>
      <c r="X2" s="9" t="s">
        <v>503</v>
      </c>
      <c r="Y2" s="10">
        <v>7.5</v>
      </c>
      <c r="Z2">
        <v>1.6</v>
      </c>
      <c r="AA2">
        <f>Z2*SQRT(AB2)</f>
        <v>2.7712812921102037</v>
      </c>
      <c r="AB2">
        <v>3</v>
      </c>
      <c r="AC2">
        <f>LN(Y2/T2)</f>
        <v>0.31015492830383945</v>
      </c>
    </row>
    <row r="3" spans="1:34" ht="16.8" x14ac:dyDescent="0.25">
      <c r="A3">
        <v>4</v>
      </c>
      <c r="B3" t="s">
        <v>489</v>
      </c>
      <c r="C3" s="9" t="s">
        <v>490</v>
      </c>
      <c r="D3" s="26" t="s">
        <v>491</v>
      </c>
      <c r="E3" t="s">
        <v>492</v>
      </c>
      <c r="F3" s="9" t="s">
        <v>493</v>
      </c>
      <c r="G3" s="9" t="s">
        <v>494</v>
      </c>
      <c r="H3" s="9" t="s">
        <v>495</v>
      </c>
      <c r="I3" s="9" t="s">
        <v>496</v>
      </c>
      <c r="J3" t="s">
        <v>497</v>
      </c>
      <c r="L3" s="9" t="s">
        <v>498</v>
      </c>
      <c r="M3" s="9" t="s">
        <v>499</v>
      </c>
      <c r="N3" s="9" t="s">
        <v>546</v>
      </c>
      <c r="O3" s="9" t="s">
        <v>534</v>
      </c>
      <c r="Q3" t="s">
        <v>535</v>
      </c>
      <c r="S3" s="9" t="s">
        <v>32</v>
      </c>
      <c r="T3">
        <v>12.7</v>
      </c>
      <c r="U3">
        <v>1.7</v>
      </c>
      <c r="V3">
        <f t="shared" ref="V3:V34" si="0">U3*SQRT(W3)</f>
        <v>2.9444863728670914</v>
      </c>
      <c r="W3">
        <v>3</v>
      </c>
      <c r="X3" s="9" t="s">
        <v>503</v>
      </c>
      <c r="Y3" s="10">
        <v>7.5</v>
      </c>
      <c r="Z3">
        <v>1.6</v>
      </c>
      <c r="AA3">
        <f t="shared" ref="AA3:AA34" si="1">Z3*SQRT(AB3)</f>
        <v>2.7712812921102037</v>
      </c>
      <c r="AB3">
        <v>3</v>
      </c>
      <c r="AC3">
        <f t="shared" ref="AC3:AC48" si="2">LN(Y3/T3)</f>
        <v>-0.52669897292228074</v>
      </c>
    </row>
    <row r="4" spans="1:34" ht="16.8" x14ac:dyDescent="0.25">
      <c r="A4">
        <v>4</v>
      </c>
      <c r="B4" t="s">
        <v>489</v>
      </c>
      <c r="C4" s="9" t="s">
        <v>490</v>
      </c>
      <c r="D4" s="26" t="s">
        <v>491</v>
      </c>
      <c r="E4" t="s">
        <v>492</v>
      </c>
      <c r="F4" s="9" t="s">
        <v>493</v>
      </c>
      <c r="G4" s="9" t="s">
        <v>494</v>
      </c>
      <c r="H4" s="9" t="s">
        <v>495</v>
      </c>
      <c r="I4" s="9" t="s">
        <v>496</v>
      </c>
      <c r="J4" t="s">
        <v>497</v>
      </c>
      <c r="L4" s="9" t="s">
        <v>498</v>
      </c>
      <c r="M4" s="9" t="s">
        <v>499</v>
      </c>
      <c r="N4" s="9" t="s">
        <v>546</v>
      </c>
      <c r="O4" s="9" t="s">
        <v>534</v>
      </c>
      <c r="Q4" s="9" t="s">
        <v>537</v>
      </c>
      <c r="S4" s="9" t="s">
        <v>32</v>
      </c>
      <c r="T4">
        <v>5.0999999999999996</v>
      </c>
      <c r="U4">
        <v>0.5</v>
      </c>
      <c r="V4">
        <f t="shared" si="0"/>
        <v>0.8660254037844386</v>
      </c>
      <c r="W4">
        <v>3</v>
      </c>
      <c r="X4" s="9" t="s">
        <v>503</v>
      </c>
      <c r="Y4" s="10">
        <v>6.8</v>
      </c>
      <c r="Z4">
        <v>1.6</v>
      </c>
      <c r="AA4">
        <f t="shared" si="1"/>
        <v>2.7712812921102037</v>
      </c>
      <c r="AB4">
        <v>3</v>
      </c>
      <c r="AC4">
        <f t="shared" si="2"/>
        <v>0.28768207245178101</v>
      </c>
    </row>
    <row r="5" spans="1:34" ht="16.8" x14ac:dyDescent="0.25">
      <c r="A5">
        <v>4</v>
      </c>
      <c r="B5" t="s">
        <v>489</v>
      </c>
      <c r="C5" s="9" t="s">
        <v>490</v>
      </c>
      <c r="D5" s="26" t="s">
        <v>491</v>
      </c>
      <c r="E5" t="s">
        <v>492</v>
      </c>
      <c r="F5" s="9" t="s">
        <v>493</v>
      </c>
      <c r="G5" s="9" t="s">
        <v>494</v>
      </c>
      <c r="H5" s="9" t="s">
        <v>495</v>
      </c>
      <c r="I5" s="9" t="s">
        <v>496</v>
      </c>
      <c r="J5" t="s">
        <v>497</v>
      </c>
      <c r="L5" s="9" t="s">
        <v>498</v>
      </c>
      <c r="M5" s="9" t="s">
        <v>499</v>
      </c>
      <c r="N5" s="9" t="s">
        <v>547</v>
      </c>
      <c r="O5" s="9" t="s">
        <v>534</v>
      </c>
      <c r="Q5" t="s">
        <v>537</v>
      </c>
      <c r="S5" s="9" t="s">
        <v>32</v>
      </c>
      <c r="T5">
        <v>13.7</v>
      </c>
      <c r="U5">
        <v>3.3</v>
      </c>
      <c r="V5">
        <f t="shared" si="0"/>
        <v>5.7157676649772942</v>
      </c>
      <c r="W5">
        <v>3</v>
      </c>
      <c r="X5" s="9" t="s">
        <v>503</v>
      </c>
      <c r="Y5" s="10">
        <v>6.8</v>
      </c>
      <c r="Z5">
        <v>1.6</v>
      </c>
      <c r="AA5">
        <f t="shared" si="1"/>
        <v>2.7712812921102037</v>
      </c>
      <c r="AB5">
        <v>3</v>
      </c>
      <c r="AC5">
        <f t="shared" si="2"/>
        <v>-0.70047322065201822</v>
      </c>
    </row>
    <row r="6" spans="1:34" ht="16.8" x14ac:dyDescent="0.25">
      <c r="A6">
        <v>4</v>
      </c>
      <c r="B6" t="s">
        <v>489</v>
      </c>
      <c r="C6" s="9" t="s">
        <v>490</v>
      </c>
      <c r="D6" s="26" t="s">
        <v>491</v>
      </c>
      <c r="E6" t="s">
        <v>492</v>
      </c>
      <c r="F6" s="9" t="s">
        <v>493</v>
      </c>
      <c r="G6" s="9" t="s">
        <v>494</v>
      </c>
      <c r="H6" s="9" t="s">
        <v>495</v>
      </c>
      <c r="I6" s="9" t="s">
        <v>496</v>
      </c>
      <c r="J6" t="s">
        <v>497</v>
      </c>
      <c r="L6" s="9" t="s">
        <v>498</v>
      </c>
      <c r="M6" s="9" t="s">
        <v>499</v>
      </c>
      <c r="N6" s="9" t="s">
        <v>547</v>
      </c>
      <c r="O6" s="9" t="s">
        <v>534</v>
      </c>
      <c r="Q6" t="s">
        <v>538</v>
      </c>
      <c r="S6" s="9" t="s">
        <v>32</v>
      </c>
      <c r="T6">
        <v>9.8000000000000007</v>
      </c>
      <c r="U6">
        <v>1.2</v>
      </c>
      <c r="V6">
        <f t="shared" si="0"/>
        <v>2.0784609690826525</v>
      </c>
      <c r="W6">
        <v>3</v>
      </c>
      <c r="X6" s="9" t="s">
        <v>503</v>
      </c>
      <c r="Y6" s="10">
        <v>8.8000000000000007</v>
      </c>
      <c r="Z6">
        <v>1</v>
      </c>
      <c r="AA6">
        <f t="shared" si="1"/>
        <v>1.7320508075688772</v>
      </c>
      <c r="AB6">
        <v>3</v>
      </c>
      <c r="AC6">
        <f t="shared" si="2"/>
        <v>-0.10763066419236544</v>
      </c>
    </row>
    <row r="7" spans="1:34" ht="16.8" x14ac:dyDescent="0.25">
      <c r="A7">
        <v>4</v>
      </c>
      <c r="B7" t="s">
        <v>489</v>
      </c>
      <c r="C7" s="9" t="s">
        <v>490</v>
      </c>
      <c r="D7" s="26" t="s">
        <v>491</v>
      </c>
      <c r="E7" t="s">
        <v>492</v>
      </c>
      <c r="F7" s="9" t="s">
        <v>493</v>
      </c>
      <c r="G7" s="9" t="s">
        <v>494</v>
      </c>
      <c r="H7" s="9" t="s">
        <v>495</v>
      </c>
      <c r="I7" s="9" t="s">
        <v>496</v>
      </c>
      <c r="J7" t="s">
        <v>497</v>
      </c>
      <c r="L7" s="9" t="s">
        <v>498</v>
      </c>
      <c r="M7" s="9" t="s">
        <v>499</v>
      </c>
      <c r="N7" s="9" t="s">
        <v>547</v>
      </c>
      <c r="O7" s="9" t="s">
        <v>534</v>
      </c>
      <c r="Q7" t="s">
        <v>538</v>
      </c>
      <c r="S7" s="9" t="s">
        <v>32</v>
      </c>
      <c r="T7">
        <v>13.3</v>
      </c>
      <c r="U7">
        <v>1.6</v>
      </c>
      <c r="V7">
        <f t="shared" si="0"/>
        <v>2.7712812921102037</v>
      </c>
      <c r="W7">
        <v>3</v>
      </c>
      <c r="X7" s="9" t="s">
        <v>503</v>
      </c>
      <c r="Y7" s="10">
        <v>8.8000000000000007</v>
      </c>
      <c r="Z7">
        <v>1</v>
      </c>
      <c r="AA7">
        <f t="shared" si="1"/>
        <v>1.7320508075688772</v>
      </c>
      <c r="AB7">
        <v>3</v>
      </c>
      <c r="AC7">
        <f t="shared" si="2"/>
        <v>-0.41301231374354735</v>
      </c>
    </row>
    <row r="8" spans="1:34" ht="16.8" x14ac:dyDescent="0.25">
      <c r="A8">
        <v>4</v>
      </c>
      <c r="B8" t="s">
        <v>489</v>
      </c>
      <c r="C8" s="9" t="s">
        <v>490</v>
      </c>
      <c r="D8" s="26" t="s">
        <v>491</v>
      </c>
      <c r="E8" t="s">
        <v>492</v>
      </c>
      <c r="F8" s="9" t="s">
        <v>493</v>
      </c>
      <c r="G8" s="9" t="s">
        <v>494</v>
      </c>
      <c r="H8" s="9" t="s">
        <v>495</v>
      </c>
      <c r="I8" s="9" t="s">
        <v>496</v>
      </c>
      <c r="J8" t="s">
        <v>497</v>
      </c>
      <c r="L8" s="9" t="s">
        <v>498</v>
      </c>
      <c r="M8" s="9" t="s">
        <v>499</v>
      </c>
      <c r="N8" s="9" t="s">
        <v>547</v>
      </c>
      <c r="O8" s="9" t="s">
        <v>548</v>
      </c>
      <c r="Q8" t="s">
        <v>502</v>
      </c>
      <c r="S8" s="9" t="s">
        <v>32</v>
      </c>
      <c r="T8">
        <v>6.9</v>
      </c>
      <c r="U8">
        <v>0.5</v>
      </c>
      <c r="V8">
        <f t="shared" si="0"/>
        <v>0.8660254037844386</v>
      </c>
      <c r="W8">
        <v>3</v>
      </c>
      <c r="X8" s="9" t="s">
        <v>503</v>
      </c>
      <c r="Y8" s="10">
        <v>7.7</v>
      </c>
      <c r="Z8">
        <v>0.8</v>
      </c>
      <c r="AA8">
        <f t="shared" si="1"/>
        <v>1.3856406460551018</v>
      </c>
      <c r="AB8">
        <v>3</v>
      </c>
      <c r="AC8">
        <f t="shared" si="2"/>
        <v>0.10969891725642453</v>
      </c>
    </row>
    <row r="9" spans="1:34" ht="16.8" x14ac:dyDescent="0.25">
      <c r="A9">
        <v>4</v>
      </c>
      <c r="B9" t="s">
        <v>489</v>
      </c>
      <c r="C9" s="9" t="s">
        <v>490</v>
      </c>
      <c r="D9" s="26" t="s">
        <v>491</v>
      </c>
      <c r="E9" t="s">
        <v>492</v>
      </c>
      <c r="F9" s="9" t="s">
        <v>493</v>
      </c>
      <c r="G9" s="9" t="s">
        <v>494</v>
      </c>
      <c r="H9" s="9" t="s">
        <v>495</v>
      </c>
      <c r="I9" s="9" t="s">
        <v>496</v>
      </c>
      <c r="J9" t="s">
        <v>497</v>
      </c>
      <c r="L9" s="9" t="s">
        <v>498</v>
      </c>
      <c r="M9" s="9" t="s">
        <v>499</v>
      </c>
      <c r="N9" s="9" t="s">
        <v>547</v>
      </c>
      <c r="O9" s="9" t="s">
        <v>534</v>
      </c>
      <c r="Q9" t="s">
        <v>502</v>
      </c>
      <c r="S9" s="9" t="s">
        <v>32</v>
      </c>
      <c r="T9">
        <v>13.2</v>
      </c>
      <c r="U9">
        <v>1.3</v>
      </c>
      <c r="V9">
        <f t="shared" si="0"/>
        <v>2.2516660498395402</v>
      </c>
      <c r="W9">
        <v>3</v>
      </c>
      <c r="X9" s="9" t="s">
        <v>503</v>
      </c>
      <c r="Y9" s="10">
        <v>7.7</v>
      </c>
      <c r="Z9">
        <v>0.8</v>
      </c>
      <c r="AA9">
        <f t="shared" si="1"/>
        <v>1.3856406460551018</v>
      </c>
      <c r="AB9">
        <v>3</v>
      </c>
      <c r="AC9">
        <f t="shared" si="2"/>
        <v>-0.5389965007326869</v>
      </c>
    </row>
    <row r="10" spans="1:34" ht="16.8" x14ac:dyDescent="0.25">
      <c r="A10">
        <v>9</v>
      </c>
      <c r="B10" t="s">
        <v>38</v>
      </c>
      <c r="C10" s="9" t="s">
        <v>73</v>
      </c>
      <c r="D10" s="9" t="s">
        <v>74</v>
      </c>
      <c r="E10" s="9" t="s">
        <v>75</v>
      </c>
      <c r="F10" s="9" t="s">
        <v>76</v>
      </c>
      <c r="G10" t="s">
        <v>77</v>
      </c>
      <c r="I10" t="s">
        <v>78</v>
      </c>
      <c r="J10" t="s">
        <v>461</v>
      </c>
      <c r="L10" s="9" t="s">
        <v>79</v>
      </c>
      <c r="M10" s="9" t="s">
        <v>80</v>
      </c>
      <c r="N10" s="9" t="s">
        <v>549</v>
      </c>
      <c r="O10" s="9" t="s">
        <v>541</v>
      </c>
      <c r="Q10" s="9" t="s">
        <v>550</v>
      </c>
      <c r="S10" s="9" t="s">
        <v>32</v>
      </c>
      <c r="T10" s="10">
        <v>12.1088435374149</v>
      </c>
      <c r="U10">
        <v>0.71428571428569931</v>
      </c>
      <c r="V10">
        <f t="shared" si="0"/>
        <v>1.2371791482634578</v>
      </c>
      <c r="W10" s="13">
        <v>3</v>
      </c>
      <c r="X10" t="s">
        <v>82</v>
      </c>
      <c r="Y10" s="10">
        <v>6.0204081632652997</v>
      </c>
      <c r="Z10">
        <v>0.44217687074830003</v>
      </c>
      <c r="AA10">
        <f t="shared" si="1"/>
        <v>0.76587280606787211</v>
      </c>
      <c r="AB10" s="13">
        <v>3</v>
      </c>
      <c r="AC10">
        <f t="shared" si="2"/>
        <v>-0.69878099827819695</v>
      </c>
    </row>
    <row r="11" spans="1:34" x14ac:dyDescent="0.25">
      <c r="A11">
        <v>49</v>
      </c>
      <c r="B11" t="s">
        <v>173</v>
      </c>
      <c r="C11" t="s">
        <v>269</v>
      </c>
      <c r="D11" t="s">
        <v>270</v>
      </c>
      <c r="E11" t="s">
        <v>271</v>
      </c>
      <c r="F11" t="s">
        <v>272</v>
      </c>
      <c r="G11" t="s">
        <v>273</v>
      </c>
      <c r="I11" t="s">
        <v>274</v>
      </c>
      <c r="L11" t="s">
        <v>275</v>
      </c>
      <c r="M11" t="s">
        <v>276</v>
      </c>
      <c r="N11" s="9" t="s">
        <v>551</v>
      </c>
      <c r="O11" s="9" t="s">
        <v>544</v>
      </c>
      <c r="Q11" t="s">
        <v>275</v>
      </c>
      <c r="S11" t="s">
        <v>303</v>
      </c>
      <c r="T11" s="10">
        <v>4.2949852507374597</v>
      </c>
      <c r="U11">
        <v>0.47197640117994055</v>
      </c>
      <c r="V11">
        <f t="shared" si="0"/>
        <v>0.81748710681716841</v>
      </c>
      <c r="W11">
        <v>3</v>
      </c>
      <c r="X11" t="s">
        <v>278</v>
      </c>
      <c r="Y11" s="10">
        <v>3.3038348082595799</v>
      </c>
      <c r="Z11">
        <v>0.42477876106195023</v>
      </c>
      <c r="AA11">
        <f t="shared" si="1"/>
        <v>0.73573839613545799</v>
      </c>
      <c r="AB11">
        <v>3</v>
      </c>
      <c r="AC11">
        <f t="shared" si="2"/>
        <v>-0.26236426446749245</v>
      </c>
    </row>
    <row r="12" spans="1:34" x14ac:dyDescent="0.25">
      <c r="A12">
        <v>49</v>
      </c>
      <c r="B12" t="s">
        <v>173</v>
      </c>
      <c r="C12" t="s">
        <v>269</v>
      </c>
      <c r="D12" t="s">
        <v>270</v>
      </c>
      <c r="E12" t="s">
        <v>271</v>
      </c>
      <c r="F12" t="s">
        <v>272</v>
      </c>
      <c r="G12" t="s">
        <v>273</v>
      </c>
      <c r="I12" t="s">
        <v>274</v>
      </c>
      <c r="L12" t="s">
        <v>275</v>
      </c>
      <c r="M12" t="s">
        <v>276</v>
      </c>
      <c r="N12" s="9" t="s">
        <v>552</v>
      </c>
      <c r="O12" s="9" t="s">
        <v>544</v>
      </c>
      <c r="Q12" t="s">
        <v>275</v>
      </c>
      <c r="S12" t="s">
        <v>303</v>
      </c>
      <c r="T12" s="10">
        <v>4.2949852507374597</v>
      </c>
      <c r="U12">
        <v>0.47197640117994055</v>
      </c>
      <c r="V12">
        <f t="shared" si="0"/>
        <v>0.81748710681716841</v>
      </c>
      <c r="W12">
        <v>3</v>
      </c>
      <c r="X12" t="s">
        <v>279</v>
      </c>
      <c r="Y12" s="10">
        <v>4.51917404129793</v>
      </c>
      <c r="Z12">
        <v>0.74336283185840024</v>
      </c>
      <c r="AA12">
        <f t="shared" si="1"/>
        <v>1.2875421932370297</v>
      </c>
      <c r="AB12">
        <v>3</v>
      </c>
      <c r="AC12">
        <f t="shared" si="2"/>
        <v>5.0881121543904943E-2</v>
      </c>
    </row>
    <row r="13" spans="1:34" x14ac:dyDescent="0.25">
      <c r="A13">
        <v>49</v>
      </c>
      <c r="B13" t="s">
        <v>173</v>
      </c>
      <c r="C13" t="s">
        <v>269</v>
      </c>
      <c r="D13" t="s">
        <v>270</v>
      </c>
      <c r="E13" t="s">
        <v>271</v>
      </c>
      <c r="F13" t="s">
        <v>272</v>
      </c>
      <c r="G13" t="s">
        <v>273</v>
      </c>
      <c r="I13" t="s">
        <v>274</v>
      </c>
      <c r="L13" t="s">
        <v>275</v>
      </c>
      <c r="M13" t="s">
        <v>276</v>
      </c>
      <c r="N13" s="9" t="s">
        <v>552</v>
      </c>
      <c r="O13" s="9" t="s">
        <v>544</v>
      </c>
      <c r="Q13" t="s">
        <v>275</v>
      </c>
      <c r="S13" t="s">
        <v>303</v>
      </c>
      <c r="T13" s="10">
        <v>4.2949852507374597</v>
      </c>
      <c r="U13">
        <v>0.47197640117994055</v>
      </c>
      <c r="V13">
        <f t="shared" si="0"/>
        <v>0.81748710681716841</v>
      </c>
      <c r="W13">
        <v>3</v>
      </c>
      <c r="X13" t="s">
        <v>280</v>
      </c>
      <c r="Y13" s="10">
        <v>2.8082595870206402</v>
      </c>
      <c r="Z13">
        <v>0.30678466076696997</v>
      </c>
      <c r="AA13">
        <f t="shared" si="1"/>
        <v>0.53136661943117436</v>
      </c>
      <c r="AB13">
        <v>3</v>
      </c>
      <c r="AC13">
        <f t="shared" si="2"/>
        <v>-0.4248831939652683</v>
      </c>
    </row>
    <row r="14" spans="1:34" x14ac:dyDescent="0.25">
      <c r="A14">
        <v>28</v>
      </c>
      <c r="B14" t="s">
        <v>173</v>
      </c>
      <c r="C14" s="9" t="s">
        <v>798</v>
      </c>
      <c r="D14" s="9" t="s">
        <v>799</v>
      </c>
      <c r="E14" s="9" t="s">
        <v>800</v>
      </c>
      <c r="F14" s="9" t="s">
        <v>801</v>
      </c>
      <c r="G14" s="9" t="s">
        <v>802</v>
      </c>
      <c r="I14" t="s">
        <v>803</v>
      </c>
      <c r="J14" s="9" t="s">
        <v>1131</v>
      </c>
      <c r="L14" s="9" t="s">
        <v>804</v>
      </c>
      <c r="M14" s="9" t="s">
        <v>182</v>
      </c>
      <c r="N14" s="9" t="s">
        <v>1174</v>
      </c>
      <c r="O14" s="9" t="s">
        <v>544</v>
      </c>
      <c r="Q14">
        <v>2014</v>
      </c>
      <c r="S14" t="s">
        <v>303</v>
      </c>
      <c r="T14" s="10">
        <v>1.96806966618287</v>
      </c>
      <c r="U14">
        <v>6.9666182873730165E-2</v>
      </c>
      <c r="V14">
        <f t="shared" si="0"/>
        <v>0.13933236574746033</v>
      </c>
      <c r="W14">
        <v>4</v>
      </c>
      <c r="X14" t="s">
        <v>808</v>
      </c>
      <c r="Y14" s="10">
        <v>1.75907111756168</v>
      </c>
      <c r="Z14">
        <v>0.17416545718432008</v>
      </c>
      <c r="AA14">
        <f t="shared" si="1"/>
        <v>0.34833091436864017</v>
      </c>
      <c r="AB14">
        <v>4</v>
      </c>
      <c r="AC14">
        <f t="shared" si="2"/>
        <v>-0.1122673018710813</v>
      </c>
      <c r="AF14">
        <v>28</v>
      </c>
      <c r="AG14" s="9" t="s">
        <v>760</v>
      </c>
      <c r="AH14" s="9">
        <v>7</v>
      </c>
    </row>
    <row r="15" spans="1:34" x14ac:dyDescent="0.25">
      <c r="A15">
        <v>28</v>
      </c>
      <c r="B15" t="s">
        <v>173</v>
      </c>
      <c r="C15" s="9" t="s">
        <v>798</v>
      </c>
      <c r="D15" s="9" t="s">
        <v>799</v>
      </c>
      <c r="E15" s="9" t="s">
        <v>800</v>
      </c>
      <c r="F15" s="9" t="s">
        <v>801</v>
      </c>
      <c r="G15" s="9" t="s">
        <v>802</v>
      </c>
      <c r="I15" t="s">
        <v>803</v>
      </c>
      <c r="J15" s="9" t="s">
        <v>1131</v>
      </c>
      <c r="L15" s="9" t="s">
        <v>804</v>
      </c>
      <c r="M15" s="9" t="s">
        <v>182</v>
      </c>
      <c r="N15" t="s">
        <v>1175</v>
      </c>
      <c r="O15" s="9" t="s">
        <v>544</v>
      </c>
      <c r="Q15">
        <v>2014</v>
      </c>
      <c r="S15" t="s">
        <v>303</v>
      </c>
      <c r="T15" s="10">
        <v>1.96806966618287</v>
      </c>
      <c r="U15">
        <v>6.9666182873730165E-2</v>
      </c>
      <c r="V15">
        <f t="shared" si="0"/>
        <v>0.13933236574746033</v>
      </c>
      <c r="W15">
        <v>4</v>
      </c>
      <c r="X15" t="s">
        <v>809</v>
      </c>
      <c r="Y15" s="10">
        <v>1.8287373004354099</v>
      </c>
      <c r="Z15">
        <v>0.27866473149491999</v>
      </c>
      <c r="AA15">
        <f t="shared" si="1"/>
        <v>0.55732946298983999</v>
      </c>
      <c r="AB15">
        <v>4</v>
      </c>
      <c r="AC15">
        <f t="shared" si="2"/>
        <v>-7.3427468554817313E-2</v>
      </c>
      <c r="AF15">
        <v>28</v>
      </c>
      <c r="AG15" s="9" t="s">
        <v>760</v>
      </c>
      <c r="AH15" s="9">
        <v>20</v>
      </c>
    </row>
    <row r="16" spans="1:34" x14ac:dyDescent="0.25">
      <c r="A16">
        <v>28</v>
      </c>
      <c r="B16" t="s">
        <v>173</v>
      </c>
      <c r="C16" s="9" t="s">
        <v>798</v>
      </c>
      <c r="D16" s="9" t="s">
        <v>799</v>
      </c>
      <c r="E16" s="9" t="s">
        <v>800</v>
      </c>
      <c r="F16" s="9" t="s">
        <v>801</v>
      </c>
      <c r="G16" s="9" t="s">
        <v>802</v>
      </c>
      <c r="I16" t="s">
        <v>803</v>
      </c>
      <c r="J16" s="9" t="s">
        <v>1131</v>
      </c>
      <c r="L16" s="9" t="s">
        <v>804</v>
      </c>
      <c r="M16" s="9" t="s">
        <v>182</v>
      </c>
      <c r="N16" t="s">
        <v>1175</v>
      </c>
      <c r="O16" s="9" t="s">
        <v>544</v>
      </c>
      <c r="Q16">
        <v>2014</v>
      </c>
      <c r="S16" t="s">
        <v>303</v>
      </c>
      <c r="T16" s="10">
        <v>1.96806966618287</v>
      </c>
      <c r="U16">
        <v>6.9666182873730165E-2</v>
      </c>
      <c r="V16">
        <f t="shared" si="0"/>
        <v>0.13933236574746033</v>
      </c>
      <c r="W16">
        <v>4</v>
      </c>
      <c r="X16" t="s">
        <v>807</v>
      </c>
      <c r="Y16" s="10">
        <v>2.0029027576197298</v>
      </c>
      <c r="Z16">
        <v>0.34833091436865038</v>
      </c>
      <c r="AA16">
        <f t="shared" si="1"/>
        <v>0.69666182873730076</v>
      </c>
      <c r="AB16">
        <v>4</v>
      </c>
      <c r="AC16">
        <f t="shared" si="2"/>
        <v>1.7544309650906906E-2</v>
      </c>
      <c r="AF16">
        <v>28</v>
      </c>
      <c r="AG16" s="9" t="s">
        <v>760</v>
      </c>
      <c r="AH16" s="9">
        <v>40</v>
      </c>
    </row>
    <row r="17" spans="1:34" x14ac:dyDescent="0.25">
      <c r="A17">
        <v>28</v>
      </c>
      <c r="B17" t="s">
        <v>173</v>
      </c>
      <c r="C17" s="9" t="s">
        <v>798</v>
      </c>
      <c r="D17" s="9" t="s">
        <v>799</v>
      </c>
      <c r="E17" s="9" t="s">
        <v>800</v>
      </c>
      <c r="F17" s="9" t="s">
        <v>801</v>
      </c>
      <c r="G17" s="9" t="s">
        <v>802</v>
      </c>
      <c r="I17" t="s">
        <v>803</v>
      </c>
      <c r="J17" s="9" t="s">
        <v>1131</v>
      </c>
      <c r="L17" s="9" t="s">
        <v>804</v>
      </c>
      <c r="M17" s="9" t="s">
        <v>182</v>
      </c>
      <c r="N17" t="s">
        <v>1175</v>
      </c>
      <c r="O17" s="9" t="s">
        <v>544</v>
      </c>
      <c r="Q17">
        <v>2015</v>
      </c>
      <c r="S17" t="s">
        <v>303</v>
      </c>
      <c r="T17" s="10">
        <v>3.1175616835994102</v>
      </c>
      <c r="U17">
        <v>0.3831640058055199</v>
      </c>
      <c r="V17">
        <f t="shared" si="0"/>
        <v>0.76632801161103981</v>
      </c>
      <c r="W17">
        <v>4</v>
      </c>
      <c r="X17" t="s">
        <v>808</v>
      </c>
      <c r="Y17" s="10">
        <v>3.7793904208998499</v>
      </c>
      <c r="Z17">
        <v>0.62699564586357015</v>
      </c>
      <c r="AA17">
        <f t="shared" si="1"/>
        <v>1.2539912917271403</v>
      </c>
      <c r="AB17">
        <v>4</v>
      </c>
      <c r="AC17">
        <f t="shared" si="2"/>
        <v>0.1925115476997061</v>
      </c>
      <c r="AF17">
        <v>28</v>
      </c>
      <c r="AG17" s="9" t="s">
        <v>760</v>
      </c>
      <c r="AH17" s="9">
        <v>7</v>
      </c>
    </row>
    <row r="18" spans="1:34" x14ac:dyDescent="0.25">
      <c r="A18">
        <v>28</v>
      </c>
      <c r="B18" t="s">
        <v>173</v>
      </c>
      <c r="C18" s="9" t="s">
        <v>798</v>
      </c>
      <c r="D18" s="9" t="s">
        <v>799</v>
      </c>
      <c r="E18" s="9" t="s">
        <v>800</v>
      </c>
      <c r="F18" s="9" t="s">
        <v>801</v>
      </c>
      <c r="G18" s="9" t="s">
        <v>802</v>
      </c>
      <c r="I18" t="s">
        <v>803</v>
      </c>
      <c r="J18" s="9" t="s">
        <v>1131</v>
      </c>
      <c r="L18" s="9" t="s">
        <v>804</v>
      </c>
      <c r="M18" s="9" t="s">
        <v>182</v>
      </c>
      <c r="N18" t="s">
        <v>1175</v>
      </c>
      <c r="O18" s="9" t="s">
        <v>544</v>
      </c>
      <c r="Q18">
        <v>2015</v>
      </c>
      <c r="S18" t="s">
        <v>303</v>
      </c>
      <c r="T18" s="10">
        <v>3.1175616835994102</v>
      </c>
      <c r="U18">
        <v>0.3831640058055199</v>
      </c>
      <c r="V18">
        <f t="shared" si="0"/>
        <v>0.76632801161103981</v>
      </c>
      <c r="W18">
        <v>4</v>
      </c>
      <c r="X18" t="s">
        <v>809</v>
      </c>
      <c r="Y18" s="10">
        <v>4.0928882438316299</v>
      </c>
      <c r="Z18">
        <v>1.0101596516690901</v>
      </c>
      <c r="AA18">
        <f t="shared" si="1"/>
        <v>2.0203193033381801</v>
      </c>
      <c r="AB18">
        <v>4</v>
      </c>
      <c r="AC18">
        <f t="shared" si="2"/>
        <v>0.2721997083034044</v>
      </c>
      <c r="AF18">
        <v>28</v>
      </c>
      <c r="AG18" s="9" t="s">
        <v>760</v>
      </c>
      <c r="AH18" s="9">
        <v>20</v>
      </c>
    </row>
    <row r="19" spans="1:34" x14ac:dyDescent="0.25">
      <c r="A19">
        <v>28</v>
      </c>
      <c r="B19" t="s">
        <v>173</v>
      </c>
      <c r="C19" s="9" t="s">
        <v>798</v>
      </c>
      <c r="D19" s="9" t="s">
        <v>799</v>
      </c>
      <c r="E19" s="9" t="s">
        <v>800</v>
      </c>
      <c r="F19" s="9" t="s">
        <v>801</v>
      </c>
      <c r="G19" s="9" t="s">
        <v>802</v>
      </c>
      <c r="I19" t="s">
        <v>803</v>
      </c>
      <c r="J19" s="9" t="s">
        <v>1131</v>
      </c>
      <c r="L19" s="9" t="s">
        <v>804</v>
      </c>
      <c r="M19" s="9" t="s">
        <v>182</v>
      </c>
      <c r="N19" t="s">
        <v>1175</v>
      </c>
      <c r="O19" s="9" t="s">
        <v>544</v>
      </c>
      <c r="Q19">
        <v>2015</v>
      </c>
      <c r="S19" t="s">
        <v>303</v>
      </c>
      <c r="T19" s="10">
        <v>3.1175616835994102</v>
      </c>
      <c r="U19">
        <v>0.3831640058055199</v>
      </c>
      <c r="V19">
        <f t="shared" si="0"/>
        <v>0.76632801161103981</v>
      </c>
      <c r="W19">
        <v>4</v>
      </c>
      <c r="X19" t="s">
        <v>807</v>
      </c>
      <c r="Y19" s="10">
        <v>3.1872278664731399</v>
      </c>
      <c r="Z19">
        <v>0.52249637155298023</v>
      </c>
      <c r="AA19">
        <f t="shared" si="1"/>
        <v>1.0449927431059605</v>
      </c>
      <c r="AB19">
        <v>4</v>
      </c>
      <c r="AC19">
        <f t="shared" si="2"/>
        <v>2.2100347000665922E-2</v>
      </c>
      <c r="AF19">
        <v>28</v>
      </c>
      <c r="AG19" s="9" t="s">
        <v>760</v>
      </c>
      <c r="AH19" s="9">
        <v>40</v>
      </c>
    </row>
    <row r="20" spans="1:34" x14ac:dyDescent="0.25">
      <c r="A20">
        <v>28</v>
      </c>
      <c r="B20" t="s">
        <v>173</v>
      </c>
      <c r="C20" s="9" t="s">
        <v>798</v>
      </c>
      <c r="D20" s="9" t="s">
        <v>799</v>
      </c>
      <c r="E20" s="9" t="s">
        <v>800</v>
      </c>
      <c r="F20" s="9" t="s">
        <v>801</v>
      </c>
      <c r="G20" s="9" t="s">
        <v>802</v>
      </c>
      <c r="I20" t="s">
        <v>803</v>
      </c>
      <c r="J20" s="9" t="s">
        <v>1131</v>
      </c>
      <c r="L20" s="9" t="s">
        <v>804</v>
      </c>
      <c r="M20" s="9" t="s">
        <v>182</v>
      </c>
      <c r="N20" t="s">
        <v>1175</v>
      </c>
      <c r="O20" s="9" t="s">
        <v>544</v>
      </c>
      <c r="Q20">
        <v>2016</v>
      </c>
      <c r="S20" t="s">
        <v>303</v>
      </c>
      <c r="T20" s="10">
        <v>2.87373004354136</v>
      </c>
      <c r="U20">
        <v>0.26124818577648989</v>
      </c>
      <c r="V20">
        <f t="shared" si="0"/>
        <v>0.52249637155297979</v>
      </c>
      <c r="W20">
        <v>4</v>
      </c>
      <c r="X20" t="s">
        <v>808</v>
      </c>
      <c r="Y20" s="10">
        <v>3.2917271407837401</v>
      </c>
      <c r="Z20">
        <v>1.3584905660377302</v>
      </c>
      <c r="AA20">
        <f t="shared" si="1"/>
        <v>2.7169811320754604</v>
      </c>
      <c r="AB20">
        <v>4</v>
      </c>
      <c r="AC20">
        <f t="shared" si="2"/>
        <v>0.13580154115906201</v>
      </c>
      <c r="AF20">
        <v>28</v>
      </c>
      <c r="AG20" s="9" t="s">
        <v>760</v>
      </c>
      <c r="AH20" s="9">
        <v>7</v>
      </c>
    </row>
    <row r="21" spans="1:34" x14ac:dyDescent="0.25">
      <c r="A21">
        <v>28</v>
      </c>
      <c r="B21" t="s">
        <v>173</v>
      </c>
      <c r="C21" s="9" t="s">
        <v>798</v>
      </c>
      <c r="D21" s="9" t="s">
        <v>799</v>
      </c>
      <c r="E21" s="9" t="s">
        <v>800</v>
      </c>
      <c r="F21" s="9" t="s">
        <v>801</v>
      </c>
      <c r="G21" s="9" t="s">
        <v>802</v>
      </c>
      <c r="I21" t="s">
        <v>803</v>
      </c>
      <c r="J21" s="9" t="s">
        <v>1131</v>
      </c>
      <c r="L21" s="9" t="s">
        <v>804</v>
      </c>
      <c r="M21" s="9" t="s">
        <v>182</v>
      </c>
      <c r="N21" t="s">
        <v>1175</v>
      </c>
      <c r="O21" s="9" t="s">
        <v>544</v>
      </c>
      <c r="Q21">
        <v>2016</v>
      </c>
      <c r="S21" t="s">
        <v>303</v>
      </c>
      <c r="T21" s="10">
        <v>2.87373004354136</v>
      </c>
      <c r="U21">
        <v>0.26124818577648989</v>
      </c>
      <c r="V21">
        <f t="shared" si="0"/>
        <v>0.52249637155297979</v>
      </c>
      <c r="W21">
        <v>4</v>
      </c>
      <c r="X21" t="s">
        <v>809</v>
      </c>
      <c r="Y21" s="10">
        <v>4.9985486211901202</v>
      </c>
      <c r="Z21">
        <v>0.34833091436865971</v>
      </c>
      <c r="AA21">
        <f t="shared" si="1"/>
        <v>0.69666182873731941</v>
      </c>
      <c r="AB21">
        <v>4</v>
      </c>
      <c r="AC21">
        <f t="shared" si="2"/>
        <v>0.55353674185903989</v>
      </c>
      <c r="AF21">
        <v>28</v>
      </c>
      <c r="AG21" s="9" t="s">
        <v>760</v>
      </c>
      <c r="AH21" s="9">
        <v>20</v>
      </c>
    </row>
    <row r="22" spans="1:34" x14ac:dyDescent="0.25">
      <c r="A22">
        <v>28</v>
      </c>
      <c r="B22" t="s">
        <v>173</v>
      </c>
      <c r="C22" s="9" t="s">
        <v>798</v>
      </c>
      <c r="D22" s="9" t="s">
        <v>799</v>
      </c>
      <c r="E22" s="9" t="s">
        <v>800</v>
      </c>
      <c r="F22" s="9" t="s">
        <v>801</v>
      </c>
      <c r="G22" s="9" t="s">
        <v>802</v>
      </c>
      <c r="I22" t="s">
        <v>803</v>
      </c>
      <c r="J22" s="9" t="s">
        <v>1131</v>
      </c>
      <c r="L22" s="9" t="s">
        <v>804</v>
      </c>
      <c r="M22" s="9" t="s">
        <v>182</v>
      </c>
      <c r="N22" t="s">
        <v>1175</v>
      </c>
      <c r="O22" s="9" t="s">
        <v>544</v>
      </c>
      <c r="Q22">
        <v>2016</v>
      </c>
      <c r="S22" t="s">
        <v>303</v>
      </c>
      <c r="T22" s="10">
        <v>2.87373004354136</v>
      </c>
      <c r="U22">
        <v>0.26124818577648989</v>
      </c>
      <c r="V22">
        <f t="shared" si="0"/>
        <v>0.52249637155297979</v>
      </c>
      <c r="W22">
        <v>4</v>
      </c>
      <c r="X22" t="s">
        <v>807</v>
      </c>
      <c r="Y22" s="10">
        <v>5.6777939042089898</v>
      </c>
      <c r="Z22">
        <v>0.50507982583454059</v>
      </c>
      <c r="AA22">
        <f t="shared" si="1"/>
        <v>1.0101596516690812</v>
      </c>
      <c r="AB22">
        <v>4</v>
      </c>
      <c r="AC22">
        <f t="shared" si="2"/>
        <v>0.68095190746612699</v>
      </c>
      <c r="AF22">
        <v>28</v>
      </c>
      <c r="AG22" s="9" t="s">
        <v>760</v>
      </c>
      <c r="AH22" s="9">
        <v>40</v>
      </c>
    </row>
    <row r="23" spans="1:34" x14ac:dyDescent="0.25">
      <c r="A23">
        <v>28</v>
      </c>
      <c r="B23" t="s">
        <v>173</v>
      </c>
      <c r="C23" s="9" t="s">
        <v>798</v>
      </c>
      <c r="D23" s="9" t="s">
        <v>799</v>
      </c>
      <c r="E23" s="9" t="s">
        <v>800</v>
      </c>
      <c r="F23" s="9" t="s">
        <v>801</v>
      </c>
      <c r="G23" s="9" t="s">
        <v>802</v>
      </c>
      <c r="I23" t="s">
        <v>803</v>
      </c>
      <c r="J23" s="9" t="s">
        <v>1131</v>
      </c>
      <c r="L23" s="9" t="s">
        <v>804</v>
      </c>
      <c r="M23" s="9" t="s">
        <v>182</v>
      </c>
      <c r="N23" t="s">
        <v>1175</v>
      </c>
      <c r="O23" s="9" t="s">
        <v>544</v>
      </c>
      <c r="Q23">
        <v>2017</v>
      </c>
      <c r="S23" t="s">
        <v>303</v>
      </c>
      <c r="T23" s="10">
        <v>5.8345428156748902</v>
      </c>
      <c r="U23">
        <v>0.34833091436864017</v>
      </c>
      <c r="V23">
        <f t="shared" si="0"/>
        <v>0.69666182873728033</v>
      </c>
      <c r="W23">
        <v>4</v>
      </c>
      <c r="X23" t="s">
        <v>808</v>
      </c>
      <c r="Y23" s="10">
        <v>5.1378809869375797</v>
      </c>
      <c r="Z23">
        <v>1.6023222060958</v>
      </c>
      <c r="AA23">
        <f t="shared" si="1"/>
        <v>3.2046444121916</v>
      </c>
      <c r="AB23">
        <v>4</v>
      </c>
      <c r="AC23">
        <f t="shared" si="2"/>
        <v>-0.12715517548524863</v>
      </c>
      <c r="AF23">
        <v>28</v>
      </c>
      <c r="AG23" s="9" t="s">
        <v>760</v>
      </c>
      <c r="AH23" s="9">
        <v>7</v>
      </c>
    </row>
    <row r="24" spans="1:34" x14ac:dyDescent="0.25">
      <c r="A24">
        <v>28</v>
      </c>
      <c r="B24" t="s">
        <v>173</v>
      </c>
      <c r="C24" s="9" t="s">
        <v>798</v>
      </c>
      <c r="D24" s="9" t="s">
        <v>799</v>
      </c>
      <c r="E24" s="9" t="s">
        <v>800</v>
      </c>
      <c r="F24" s="9" t="s">
        <v>801</v>
      </c>
      <c r="G24" s="9" t="s">
        <v>802</v>
      </c>
      <c r="I24" t="s">
        <v>803</v>
      </c>
      <c r="J24" s="9" t="s">
        <v>1131</v>
      </c>
      <c r="L24" s="9" t="s">
        <v>804</v>
      </c>
      <c r="M24" s="9" t="s">
        <v>182</v>
      </c>
      <c r="N24" t="s">
        <v>1175</v>
      </c>
      <c r="O24" s="9" t="s">
        <v>544</v>
      </c>
      <c r="Q24">
        <v>2017</v>
      </c>
      <c r="S24" t="s">
        <v>303</v>
      </c>
      <c r="T24" s="10">
        <v>5.8345428156748902</v>
      </c>
      <c r="U24">
        <v>0.34833091436864017</v>
      </c>
      <c r="V24">
        <f t="shared" si="0"/>
        <v>0.69666182873728033</v>
      </c>
      <c r="W24">
        <v>4</v>
      </c>
      <c r="X24" t="s">
        <v>809</v>
      </c>
      <c r="Y24" s="10">
        <v>6.0783744557329404</v>
      </c>
      <c r="Z24">
        <v>0.64441219158199914</v>
      </c>
      <c r="AA24">
        <f t="shared" si="1"/>
        <v>1.2888243831639983</v>
      </c>
      <c r="AB24">
        <v>4</v>
      </c>
      <c r="AC24">
        <f t="shared" si="2"/>
        <v>4.0941390377359867E-2</v>
      </c>
      <c r="AF24">
        <v>28</v>
      </c>
      <c r="AG24" s="9" t="s">
        <v>760</v>
      </c>
      <c r="AH24" s="9">
        <v>20</v>
      </c>
    </row>
    <row r="25" spans="1:34" x14ac:dyDescent="0.25">
      <c r="A25">
        <v>28</v>
      </c>
      <c r="B25" t="s">
        <v>173</v>
      </c>
      <c r="C25" s="9" t="s">
        <v>798</v>
      </c>
      <c r="D25" s="9" t="s">
        <v>799</v>
      </c>
      <c r="E25" s="9" t="s">
        <v>800</v>
      </c>
      <c r="F25" s="9" t="s">
        <v>801</v>
      </c>
      <c r="G25" s="9" t="s">
        <v>802</v>
      </c>
      <c r="I25" t="s">
        <v>803</v>
      </c>
      <c r="J25" s="9" t="s">
        <v>1131</v>
      </c>
      <c r="L25" s="9" t="s">
        <v>804</v>
      </c>
      <c r="M25" s="9" t="s">
        <v>182</v>
      </c>
      <c r="N25" t="s">
        <v>1175</v>
      </c>
      <c r="O25" s="9" t="s">
        <v>544</v>
      </c>
      <c r="Q25">
        <v>2017</v>
      </c>
      <c r="S25" t="s">
        <v>303</v>
      </c>
      <c r="T25" s="10">
        <v>5.8345428156748902</v>
      </c>
      <c r="U25">
        <v>0.34833091436864017</v>
      </c>
      <c r="V25">
        <f t="shared" si="0"/>
        <v>0.69666182873728033</v>
      </c>
      <c r="W25">
        <v>4</v>
      </c>
      <c r="X25" t="s">
        <v>807</v>
      </c>
      <c r="Y25" s="10">
        <v>8.6908563134978198</v>
      </c>
      <c r="Z25">
        <v>1.0798258345428096</v>
      </c>
      <c r="AA25">
        <f t="shared" si="1"/>
        <v>2.1596516690856191</v>
      </c>
      <c r="AB25">
        <v>4</v>
      </c>
      <c r="AC25">
        <f t="shared" si="2"/>
        <v>0.39847556392645206</v>
      </c>
      <c r="AF25">
        <v>28</v>
      </c>
      <c r="AG25" s="9" t="s">
        <v>760</v>
      </c>
      <c r="AH25" s="9">
        <v>40</v>
      </c>
    </row>
    <row r="26" spans="1:34" x14ac:dyDescent="0.25">
      <c r="A26">
        <v>28</v>
      </c>
      <c r="B26" t="s">
        <v>173</v>
      </c>
      <c r="C26" s="9" t="s">
        <v>798</v>
      </c>
      <c r="D26" s="9" t="s">
        <v>799</v>
      </c>
      <c r="E26" s="9" t="s">
        <v>800</v>
      </c>
      <c r="F26" s="9" t="s">
        <v>801</v>
      </c>
      <c r="G26" s="9" t="s">
        <v>802</v>
      </c>
      <c r="I26" t="s">
        <v>803</v>
      </c>
      <c r="J26" s="9" t="s">
        <v>1131</v>
      </c>
      <c r="L26" s="9" t="s">
        <v>804</v>
      </c>
      <c r="M26" s="9" t="s">
        <v>182</v>
      </c>
      <c r="N26" t="s">
        <v>1175</v>
      </c>
      <c r="O26" s="9" t="s">
        <v>544</v>
      </c>
      <c r="Q26">
        <v>2018</v>
      </c>
      <c r="S26" t="s">
        <v>303</v>
      </c>
      <c r="T26" s="10">
        <v>1.5326560232220501</v>
      </c>
      <c r="U26">
        <v>0.27866473149491999</v>
      </c>
      <c r="V26">
        <f t="shared" si="0"/>
        <v>0.55732946298983999</v>
      </c>
      <c r="W26">
        <v>4</v>
      </c>
      <c r="X26" t="s">
        <v>808</v>
      </c>
      <c r="Y26" s="10">
        <v>1.5849056603773499</v>
      </c>
      <c r="Z26">
        <v>6.9666182873730165E-2</v>
      </c>
      <c r="AA26">
        <f t="shared" si="1"/>
        <v>0.13933236574746033</v>
      </c>
      <c r="AB26">
        <v>4</v>
      </c>
      <c r="AC26">
        <f t="shared" si="2"/>
        <v>3.3522692038645364E-2</v>
      </c>
      <c r="AF26">
        <v>28</v>
      </c>
      <c r="AG26" s="9" t="s">
        <v>760</v>
      </c>
      <c r="AH26" s="9">
        <v>7</v>
      </c>
    </row>
    <row r="27" spans="1:34" x14ac:dyDescent="0.25">
      <c r="A27">
        <v>28</v>
      </c>
      <c r="B27" t="s">
        <v>173</v>
      </c>
      <c r="C27" s="9" t="s">
        <v>798</v>
      </c>
      <c r="D27" s="9" t="s">
        <v>799</v>
      </c>
      <c r="E27" s="9" t="s">
        <v>800</v>
      </c>
      <c r="F27" s="9" t="s">
        <v>801</v>
      </c>
      <c r="G27" s="9" t="s">
        <v>802</v>
      </c>
      <c r="I27" t="s">
        <v>803</v>
      </c>
      <c r="J27" s="9" t="s">
        <v>1131</v>
      </c>
      <c r="L27" s="9" t="s">
        <v>804</v>
      </c>
      <c r="M27" s="9" t="s">
        <v>182</v>
      </c>
      <c r="N27" t="s">
        <v>1175</v>
      </c>
      <c r="O27" s="9" t="s">
        <v>544</v>
      </c>
      <c r="Q27">
        <v>2018</v>
      </c>
      <c r="S27" t="s">
        <v>303</v>
      </c>
      <c r="T27" s="10">
        <v>1.5326560232220501</v>
      </c>
      <c r="U27">
        <v>0.27866473149491999</v>
      </c>
      <c r="V27">
        <f t="shared" si="0"/>
        <v>0.55732946298983999</v>
      </c>
      <c r="W27">
        <v>4</v>
      </c>
      <c r="X27" t="s">
        <v>809</v>
      </c>
      <c r="Y27" s="10">
        <v>2.6647314949201699</v>
      </c>
      <c r="Z27">
        <v>0.50507982583454014</v>
      </c>
      <c r="AA27">
        <f t="shared" si="1"/>
        <v>1.0101596516690803</v>
      </c>
      <c r="AB27">
        <v>4</v>
      </c>
      <c r="AC27">
        <f t="shared" si="2"/>
        <v>0.55310110691423453</v>
      </c>
      <c r="AF27">
        <v>28</v>
      </c>
      <c r="AG27" s="9" t="s">
        <v>760</v>
      </c>
      <c r="AH27" s="9">
        <v>20</v>
      </c>
    </row>
    <row r="28" spans="1:34" x14ac:dyDescent="0.25">
      <c r="A28">
        <v>28</v>
      </c>
      <c r="B28" t="s">
        <v>173</v>
      </c>
      <c r="C28" s="9" t="s">
        <v>798</v>
      </c>
      <c r="D28" s="9" t="s">
        <v>799</v>
      </c>
      <c r="E28" s="9" t="s">
        <v>800</v>
      </c>
      <c r="F28" s="9" t="s">
        <v>801</v>
      </c>
      <c r="G28" s="9" t="s">
        <v>802</v>
      </c>
      <c r="I28" t="s">
        <v>803</v>
      </c>
      <c r="J28" s="9" t="s">
        <v>1131</v>
      </c>
      <c r="L28" s="9" t="s">
        <v>804</v>
      </c>
      <c r="M28" s="9" t="s">
        <v>182</v>
      </c>
      <c r="N28" t="s">
        <v>1175</v>
      </c>
      <c r="O28" s="9" t="s">
        <v>544</v>
      </c>
      <c r="Q28">
        <v>2018</v>
      </c>
      <c r="S28" t="s">
        <v>303</v>
      </c>
      <c r="T28" s="10">
        <v>1.5326560232220501</v>
      </c>
      <c r="U28">
        <v>0.27866473149491999</v>
      </c>
      <c r="V28">
        <f t="shared" si="0"/>
        <v>0.55732946298983999</v>
      </c>
      <c r="W28">
        <v>4</v>
      </c>
      <c r="X28" t="s">
        <v>807</v>
      </c>
      <c r="Y28" s="10">
        <v>3.1175616835994102</v>
      </c>
      <c r="Z28">
        <v>0.67924528301886999</v>
      </c>
      <c r="AA28">
        <f t="shared" si="1"/>
        <v>1.35849056603774</v>
      </c>
      <c r="AB28">
        <v>4</v>
      </c>
      <c r="AC28">
        <f t="shared" si="2"/>
        <v>0.71004899136255273</v>
      </c>
      <c r="AF28">
        <v>28</v>
      </c>
      <c r="AG28" s="9" t="s">
        <v>760</v>
      </c>
      <c r="AH28" s="9">
        <v>40</v>
      </c>
    </row>
    <row r="29" spans="1:34" x14ac:dyDescent="0.25">
      <c r="A29">
        <v>28</v>
      </c>
      <c r="B29" t="s">
        <v>173</v>
      </c>
      <c r="C29" s="9" t="s">
        <v>798</v>
      </c>
      <c r="D29" s="9" t="s">
        <v>799</v>
      </c>
      <c r="E29" s="9" t="s">
        <v>800</v>
      </c>
      <c r="F29" s="9" t="s">
        <v>801</v>
      </c>
      <c r="G29" s="9" t="s">
        <v>802</v>
      </c>
      <c r="I29" t="s">
        <v>803</v>
      </c>
      <c r="J29" s="9" t="s">
        <v>1131</v>
      </c>
      <c r="L29" s="9" t="s">
        <v>804</v>
      </c>
      <c r="M29" s="9" t="s">
        <v>182</v>
      </c>
      <c r="N29" t="s">
        <v>1175</v>
      </c>
      <c r="O29" s="9" t="s">
        <v>544</v>
      </c>
      <c r="Q29" t="s">
        <v>1079</v>
      </c>
      <c r="S29" t="s">
        <v>303</v>
      </c>
      <c r="T29" s="10">
        <v>8.75</v>
      </c>
      <c r="U29">
        <v>0.79545454545453964</v>
      </c>
      <c r="V29">
        <f t="shared" si="0"/>
        <v>1.5909090909090793</v>
      </c>
      <c r="W29">
        <v>4</v>
      </c>
      <c r="X29" t="s">
        <v>808</v>
      </c>
      <c r="Y29" s="10">
        <v>12.249999999999901</v>
      </c>
      <c r="Z29">
        <v>0.79545454545460004</v>
      </c>
      <c r="AA29">
        <f t="shared" si="1"/>
        <v>1.5909090909092001</v>
      </c>
      <c r="AB29">
        <v>4</v>
      </c>
      <c r="AC29">
        <f t="shared" si="2"/>
        <v>0.33647223662120479</v>
      </c>
      <c r="AF29">
        <v>28</v>
      </c>
      <c r="AG29" s="9" t="s">
        <v>760</v>
      </c>
      <c r="AH29" s="9">
        <v>7</v>
      </c>
    </row>
    <row r="30" spans="1:34" x14ac:dyDescent="0.25">
      <c r="A30">
        <v>28</v>
      </c>
      <c r="B30" t="s">
        <v>173</v>
      </c>
      <c r="C30" s="9" t="s">
        <v>798</v>
      </c>
      <c r="D30" s="9" t="s">
        <v>799</v>
      </c>
      <c r="E30" s="9" t="s">
        <v>800</v>
      </c>
      <c r="F30" s="9" t="s">
        <v>801</v>
      </c>
      <c r="G30" s="9" t="s">
        <v>802</v>
      </c>
      <c r="I30" t="s">
        <v>803</v>
      </c>
      <c r="J30" s="9" t="s">
        <v>1131</v>
      </c>
      <c r="L30" s="9" t="s">
        <v>804</v>
      </c>
      <c r="M30" s="9" t="s">
        <v>182</v>
      </c>
      <c r="N30" t="s">
        <v>1175</v>
      </c>
      <c r="O30" s="9" t="s">
        <v>544</v>
      </c>
      <c r="Q30" t="s">
        <v>1079</v>
      </c>
      <c r="S30" t="s">
        <v>303</v>
      </c>
      <c r="T30" s="10">
        <v>8.75</v>
      </c>
      <c r="U30">
        <v>0.79545454545453964</v>
      </c>
      <c r="V30">
        <f t="shared" si="0"/>
        <v>1.5909090909090793</v>
      </c>
      <c r="W30">
        <v>4</v>
      </c>
      <c r="X30" t="s">
        <v>809</v>
      </c>
      <c r="Y30" s="10">
        <v>12.7272727272727</v>
      </c>
      <c r="Z30">
        <v>1.0340909090908994</v>
      </c>
      <c r="AA30">
        <f t="shared" si="1"/>
        <v>2.0681818181817988</v>
      </c>
      <c r="AB30">
        <v>4</v>
      </c>
      <c r="AC30">
        <f t="shared" si="2"/>
        <v>0.37469344944140859</v>
      </c>
      <c r="AF30">
        <v>28</v>
      </c>
      <c r="AG30" s="9" t="s">
        <v>760</v>
      </c>
      <c r="AH30" s="9">
        <v>20</v>
      </c>
    </row>
    <row r="31" spans="1:34" x14ac:dyDescent="0.25">
      <c r="A31">
        <v>28</v>
      </c>
      <c r="B31" t="s">
        <v>173</v>
      </c>
      <c r="C31" s="9" t="s">
        <v>798</v>
      </c>
      <c r="D31" s="9" t="s">
        <v>799</v>
      </c>
      <c r="E31" s="9" t="s">
        <v>800</v>
      </c>
      <c r="F31" s="9" t="s">
        <v>801</v>
      </c>
      <c r="G31" s="9" t="s">
        <v>802</v>
      </c>
      <c r="I31" t="s">
        <v>803</v>
      </c>
      <c r="J31" s="9" t="s">
        <v>1131</v>
      </c>
      <c r="L31" s="9" t="s">
        <v>804</v>
      </c>
      <c r="M31" s="9" t="s">
        <v>182</v>
      </c>
      <c r="N31" t="s">
        <v>1175</v>
      </c>
      <c r="O31" s="9" t="s">
        <v>544</v>
      </c>
      <c r="Q31" t="s">
        <v>1079</v>
      </c>
      <c r="S31" t="s">
        <v>303</v>
      </c>
      <c r="T31" s="10">
        <v>8.75</v>
      </c>
      <c r="U31">
        <v>0.79545454545453964</v>
      </c>
      <c r="V31">
        <f t="shared" si="0"/>
        <v>1.5909090909090793</v>
      </c>
      <c r="W31">
        <v>4</v>
      </c>
      <c r="X31" t="s">
        <v>807</v>
      </c>
      <c r="Y31" s="10">
        <v>16.545454545454501</v>
      </c>
      <c r="Z31">
        <v>1.9090909090908994</v>
      </c>
      <c r="AA31">
        <f t="shared" si="1"/>
        <v>3.8181818181817988</v>
      </c>
      <c r="AB31">
        <v>4</v>
      </c>
      <c r="AC31">
        <f t="shared" si="2"/>
        <v>0.63705771390889898</v>
      </c>
      <c r="AF31">
        <v>28</v>
      </c>
      <c r="AG31" s="9" t="s">
        <v>760</v>
      </c>
      <c r="AH31" s="9">
        <v>40</v>
      </c>
    </row>
    <row r="32" spans="1:34" x14ac:dyDescent="0.25">
      <c r="A32">
        <v>45</v>
      </c>
      <c r="B32" s="9" t="s">
        <v>407</v>
      </c>
      <c r="C32" s="9" t="s">
        <v>1151</v>
      </c>
      <c r="D32" s="9" t="s">
        <v>1152</v>
      </c>
      <c r="E32" t="s">
        <v>528</v>
      </c>
      <c r="F32" t="s">
        <v>1153</v>
      </c>
      <c r="G32" t="s">
        <v>1154</v>
      </c>
      <c r="H32" s="9" t="s">
        <v>1155</v>
      </c>
      <c r="I32" t="s">
        <v>429</v>
      </c>
      <c r="L32" s="9" t="s">
        <v>1156</v>
      </c>
      <c r="M32" t="s">
        <v>1157</v>
      </c>
      <c r="N32" s="9" t="s">
        <v>1176</v>
      </c>
      <c r="O32" s="9" t="s">
        <v>544</v>
      </c>
      <c r="Q32" s="15" t="s">
        <v>1158</v>
      </c>
      <c r="S32" s="9" t="s">
        <v>699</v>
      </c>
      <c r="T32" s="10">
        <v>24.54</v>
      </c>
      <c r="U32">
        <v>1.23</v>
      </c>
      <c r="V32">
        <f t="shared" si="0"/>
        <v>2.1304224933097191</v>
      </c>
      <c r="W32">
        <v>3</v>
      </c>
      <c r="X32" s="9" t="s">
        <v>1159</v>
      </c>
      <c r="Y32">
        <v>26.9</v>
      </c>
      <c r="Z32">
        <v>1.68</v>
      </c>
      <c r="AA32">
        <f t="shared" si="1"/>
        <v>2.9098453567157136</v>
      </c>
      <c r="AB32">
        <v>3</v>
      </c>
      <c r="AC32">
        <f t="shared" si="2"/>
        <v>9.1821847325027947E-2</v>
      </c>
      <c r="AF32">
        <v>45</v>
      </c>
      <c r="AG32" s="9" t="s">
        <v>1159</v>
      </c>
      <c r="AH32" s="9">
        <v>6.96</v>
      </c>
    </row>
    <row r="33" spans="1:34" x14ac:dyDescent="0.25">
      <c r="A33">
        <v>45</v>
      </c>
      <c r="B33" s="9" t="s">
        <v>407</v>
      </c>
      <c r="C33" s="9" t="s">
        <v>1151</v>
      </c>
      <c r="D33" s="9" t="s">
        <v>1152</v>
      </c>
      <c r="E33" t="s">
        <v>528</v>
      </c>
      <c r="F33" t="s">
        <v>1153</v>
      </c>
      <c r="G33" t="s">
        <v>1154</v>
      </c>
      <c r="H33" s="9" t="s">
        <v>1155</v>
      </c>
      <c r="I33" t="s">
        <v>429</v>
      </c>
      <c r="L33" s="9" t="s">
        <v>1156</v>
      </c>
      <c r="M33" t="s">
        <v>1157</v>
      </c>
      <c r="N33" t="s">
        <v>1177</v>
      </c>
      <c r="O33" s="9" t="s">
        <v>544</v>
      </c>
      <c r="Q33" s="15" t="s">
        <v>1158</v>
      </c>
      <c r="S33" s="9" t="s">
        <v>699</v>
      </c>
      <c r="T33" s="10">
        <v>24.54</v>
      </c>
      <c r="U33">
        <v>1.23</v>
      </c>
      <c r="V33">
        <f t="shared" si="0"/>
        <v>2.1304224933097191</v>
      </c>
      <c r="W33">
        <v>3</v>
      </c>
      <c r="X33" s="9" t="s">
        <v>1098</v>
      </c>
      <c r="Y33">
        <v>34.71</v>
      </c>
      <c r="Z33">
        <v>1.22</v>
      </c>
      <c r="AA33">
        <f t="shared" si="1"/>
        <v>2.1131019852340303</v>
      </c>
      <c r="AB33">
        <v>3</v>
      </c>
      <c r="AC33">
        <f t="shared" si="2"/>
        <v>0.3467233905909296</v>
      </c>
      <c r="AF33">
        <v>45</v>
      </c>
      <c r="AG33" s="9" t="s">
        <v>1098</v>
      </c>
      <c r="AH33" s="9">
        <v>6.96</v>
      </c>
    </row>
    <row r="34" spans="1:34" x14ac:dyDescent="0.25">
      <c r="A34">
        <v>45</v>
      </c>
      <c r="B34" s="9" t="s">
        <v>407</v>
      </c>
      <c r="C34" s="9" t="s">
        <v>1151</v>
      </c>
      <c r="D34" s="9" t="s">
        <v>1152</v>
      </c>
      <c r="E34" t="s">
        <v>528</v>
      </c>
      <c r="F34" t="s">
        <v>1153</v>
      </c>
      <c r="G34" t="s">
        <v>1154</v>
      </c>
      <c r="H34" s="9" t="s">
        <v>1155</v>
      </c>
      <c r="I34" t="s">
        <v>429</v>
      </c>
      <c r="L34" s="9" t="s">
        <v>1156</v>
      </c>
      <c r="M34" t="s">
        <v>1157</v>
      </c>
      <c r="N34" t="s">
        <v>1177</v>
      </c>
      <c r="O34" s="9" t="s">
        <v>544</v>
      </c>
      <c r="Q34" s="15" t="s">
        <v>1158</v>
      </c>
      <c r="S34" s="9" t="s">
        <v>699</v>
      </c>
      <c r="T34" s="10">
        <v>24.54</v>
      </c>
      <c r="U34">
        <v>1.23</v>
      </c>
      <c r="V34">
        <f t="shared" si="0"/>
        <v>2.1304224933097191</v>
      </c>
      <c r="W34">
        <v>3</v>
      </c>
      <c r="X34" t="s">
        <v>1160</v>
      </c>
      <c r="Y34">
        <v>31.07</v>
      </c>
      <c r="Z34">
        <v>1.45</v>
      </c>
      <c r="AA34">
        <f t="shared" si="1"/>
        <v>2.5114736709748717</v>
      </c>
      <c r="AB34">
        <v>3</v>
      </c>
      <c r="AC34">
        <f t="shared" si="2"/>
        <v>0.23593828412219064</v>
      </c>
      <c r="AF34">
        <v>45</v>
      </c>
      <c r="AG34" t="s">
        <v>1160</v>
      </c>
      <c r="AH34" s="9">
        <v>6.96</v>
      </c>
    </row>
    <row r="35" spans="1:34" x14ac:dyDescent="0.25">
      <c r="A35">
        <v>46</v>
      </c>
      <c r="B35" t="s">
        <v>100</v>
      </c>
      <c r="C35" s="9" t="s">
        <v>1088</v>
      </c>
      <c r="D35" s="9" t="s">
        <v>1089</v>
      </c>
      <c r="E35" t="s">
        <v>1090</v>
      </c>
      <c r="F35" t="s">
        <v>1091</v>
      </c>
      <c r="G35" s="9" t="s">
        <v>1092</v>
      </c>
      <c r="I35" t="s">
        <v>1056</v>
      </c>
      <c r="K35" s="9" t="s">
        <v>1162</v>
      </c>
      <c r="L35" s="9" t="s">
        <v>1093</v>
      </c>
      <c r="M35" s="9" t="s">
        <v>1094</v>
      </c>
      <c r="N35" t="s">
        <v>1177</v>
      </c>
      <c r="O35" s="9" t="s">
        <v>544</v>
      </c>
      <c r="P35" s="9" t="s">
        <v>1164</v>
      </c>
      <c r="Q35" t="s">
        <v>1165</v>
      </c>
      <c r="S35" s="9" t="s">
        <v>699</v>
      </c>
      <c r="T35" s="10">
        <v>14.09</v>
      </c>
      <c r="U35">
        <f>V35/SQRT(W35)</f>
        <v>1.61</v>
      </c>
      <c r="V35">
        <v>3.22</v>
      </c>
      <c r="W35">
        <v>4</v>
      </c>
      <c r="X35" s="9" t="s">
        <v>1098</v>
      </c>
      <c r="Y35">
        <v>13.09</v>
      </c>
      <c r="Z35">
        <f>AA35/SQRT(AB35)</f>
        <v>1.0149999999999999</v>
      </c>
      <c r="AA35">
        <v>2.0299999999999998</v>
      </c>
      <c r="AB35">
        <v>4</v>
      </c>
      <c r="AC35">
        <f t="shared" si="2"/>
        <v>-7.3616745988780319E-2</v>
      </c>
      <c r="AF35">
        <v>46</v>
      </c>
      <c r="AG35" s="9" t="s">
        <v>760</v>
      </c>
      <c r="AH35" s="9">
        <v>40</v>
      </c>
    </row>
    <row r="36" spans="1:34" x14ac:dyDescent="0.25">
      <c r="A36">
        <v>46</v>
      </c>
      <c r="B36" t="s">
        <v>100</v>
      </c>
      <c r="C36" s="9" t="s">
        <v>1088</v>
      </c>
      <c r="D36" s="9" t="s">
        <v>1089</v>
      </c>
      <c r="E36" t="s">
        <v>1090</v>
      </c>
      <c r="F36" t="s">
        <v>1091</v>
      </c>
      <c r="G36" s="9" t="s">
        <v>1092</v>
      </c>
      <c r="I36" t="s">
        <v>1056</v>
      </c>
      <c r="K36" s="9" t="s">
        <v>1162</v>
      </c>
      <c r="L36" s="9" t="s">
        <v>1093</v>
      </c>
      <c r="M36" s="9" t="s">
        <v>1094</v>
      </c>
      <c r="N36" t="s">
        <v>1177</v>
      </c>
      <c r="O36" s="9" t="s">
        <v>544</v>
      </c>
      <c r="P36" s="9" t="s">
        <v>1166</v>
      </c>
      <c r="Q36" t="s">
        <v>1165</v>
      </c>
      <c r="S36" s="9" t="s">
        <v>699</v>
      </c>
      <c r="T36" s="10">
        <v>12.09</v>
      </c>
      <c r="U36">
        <f t="shared" ref="U36:U40" si="3">V36/SQRT(W36)</f>
        <v>0.79</v>
      </c>
      <c r="V36">
        <v>1.58</v>
      </c>
      <c r="W36">
        <v>4</v>
      </c>
      <c r="X36" s="9" t="s">
        <v>1098</v>
      </c>
      <c r="Y36">
        <v>11.33</v>
      </c>
      <c r="Z36">
        <f t="shared" ref="Z36:Z40" si="4">AA36/SQRT(AB36)</f>
        <v>0.92</v>
      </c>
      <c r="AA36">
        <v>1.84</v>
      </c>
      <c r="AB36">
        <v>4</v>
      </c>
      <c r="AC36">
        <f t="shared" si="2"/>
        <v>-6.4924589586786402E-2</v>
      </c>
      <c r="AF36">
        <v>46</v>
      </c>
      <c r="AG36" s="9" t="s">
        <v>760</v>
      </c>
      <c r="AH36" s="9">
        <v>40</v>
      </c>
    </row>
    <row r="37" spans="1:34" x14ac:dyDescent="0.25">
      <c r="A37">
        <v>46</v>
      </c>
      <c r="B37" t="s">
        <v>100</v>
      </c>
      <c r="C37" s="9" t="s">
        <v>1088</v>
      </c>
      <c r="D37" s="9" t="s">
        <v>1089</v>
      </c>
      <c r="E37" t="s">
        <v>1090</v>
      </c>
      <c r="F37" t="s">
        <v>1091</v>
      </c>
      <c r="G37" s="9" t="s">
        <v>1092</v>
      </c>
      <c r="I37" t="s">
        <v>1056</v>
      </c>
      <c r="K37" s="9" t="s">
        <v>1162</v>
      </c>
      <c r="L37" s="9" t="s">
        <v>1093</v>
      </c>
      <c r="M37" s="9" t="s">
        <v>1094</v>
      </c>
      <c r="N37" t="s">
        <v>1177</v>
      </c>
      <c r="O37" s="9" t="s">
        <v>544</v>
      </c>
      <c r="P37" s="9" t="s">
        <v>1167</v>
      </c>
      <c r="Q37" t="s">
        <v>1165</v>
      </c>
      <c r="S37" s="9" t="s">
        <v>699</v>
      </c>
      <c r="T37" s="10">
        <v>6.22</v>
      </c>
      <c r="U37">
        <f t="shared" si="3"/>
        <v>4.4999999999999998E-2</v>
      </c>
      <c r="V37">
        <v>0.09</v>
      </c>
      <c r="W37">
        <v>4</v>
      </c>
      <c r="X37" s="9" t="s">
        <v>1098</v>
      </c>
      <c r="Y37">
        <v>7.09</v>
      </c>
      <c r="Z37">
        <f t="shared" si="4"/>
        <v>0.93</v>
      </c>
      <c r="AA37">
        <v>1.86</v>
      </c>
      <c r="AB37">
        <v>4</v>
      </c>
      <c r="AC37">
        <f t="shared" si="2"/>
        <v>0.13091543379294809</v>
      </c>
      <c r="AF37">
        <v>46</v>
      </c>
      <c r="AG37" s="9" t="s">
        <v>760</v>
      </c>
      <c r="AH37" s="9">
        <v>40</v>
      </c>
    </row>
    <row r="38" spans="1:34" x14ac:dyDescent="0.25">
      <c r="A38">
        <v>47</v>
      </c>
      <c r="B38" t="s">
        <v>173</v>
      </c>
      <c r="C38" t="s">
        <v>1102</v>
      </c>
      <c r="D38" t="s">
        <v>1103</v>
      </c>
      <c r="E38" t="s">
        <v>1104</v>
      </c>
      <c r="F38">
        <v>-5.2</v>
      </c>
      <c r="G38" t="s">
        <v>1054</v>
      </c>
      <c r="H38" t="s">
        <v>1105</v>
      </c>
      <c r="I38" t="s">
        <v>95</v>
      </c>
      <c r="L38" t="s">
        <v>430</v>
      </c>
      <c r="M38" t="s">
        <v>1106</v>
      </c>
      <c r="N38" t="s">
        <v>1177</v>
      </c>
      <c r="O38" s="9" t="s">
        <v>544</v>
      </c>
      <c r="P38" s="9" t="s">
        <v>1164</v>
      </c>
      <c r="Q38" s="9" t="s">
        <v>1168</v>
      </c>
      <c r="S38" s="9" t="s">
        <v>699</v>
      </c>
      <c r="T38" s="10">
        <v>18.54</v>
      </c>
      <c r="U38">
        <f t="shared" si="3"/>
        <v>2.7850000000000001</v>
      </c>
      <c r="V38">
        <v>5.57</v>
      </c>
      <c r="W38">
        <v>4</v>
      </c>
      <c r="X38" s="9" t="s">
        <v>1098</v>
      </c>
      <c r="Y38">
        <v>42.26</v>
      </c>
      <c r="Z38">
        <f t="shared" si="4"/>
        <v>10.635</v>
      </c>
      <c r="AA38">
        <v>21.27</v>
      </c>
      <c r="AB38">
        <v>4</v>
      </c>
      <c r="AC38">
        <f t="shared" si="2"/>
        <v>0.82391045205020152</v>
      </c>
      <c r="AF38">
        <v>47</v>
      </c>
      <c r="AG38" s="9" t="s">
        <v>760</v>
      </c>
      <c r="AH38" s="9">
        <v>40</v>
      </c>
    </row>
    <row r="39" spans="1:34" x14ac:dyDescent="0.25">
      <c r="A39">
        <v>47</v>
      </c>
      <c r="B39" t="s">
        <v>173</v>
      </c>
      <c r="C39" t="s">
        <v>1102</v>
      </c>
      <c r="D39" t="s">
        <v>1103</v>
      </c>
      <c r="E39" t="s">
        <v>1104</v>
      </c>
      <c r="F39">
        <v>-5.2</v>
      </c>
      <c r="G39" t="s">
        <v>1054</v>
      </c>
      <c r="H39" t="s">
        <v>1105</v>
      </c>
      <c r="I39" t="s">
        <v>95</v>
      </c>
      <c r="L39" t="s">
        <v>430</v>
      </c>
      <c r="M39" t="s">
        <v>1106</v>
      </c>
      <c r="N39" t="s">
        <v>1177</v>
      </c>
      <c r="O39" s="9" t="s">
        <v>544</v>
      </c>
      <c r="P39" s="9" t="s">
        <v>1166</v>
      </c>
      <c r="Q39" s="9" t="s">
        <v>1168</v>
      </c>
      <c r="S39" s="9" t="s">
        <v>699</v>
      </c>
      <c r="T39" s="10">
        <v>36.520000000000003</v>
      </c>
      <c r="U39">
        <f t="shared" si="3"/>
        <v>4.29</v>
      </c>
      <c r="V39">
        <v>8.58</v>
      </c>
      <c r="W39">
        <v>4</v>
      </c>
      <c r="X39" s="9" t="s">
        <v>1098</v>
      </c>
      <c r="Y39">
        <v>21</v>
      </c>
      <c r="Z39">
        <f t="shared" si="4"/>
        <v>6.15</v>
      </c>
      <c r="AA39">
        <v>12.3</v>
      </c>
      <c r="AB39">
        <v>4</v>
      </c>
      <c r="AC39">
        <f t="shared" si="2"/>
        <v>-0.5533376180033448</v>
      </c>
      <c r="AF39">
        <v>47</v>
      </c>
      <c r="AG39" s="9" t="s">
        <v>760</v>
      </c>
      <c r="AH39" s="9">
        <v>40</v>
      </c>
    </row>
    <row r="40" spans="1:34" x14ac:dyDescent="0.25">
      <c r="A40">
        <v>47</v>
      </c>
      <c r="B40" t="s">
        <v>173</v>
      </c>
      <c r="C40" t="s">
        <v>1102</v>
      </c>
      <c r="D40" t="s">
        <v>1103</v>
      </c>
      <c r="E40" t="s">
        <v>1104</v>
      </c>
      <c r="F40">
        <v>-5.2</v>
      </c>
      <c r="G40" t="s">
        <v>1054</v>
      </c>
      <c r="H40" t="s">
        <v>1105</v>
      </c>
      <c r="I40" t="s">
        <v>95</v>
      </c>
      <c r="L40" t="s">
        <v>430</v>
      </c>
      <c r="M40" t="s">
        <v>1106</v>
      </c>
      <c r="N40" t="s">
        <v>1177</v>
      </c>
      <c r="O40" s="9" t="s">
        <v>544</v>
      </c>
      <c r="P40" s="9" t="s">
        <v>1167</v>
      </c>
      <c r="Q40" s="9" t="s">
        <v>1168</v>
      </c>
      <c r="S40" s="9" t="s">
        <v>699</v>
      </c>
      <c r="T40" s="10">
        <v>25.45</v>
      </c>
      <c r="U40">
        <f t="shared" si="3"/>
        <v>3.585</v>
      </c>
      <c r="V40">
        <v>7.17</v>
      </c>
      <c r="W40">
        <v>4</v>
      </c>
      <c r="X40" s="9" t="s">
        <v>1098</v>
      </c>
      <c r="Y40">
        <v>22.24</v>
      </c>
      <c r="Z40">
        <f t="shared" si="4"/>
        <v>8.65</v>
      </c>
      <c r="AA40">
        <v>17.3</v>
      </c>
      <c r="AB40">
        <v>4</v>
      </c>
      <c r="AC40">
        <f t="shared" si="2"/>
        <v>-0.1348232736141502</v>
      </c>
      <c r="AF40">
        <v>47</v>
      </c>
      <c r="AG40" s="9" t="s">
        <v>760</v>
      </c>
      <c r="AH40" s="9">
        <v>40</v>
      </c>
    </row>
    <row r="41" spans="1:34" x14ac:dyDescent="0.25">
      <c r="A41">
        <v>53</v>
      </c>
      <c r="B41" t="s">
        <v>173</v>
      </c>
      <c r="C41" t="s">
        <v>913</v>
      </c>
      <c r="D41" t="s">
        <v>914</v>
      </c>
      <c r="F41" t="s">
        <v>915</v>
      </c>
      <c r="G41" t="s">
        <v>916</v>
      </c>
      <c r="H41" t="s">
        <v>917</v>
      </c>
      <c r="I41" t="s">
        <v>918</v>
      </c>
      <c r="L41" t="s">
        <v>919</v>
      </c>
      <c r="M41" t="s">
        <v>276</v>
      </c>
      <c r="N41" t="s">
        <v>1178</v>
      </c>
      <c r="O41" s="9" t="s">
        <v>544</v>
      </c>
      <c r="Q41" t="s">
        <v>919</v>
      </c>
      <c r="S41" t="s">
        <v>920</v>
      </c>
      <c r="T41" s="10">
        <v>7.5000000000000302</v>
      </c>
      <c r="U41">
        <v>1.4999999999999805</v>
      </c>
      <c r="V41">
        <f t="shared" ref="V41:V48" si="5">U41*SQRT(W41)</f>
        <v>2.9999999999999609</v>
      </c>
      <c r="W41">
        <v>4</v>
      </c>
      <c r="X41" s="9" t="s">
        <v>921</v>
      </c>
      <c r="Y41" s="10">
        <v>13</v>
      </c>
      <c r="Z41">
        <v>1.25</v>
      </c>
      <c r="AA41">
        <f t="shared" ref="AA41:AA48" si="6">Z41*SQRT(AB41)</f>
        <v>2.5</v>
      </c>
      <c r="AB41">
        <v>4</v>
      </c>
      <c r="AC41">
        <f t="shared" si="2"/>
        <v>0.55004633691926796</v>
      </c>
      <c r="AF41">
        <v>53</v>
      </c>
      <c r="AG41" s="9" t="s">
        <v>922</v>
      </c>
      <c r="AH41" s="9">
        <v>50</v>
      </c>
    </row>
    <row r="42" spans="1:34" x14ac:dyDescent="0.25">
      <c r="A42">
        <v>53</v>
      </c>
      <c r="B42" t="s">
        <v>173</v>
      </c>
      <c r="C42" t="s">
        <v>913</v>
      </c>
      <c r="D42" t="s">
        <v>914</v>
      </c>
      <c r="F42" t="s">
        <v>915</v>
      </c>
      <c r="G42" t="s">
        <v>916</v>
      </c>
      <c r="H42" t="s">
        <v>917</v>
      </c>
      <c r="I42" t="s">
        <v>918</v>
      </c>
      <c r="L42" t="s">
        <v>919</v>
      </c>
      <c r="M42" t="s">
        <v>276</v>
      </c>
      <c r="N42" t="s">
        <v>1178</v>
      </c>
      <c r="O42" s="9" t="s">
        <v>544</v>
      </c>
      <c r="Q42" t="s">
        <v>919</v>
      </c>
      <c r="S42" t="s">
        <v>920</v>
      </c>
      <c r="T42" s="10">
        <v>7.5000000000000302</v>
      </c>
      <c r="U42">
        <v>1.4999999999999805</v>
      </c>
      <c r="V42">
        <f t="shared" si="5"/>
        <v>2.9999999999999609</v>
      </c>
      <c r="W42">
        <v>4</v>
      </c>
      <c r="X42" s="9" t="s">
        <v>923</v>
      </c>
      <c r="Y42" s="10">
        <v>24.25</v>
      </c>
      <c r="Z42">
        <v>4.25</v>
      </c>
      <c r="AA42">
        <f t="shared" si="6"/>
        <v>8.5</v>
      </c>
      <c r="AB42">
        <v>4</v>
      </c>
      <c r="AC42">
        <f t="shared" si="2"/>
        <v>1.1735135968412236</v>
      </c>
      <c r="AF42">
        <v>53</v>
      </c>
      <c r="AG42" s="9" t="s">
        <v>922</v>
      </c>
      <c r="AH42" s="9">
        <v>100</v>
      </c>
    </row>
    <row r="43" spans="1:34" x14ac:dyDescent="0.25">
      <c r="A43">
        <v>53</v>
      </c>
      <c r="B43" t="s">
        <v>173</v>
      </c>
      <c r="C43" t="s">
        <v>913</v>
      </c>
      <c r="D43" t="s">
        <v>914</v>
      </c>
      <c r="F43" t="s">
        <v>915</v>
      </c>
      <c r="G43" t="s">
        <v>916</v>
      </c>
      <c r="H43" t="s">
        <v>917</v>
      </c>
      <c r="I43" t="s">
        <v>918</v>
      </c>
      <c r="L43" t="s">
        <v>919</v>
      </c>
      <c r="M43" t="s">
        <v>276</v>
      </c>
      <c r="N43" t="s">
        <v>1178</v>
      </c>
      <c r="O43" s="9" t="s">
        <v>544</v>
      </c>
      <c r="Q43" t="s">
        <v>919</v>
      </c>
      <c r="S43" t="s">
        <v>920</v>
      </c>
      <c r="T43" s="10">
        <v>7.5000000000000302</v>
      </c>
      <c r="U43">
        <v>1.4999999999999805</v>
      </c>
      <c r="V43">
        <f t="shared" si="5"/>
        <v>2.9999999999999609</v>
      </c>
      <c r="W43">
        <v>4</v>
      </c>
      <c r="X43" s="9" t="s">
        <v>924</v>
      </c>
      <c r="Y43" s="10">
        <v>40.75</v>
      </c>
      <c r="Z43">
        <v>7.25</v>
      </c>
      <c r="AA43">
        <f t="shared" si="6"/>
        <v>14.5</v>
      </c>
      <c r="AB43">
        <v>4</v>
      </c>
      <c r="AC43">
        <f t="shared" si="2"/>
        <v>1.6925528191446029</v>
      </c>
      <c r="AF43">
        <v>53</v>
      </c>
      <c r="AG43" s="9" t="s">
        <v>922</v>
      </c>
      <c r="AH43" s="9">
        <v>200</v>
      </c>
    </row>
    <row r="44" spans="1:34" x14ac:dyDescent="0.25">
      <c r="A44">
        <v>53</v>
      </c>
      <c r="B44" t="s">
        <v>173</v>
      </c>
      <c r="C44" t="s">
        <v>913</v>
      </c>
      <c r="D44" t="s">
        <v>914</v>
      </c>
      <c r="F44" t="s">
        <v>915</v>
      </c>
      <c r="G44" t="s">
        <v>916</v>
      </c>
      <c r="H44" t="s">
        <v>917</v>
      </c>
      <c r="I44" t="s">
        <v>918</v>
      </c>
      <c r="L44" t="s">
        <v>919</v>
      </c>
      <c r="M44" t="s">
        <v>276</v>
      </c>
      <c r="N44" t="s">
        <v>1178</v>
      </c>
      <c r="O44" s="9" t="s">
        <v>544</v>
      </c>
      <c r="Q44" t="s">
        <v>919</v>
      </c>
      <c r="S44" t="s">
        <v>920</v>
      </c>
      <c r="T44" s="10">
        <v>7.5000000000000302</v>
      </c>
      <c r="U44">
        <v>1.4999999999999805</v>
      </c>
      <c r="V44">
        <f t="shared" si="5"/>
        <v>2.9999999999999609</v>
      </c>
      <c r="W44">
        <v>4</v>
      </c>
      <c r="X44" s="9" t="s">
        <v>925</v>
      </c>
      <c r="Y44" s="10">
        <v>53.25</v>
      </c>
      <c r="Z44">
        <v>3.5</v>
      </c>
      <c r="AA44">
        <f t="shared" si="6"/>
        <v>7</v>
      </c>
      <c r="AB44">
        <v>4</v>
      </c>
      <c r="AC44">
        <f t="shared" si="2"/>
        <v>1.9600947840472658</v>
      </c>
      <c r="AF44">
        <v>53</v>
      </c>
      <c r="AG44" s="9" t="s">
        <v>922</v>
      </c>
      <c r="AH44" s="9">
        <v>500</v>
      </c>
    </row>
    <row r="45" spans="1:34" x14ac:dyDescent="0.25">
      <c r="A45">
        <v>53</v>
      </c>
      <c r="B45" t="s">
        <v>173</v>
      </c>
      <c r="C45" t="s">
        <v>913</v>
      </c>
      <c r="D45" t="s">
        <v>914</v>
      </c>
      <c r="F45" t="s">
        <v>915</v>
      </c>
      <c r="G45" t="s">
        <v>916</v>
      </c>
      <c r="H45" t="s">
        <v>917</v>
      </c>
      <c r="I45" t="s">
        <v>918</v>
      </c>
      <c r="L45" t="s">
        <v>919</v>
      </c>
      <c r="M45" t="s">
        <v>276</v>
      </c>
      <c r="N45" t="s">
        <v>1178</v>
      </c>
      <c r="O45" s="9" t="s">
        <v>544</v>
      </c>
      <c r="Q45" t="s">
        <v>919</v>
      </c>
      <c r="S45" t="s">
        <v>926</v>
      </c>
      <c r="T45" s="10">
        <v>7.9999999999999796</v>
      </c>
      <c r="U45">
        <v>1.2307692307692912</v>
      </c>
      <c r="V45">
        <f t="shared" si="5"/>
        <v>2.4615384615385825</v>
      </c>
      <c r="W45">
        <v>4</v>
      </c>
      <c r="X45" s="9" t="s">
        <v>921</v>
      </c>
      <c r="Y45" s="10">
        <v>13.538461538461499</v>
      </c>
      <c r="Z45">
        <v>1.230769230769301</v>
      </c>
      <c r="AA45">
        <f t="shared" si="6"/>
        <v>2.461538461538602</v>
      </c>
      <c r="AB45">
        <v>4</v>
      </c>
      <c r="AC45">
        <f t="shared" si="2"/>
        <v>0.52609309589677866</v>
      </c>
      <c r="AF45">
        <v>53</v>
      </c>
      <c r="AG45" s="9" t="s">
        <v>922</v>
      </c>
      <c r="AH45" s="9">
        <v>50</v>
      </c>
    </row>
    <row r="46" spans="1:34" x14ac:dyDescent="0.25">
      <c r="A46">
        <v>53</v>
      </c>
      <c r="B46" t="s">
        <v>173</v>
      </c>
      <c r="C46" t="s">
        <v>913</v>
      </c>
      <c r="D46" t="s">
        <v>914</v>
      </c>
      <c r="F46" t="s">
        <v>915</v>
      </c>
      <c r="G46" t="s">
        <v>916</v>
      </c>
      <c r="H46" t="s">
        <v>917</v>
      </c>
      <c r="I46" t="s">
        <v>918</v>
      </c>
      <c r="L46" t="s">
        <v>919</v>
      </c>
      <c r="M46" t="s">
        <v>276</v>
      </c>
      <c r="N46" t="s">
        <v>1178</v>
      </c>
      <c r="O46" s="9" t="s">
        <v>544</v>
      </c>
      <c r="Q46" t="s">
        <v>919</v>
      </c>
      <c r="S46" t="s">
        <v>926</v>
      </c>
      <c r="T46" s="10">
        <v>7.9999999999999796</v>
      </c>
      <c r="U46">
        <v>1.2307692307692912</v>
      </c>
      <c r="V46">
        <f t="shared" si="5"/>
        <v>2.4615384615385825</v>
      </c>
      <c r="W46">
        <v>4</v>
      </c>
      <c r="X46" s="9" t="s">
        <v>923</v>
      </c>
      <c r="Y46" s="10">
        <v>27.384615384615401</v>
      </c>
      <c r="Z46">
        <v>3.0769230769229985</v>
      </c>
      <c r="AA46">
        <f t="shared" si="6"/>
        <v>6.153846153845997</v>
      </c>
      <c r="AB46">
        <v>4</v>
      </c>
      <c r="AC46">
        <f t="shared" si="2"/>
        <v>1.2305398317106611</v>
      </c>
      <c r="AF46">
        <v>53</v>
      </c>
      <c r="AG46" s="9" t="s">
        <v>922</v>
      </c>
      <c r="AH46" s="9">
        <v>100</v>
      </c>
    </row>
    <row r="47" spans="1:34" x14ac:dyDescent="0.25">
      <c r="A47">
        <v>53</v>
      </c>
      <c r="B47" t="s">
        <v>173</v>
      </c>
      <c r="C47" t="s">
        <v>913</v>
      </c>
      <c r="D47" t="s">
        <v>914</v>
      </c>
      <c r="F47" t="s">
        <v>915</v>
      </c>
      <c r="G47" t="s">
        <v>916</v>
      </c>
      <c r="H47" t="s">
        <v>917</v>
      </c>
      <c r="I47" t="s">
        <v>918</v>
      </c>
      <c r="L47" t="s">
        <v>919</v>
      </c>
      <c r="M47" t="s">
        <v>276</v>
      </c>
      <c r="N47" t="s">
        <v>1178</v>
      </c>
      <c r="O47" s="9" t="s">
        <v>544</v>
      </c>
      <c r="Q47" t="s">
        <v>919</v>
      </c>
      <c r="S47" t="s">
        <v>926</v>
      </c>
      <c r="T47" s="10">
        <v>7.9999999999999796</v>
      </c>
      <c r="U47">
        <v>1.2307692307692912</v>
      </c>
      <c r="V47">
        <f t="shared" si="5"/>
        <v>2.4615384615385825</v>
      </c>
      <c r="W47">
        <v>4</v>
      </c>
      <c r="X47" s="9" t="s">
        <v>924</v>
      </c>
      <c r="Y47" s="10">
        <v>49.230769230769098</v>
      </c>
      <c r="Z47">
        <v>2.153846153846203</v>
      </c>
      <c r="AA47">
        <f t="shared" si="6"/>
        <v>4.3076923076924061</v>
      </c>
      <c r="AB47">
        <v>4</v>
      </c>
      <c r="AC47">
        <f t="shared" si="2"/>
        <v>1.8170772772123447</v>
      </c>
      <c r="AF47">
        <v>53</v>
      </c>
      <c r="AG47" s="9" t="s">
        <v>922</v>
      </c>
      <c r="AH47" s="9">
        <v>200</v>
      </c>
    </row>
    <row r="48" spans="1:34" x14ac:dyDescent="0.25">
      <c r="A48">
        <v>53</v>
      </c>
      <c r="B48" t="s">
        <v>173</v>
      </c>
      <c r="C48" t="s">
        <v>913</v>
      </c>
      <c r="D48" t="s">
        <v>914</v>
      </c>
      <c r="F48" t="s">
        <v>915</v>
      </c>
      <c r="G48" t="s">
        <v>916</v>
      </c>
      <c r="H48" t="s">
        <v>917</v>
      </c>
      <c r="I48" t="s">
        <v>918</v>
      </c>
      <c r="L48" t="s">
        <v>919</v>
      </c>
      <c r="M48" t="s">
        <v>276</v>
      </c>
      <c r="N48" t="s">
        <v>1178</v>
      </c>
      <c r="O48" s="9" t="s">
        <v>544</v>
      </c>
      <c r="Q48" t="s">
        <v>919</v>
      </c>
      <c r="S48" t="s">
        <v>926</v>
      </c>
      <c r="T48" s="10">
        <v>7.9999999999999796</v>
      </c>
      <c r="U48">
        <v>1.2307692307692912</v>
      </c>
      <c r="V48">
        <f t="shared" si="5"/>
        <v>2.4615384615385825</v>
      </c>
      <c r="W48">
        <v>4</v>
      </c>
      <c r="X48" s="9" t="s">
        <v>925</v>
      </c>
      <c r="Y48" s="10">
        <v>63.999999999999901</v>
      </c>
      <c r="Z48">
        <v>3.9999999999999005</v>
      </c>
      <c r="AA48">
        <f t="shared" si="6"/>
        <v>7.999999999999801</v>
      </c>
      <c r="AB48">
        <v>4</v>
      </c>
      <c r="AC48">
        <f t="shared" si="2"/>
        <v>2.0794415416798371</v>
      </c>
      <c r="AF48">
        <v>53</v>
      </c>
      <c r="AG48" s="9" t="s">
        <v>922</v>
      </c>
      <c r="AH48" s="9">
        <v>500</v>
      </c>
    </row>
    <row r="49" spans="29:29" x14ac:dyDescent="0.25">
      <c r="AC49">
        <f>AVERAGE(AC2:AC48)</f>
        <v>0.2885883548204432</v>
      </c>
    </row>
  </sheetData>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2C2F7-5150-4D8A-9F85-D3DF0803CAE7}">
  <dimension ref="A1:AG49"/>
  <sheetViews>
    <sheetView topLeftCell="K16" workbookViewId="0">
      <selection activeCell="K28" sqref="A2:XFD28"/>
    </sheetView>
  </sheetViews>
  <sheetFormatPr defaultRowHeight="14.4" x14ac:dyDescent="0.25"/>
  <sheetData>
    <row r="1" spans="1:29" ht="16.8" x14ac:dyDescent="0.25">
      <c r="A1" s="3" t="s">
        <v>0</v>
      </c>
      <c r="B1" s="3" t="s">
        <v>1</v>
      </c>
      <c r="C1" s="3" t="s">
        <v>2</v>
      </c>
      <c r="D1" s="3" t="s">
        <v>3</v>
      </c>
      <c r="E1" s="3" t="s">
        <v>4</v>
      </c>
      <c r="F1" s="3" t="s">
        <v>329</v>
      </c>
      <c r="G1" s="3" t="s">
        <v>6</v>
      </c>
      <c r="H1" s="21" t="s">
        <v>330</v>
      </c>
      <c r="I1" s="21" t="s">
        <v>331</v>
      </c>
      <c r="J1" s="3" t="s">
        <v>456</v>
      </c>
      <c r="K1" s="3" t="s">
        <v>457</v>
      </c>
      <c r="L1" s="22" t="s">
        <v>332</v>
      </c>
      <c r="M1" s="22" t="s">
        <v>333</v>
      </c>
      <c r="N1" s="21" t="s">
        <v>334</v>
      </c>
      <c r="O1" s="21" t="s">
        <v>335</v>
      </c>
      <c r="P1" s="27" t="s">
        <v>458</v>
      </c>
      <c r="Q1" s="3" t="s">
        <v>13</v>
      </c>
      <c r="R1" s="23" t="s">
        <v>336</v>
      </c>
      <c r="S1" s="24" t="s">
        <v>15</v>
      </c>
      <c r="T1" s="28" t="s">
        <v>16</v>
      </c>
      <c r="U1" s="3" t="s">
        <v>17</v>
      </c>
      <c r="V1" s="3" t="s">
        <v>18</v>
      </c>
      <c r="W1" s="3" t="s">
        <v>337</v>
      </c>
      <c r="X1" s="3" t="s">
        <v>20</v>
      </c>
      <c r="Y1" s="3" t="s">
        <v>21</v>
      </c>
      <c r="Z1" s="3" t="s">
        <v>22</v>
      </c>
      <c r="AA1" s="3" t="s">
        <v>23</v>
      </c>
      <c r="AB1" s="1" t="s">
        <v>24</v>
      </c>
      <c r="AC1" s="3" t="s">
        <v>484</v>
      </c>
    </row>
    <row r="2" spans="1:29" x14ac:dyDescent="0.25">
      <c r="A2">
        <v>18</v>
      </c>
      <c r="B2" t="s">
        <v>138</v>
      </c>
      <c r="C2" s="9" t="s">
        <v>139</v>
      </c>
      <c r="D2" s="9" t="s">
        <v>140</v>
      </c>
      <c r="E2" s="9" t="s">
        <v>141</v>
      </c>
      <c r="F2" t="s">
        <v>142</v>
      </c>
      <c r="G2" s="9" t="s">
        <v>143</v>
      </c>
      <c r="I2" s="9" t="s">
        <v>144</v>
      </c>
      <c r="L2" s="17" t="s">
        <v>145</v>
      </c>
      <c r="M2" s="9" t="s">
        <v>146</v>
      </c>
      <c r="N2" s="9" t="s">
        <v>553</v>
      </c>
      <c r="O2" s="13" t="s">
        <v>508</v>
      </c>
      <c r="Q2" s="18" t="s">
        <v>389</v>
      </c>
      <c r="R2" s="9" t="s">
        <v>32</v>
      </c>
      <c r="S2">
        <v>0.17</v>
      </c>
      <c r="T2">
        <v>0.04</v>
      </c>
      <c r="U2">
        <f>T2*SQRT(V2)</f>
        <v>6.9282032302755092E-2</v>
      </c>
      <c r="V2">
        <v>3</v>
      </c>
      <c r="W2" t="s">
        <v>155</v>
      </c>
      <c r="X2" s="10">
        <v>0.22</v>
      </c>
      <c r="Y2">
        <v>7.0000000000000007E-2</v>
      </c>
      <c r="Z2">
        <f>Y2*SQRT(AA2)</f>
        <v>0.12124355652982141</v>
      </c>
      <c r="AA2">
        <v>3</v>
      </c>
      <c r="AB2">
        <f>LN(X2/S2)</f>
        <v>0.25782910930209968</v>
      </c>
    </row>
    <row r="3" spans="1:29" x14ac:dyDescent="0.25">
      <c r="A3">
        <v>18</v>
      </c>
      <c r="B3" t="s">
        <v>138</v>
      </c>
      <c r="C3" s="9" t="s">
        <v>139</v>
      </c>
      <c r="D3" s="9" t="s">
        <v>140</v>
      </c>
      <c r="E3" s="9" t="s">
        <v>141</v>
      </c>
      <c r="F3" t="s">
        <v>142</v>
      </c>
      <c r="G3" s="9" t="s">
        <v>143</v>
      </c>
      <c r="I3" s="9" t="s">
        <v>144</v>
      </c>
      <c r="L3" s="17" t="s">
        <v>145</v>
      </c>
      <c r="M3" s="9" t="s">
        <v>146</v>
      </c>
      <c r="N3" s="9" t="s">
        <v>553</v>
      </c>
      <c r="O3" s="13" t="s">
        <v>508</v>
      </c>
      <c r="Q3" s="18" t="s">
        <v>389</v>
      </c>
      <c r="R3" s="9" t="s">
        <v>32</v>
      </c>
      <c r="S3">
        <v>0.17</v>
      </c>
      <c r="T3">
        <v>0.03</v>
      </c>
      <c r="U3">
        <f t="shared" ref="U3:U12" si="0">T3*SQRT(V3)</f>
        <v>5.1961524227066312E-2</v>
      </c>
      <c r="V3">
        <v>3</v>
      </c>
      <c r="W3" t="s">
        <v>155</v>
      </c>
      <c r="X3" s="10">
        <v>0.22</v>
      </c>
      <c r="Y3" s="9">
        <v>7.0000000000000007E-2</v>
      </c>
      <c r="Z3">
        <f t="shared" ref="Z3:Z16" si="1">Y3*SQRT(AA3)</f>
        <v>0.12124355652982141</v>
      </c>
      <c r="AA3">
        <v>3</v>
      </c>
      <c r="AB3">
        <f t="shared" ref="AB3:AB28" si="2">LN(X3/S3)</f>
        <v>0.25782910930209968</v>
      </c>
    </row>
    <row r="4" spans="1:29" ht="16.8" x14ac:dyDescent="0.25">
      <c r="A4" s="9">
        <v>32</v>
      </c>
      <c r="B4" t="s">
        <v>173</v>
      </c>
      <c r="C4" s="9" t="s">
        <v>207</v>
      </c>
      <c r="D4" s="9" t="s">
        <v>208</v>
      </c>
      <c r="E4" s="9" t="s">
        <v>209</v>
      </c>
      <c r="F4" s="9" t="s">
        <v>210</v>
      </c>
      <c r="G4" t="s">
        <v>211</v>
      </c>
      <c r="I4" t="s">
        <v>212</v>
      </c>
      <c r="J4" s="9" t="s">
        <v>474</v>
      </c>
      <c r="L4" s="9" t="s">
        <v>190</v>
      </c>
      <c r="M4" s="9" t="s">
        <v>182</v>
      </c>
      <c r="N4" t="s">
        <v>554</v>
      </c>
      <c r="O4" s="9" t="s">
        <v>510</v>
      </c>
      <c r="Q4" s="9" t="s">
        <v>511</v>
      </c>
      <c r="R4" t="s">
        <v>396</v>
      </c>
      <c r="S4" s="10">
        <v>1.6</v>
      </c>
      <c r="T4">
        <v>0.4</v>
      </c>
      <c r="U4">
        <f t="shared" si="0"/>
        <v>0.89442719099991597</v>
      </c>
      <c r="V4">
        <v>5</v>
      </c>
      <c r="W4" t="s">
        <v>213</v>
      </c>
      <c r="X4" s="10">
        <v>2.4</v>
      </c>
      <c r="Y4">
        <v>0.6</v>
      </c>
      <c r="Z4">
        <f t="shared" si="1"/>
        <v>1.3416407864998738</v>
      </c>
      <c r="AA4">
        <v>5</v>
      </c>
      <c r="AB4">
        <f t="shared" si="2"/>
        <v>0.40546510810816422</v>
      </c>
    </row>
    <row r="5" spans="1:29" ht="16.8" x14ac:dyDescent="0.25">
      <c r="A5" s="9">
        <v>32</v>
      </c>
      <c r="B5" t="s">
        <v>173</v>
      </c>
      <c r="C5" s="9" t="s">
        <v>207</v>
      </c>
      <c r="D5" s="9" t="s">
        <v>208</v>
      </c>
      <c r="E5" s="9" t="s">
        <v>209</v>
      </c>
      <c r="F5" s="9" t="s">
        <v>210</v>
      </c>
      <c r="G5" t="s">
        <v>211</v>
      </c>
      <c r="I5" t="s">
        <v>212</v>
      </c>
      <c r="J5" s="9" t="s">
        <v>474</v>
      </c>
      <c r="L5" s="9" t="s">
        <v>190</v>
      </c>
      <c r="M5" s="9" t="s">
        <v>182</v>
      </c>
      <c r="N5" t="s">
        <v>554</v>
      </c>
      <c r="O5" s="9" t="s">
        <v>510</v>
      </c>
      <c r="Q5" s="9" t="s">
        <v>511</v>
      </c>
      <c r="R5" t="s">
        <v>396</v>
      </c>
      <c r="S5" s="10">
        <v>1.6</v>
      </c>
      <c r="T5">
        <v>0.4</v>
      </c>
      <c r="U5">
        <f t="shared" si="0"/>
        <v>0.89442719099991597</v>
      </c>
      <c r="V5">
        <v>5</v>
      </c>
      <c r="W5" t="s">
        <v>214</v>
      </c>
      <c r="X5" s="10">
        <v>2.2000000000000002</v>
      </c>
      <c r="Y5">
        <v>0.6</v>
      </c>
      <c r="Z5">
        <f t="shared" si="1"/>
        <v>1.3416407864998738</v>
      </c>
      <c r="AA5">
        <v>5</v>
      </c>
      <c r="AB5">
        <f t="shared" si="2"/>
        <v>0.31845373111853459</v>
      </c>
    </row>
    <row r="6" spans="1:29" ht="16.8" x14ac:dyDescent="0.25">
      <c r="A6" s="9">
        <v>41</v>
      </c>
      <c r="B6" t="s">
        <v>239</v>
      </c>
      <c r="C6" s="9" t="s">
        <v>249</v>
      </c>
      <c r="D6" s="9" t="s">
        <v>250</v>
      </c>
      <c r="E6" s="9" t="s">
        <v>251</v>
      </c>
      <c r="F6" s="9">
        <v>-0.6</v>
      </c>
      <c r="G6" s="9" t="s">
        <v>252</v>
      </c>
      <c r="I6" t="s">
        <v>253</v>
      </c>
      <c r="L6">
        <v>2018</v>
      </c>
      <c r="M6" t="s">
        <v>247</v>
      </c>
      <c r="N6" s="9" t="s">
        <v>555</v>
      </c>
      <c r="O6" s="9" t="s">
        <v>556</v>
      </c>
      <c r="Q6" s="15" t="s">
        <v>258</v>
      </c>
      <c r="R6" s="9" t="s">
        <v>402</v>
      </c>
      <c r="S6" s="10">
        <v>1.0145728643216001</v>
      </c>
      <c r="T6">
        <v>3.6432160804019897E-2</v>
      </c>
      <c r="U6">
        <f t="shared" si="0"/>
        <v>8.9240204196874076E-2</v>
      </c>
      <c r="V6">
        <v>6</v>
      </c>
      <c r="W6" t="s">
        <v>254</v>
      </c>
      <c r="X6" s="10">
        <v>0.94547738693467298</v>
      </c>
      <c r="Y6">
        <v>8.7939698492459639E-3</v>
      </c>
      <c r="Z6">
        <f t="shared" si="1"/>
        <v>2.1540738944072518E-2</v>
      </c>
      <c r="AA6">
        <v>6</v>
      </c>
      <c r="AB6">
        <f t="shared" si="2"/>
        <v>-7.0533008279338144E-2</v>
      </c>
    </row>
    <row r="7" spans="1:29" ht="16.8" x14ac:dyDescent="0.25">
      <c r="A7" s="9">
        <v>41</v>
      </c>
      <c r="B7" t="s">
        <v>239</v>
      </c>
      <c r="C7" s="9" t="s">
        <v>249</v>
      </c>
      <c r="D7" s="9" t="s">
        <v>250</v>
      </c>
      <c r="E7" s="9" t="s">
        <v>251</v>
      </c>
      <c r="F7" s="9">
        <v>-0.6</v>
      </c>
      <c r="G7" s="9" t="s">
        <v>252</v>
      </c>
      <c r="I7" t="s">
        <v>253</v>
      </c>
      <c r="L7">
        <v>2018</v>
      </c>
      <c r="M7" t="s">
        <v>247</v>
      </c>
      <c r="N7" s="9" t="s">
        <v>555</v>
      </c>
      <c r="O7" s="9" t="s">
        <v>556</v>
      </c>
      <c r="Q7" s="15" t="s">
        <v>258</v>
      </c>
      <c r="R7" s="9" t="s">
        <v>402</v>
      </c>
      <c r="S7" s="10">
        <v>1.0145728643216001</v>
      </c>
      <c r="T7">
        <v>3.6432160804019897E-2</v>
      </c>
      <c r="U7">
        <f t="shared" si="0"/>
        <v>8.9240204196874076E-2</v>
      </c>
      <c r="V7">
        <v>6</v>
      </c>
      <c r="W7" t="s">
        <v>256</v>
      </c>
      <c r="X7" s="10">
        <v>0.87512562814070305</v>
      </c>
      <c r="Y7">
        <v>1.6331658291456996E-2</v>
      </c>
      <c r="Z7">
        <f t="shared" si="1"/>
        <v>4.0004229467563754E-2</v>
      </c>
      <c r="AA7">
        <v>6</v>
      </c>
      <c r="AB7">
        <f t="shared" si="2"/>
        <v>-0.14785552850677436</v>
      </c>
    </row>
    <row r="8" spans="1:29" ht="16.8" x14ac:dyDescent="0.25">
      <c r="A8" s="9">
        <v>41</v>
      </c>
      <c r="B8" t="s">
        <v>239</v>
      </c>
      <c r="C8" s="9" t="s">
        <v>249</v>
      </c>
      <c r="D8" s="9" t="s">
        <v>250</v>
      </c>
      <c r="E8" s="9" t="s">
        <v>251</v>
      </c>
      <c r="F8" s="9">
        <v>-0.6</v>
      </c>
      <c r="G8" s="9" t="s">
        <v>252</v>
      </c>
      <c r="I8" t="s">
        <v>253</v>
      </c>
      <c r="L8">
        <v>2018</v>
      </c>
      <c r="M8" t="s">
        <v>247</v>
      </c>
      <c r="N8" s="9" t="s">
        <v>555</v>
      </c>
      <c r="O8" s="9" t="s">
        <v>556</v>
      </c>
      <c r="Q8" s="15" t="s">
        <v>258</v>
      </c>
      <c r="R8" s="9" t="s">
        <v>402</v>
      </c>
      <c r="S8" s="10">
        <v>1.0145728643216001</v>
      </c>
      <c r="T8">
        <v>3.6432160804019897E-2</v>
      </c>
      <c r="U8">
        <f t="shared" si="0"/>
        <v>8.9240204196874076E-2</v>
      </c>
      <c r="V8">
        <v>6</v>
      </c>
      <c r="W8" t="s">
        <v>403</v>
      </c>
      <c r="X8" s="10">
        <v>0.78467336683417099</v>
      </c>
      <c r="Y8">
        <v>1.0050251256281006E-2</v>
      </c>
      <c r="Z8">
        <f t="shared" si="1"/>
        <v>2.4617987364654072E-2</v>
      </c>
      <c r="AA8">
        <v>6</v>
      </c>
      <c r="AB8">
        <f t="shared" si="2"/>
        <v>-0.25695544158969613</v>
      </c>
    </row>
    <row r="9" spans="1:29" ht="16.8" x14ac:dyDescent="0.25">
      <c r="A9" s="9">
        <v>41</v>
      </c>
      <c r="B9" t="s">
        <v>239</v>
      </c>
      <c r="C9" s="9" t="s">
        <v>249</v>
      </c>
      <c r="D9" s="9" t="s">
        <v>250</v>
      </c>
      <c r="E9" s="9" t="s">
        <v>251</v>
      </c>
      <c r="F9" s="9">
        <v>-0.6</v>
      </c>
      <c r="G9" s="9" t="s">
        <v>252</v>
      </c>
      <c r="I9" t="s">
        <v>253</v>
      </c>
      <c r="L9">
        <v>2018</v>
      </c>
      <c r="M9" t="s">
        <v>247</v>
      </c>
      <c r="N9" s="9" t="s">
        <v>555</v>
      </c>
      <c r="O9" s="9" t="s">
        <v>556</v>
      </c>
      <c r="Q9" s="15" t="s">
        <v>258</v>
      </c>
      <c r="R9" s="9" t="s">
        <v>402</v>
      </c>
      <c r="S9" s="10">
        <v>1.0145728643216001</v>
      </c>
      <c r="T9">
        <v>3.6432160804019897E-2</v>
      </c>
      <c r="U9">
        <f t="shared" si="0"/>
        <v>8.9240204196874076E-2</v>
      </c>
      <c r="V9">
        <v>6</v>
      </c>
      <c r="W9" t="s">
        <v>404</v>
      </c>
      <c r="X9" s="10">
        <v>0.76582914572864302</v>
      </c>
      <c r="Y9">
        <v>1.3819095477386023E-2</v>
      </c>
      <c r="Z9">
        <f t="shared" si="1"/>
        <v>3.3849732626398468E-2</v>
      </c>
      <c r="AA9">
        <v>6</v>
      </c>
      <c r="AB9">
        <f t="shared" si="2"/>
        <v>-0.28126388206623831</v>
      </c>
    </row>
    <row r="10" spans="1:29" x14ac:dyDescent="0.25">
      <c r="A10">
        <v>49</v>
      </c>
      <c r="B10" t="s">
        <v>173</v>
      </c>
      <c r="C10" t="s">
        <v>269</v>
      </c>
      <c r="D10" t="s">
        <v>270</v>
      </c>
      <c r="E10" t="s">
        <v>271</v>
      </c>
      <c r="F10" t="s">
        <v>272</v>
      </c>
      <c r="G10" t="s">
        <v>273</v>
      </c>
      <c r="I10" t="s">
        <v>274</v>
      </c>
      <c r="L10" t="s">
        <v>275</v>
      </c>
      <c r="M10" t="s">
        <v>276</v>
      </c>
      <c r="N10" s="9" t="s">
        <v>557</v>
      </c>
      <c r="O10" s="9" t="s">
        <v>501</v>
      </c>
      <c r="Q10" t="s">
        <v>275</v>
      </c>
      <c r="R10" t="s">
        <v>303</v>
      </c>
      <c r="S10" s="10">
        <v>1.50602409638554</v>
      </c>
      <c r="T10">
        <v>7.228915662650004E-2</v>
      </c>
      <c r="U10">
        <f t="shared" si="0"/>
        <v>0.12520849211340243</v>
      </c>
      <c r="V10">
        <v>3</v>
      </c>
      <c r="W10" t="s">
        <v>278</v>
      </c>
      <c r="X10" s="10">
        <v>1.4759036144578299</v>
      </c>
      <c r="Y10">
        <v>2.4096385542170085E-2</v>
      </c>
      <c r="Z10">
        <f t="shared" si="1"/>
        <v>4.1736164037806708E-2</v>
      </c>
      <c r="AA10">
        <v>3</v>
      </c>
      <c r="AB10">
        <f t="shared" si="2"/>
        <v>-2.0202707317519015E-2</v>
      </c>
    </row>
    <row r="11" spans="1:29" x14ac:dyDescent="0.25">
      <c r="A11">
        <v>49</v>
      </c>
      <c r="B11" t="s">
        <v>173</v>
      </c>
      <c r="C11" t="s">
        <v>269</v>
      </c>
      <c r="D11" t="s">
        <v>270</v>
      </c>
      <c r="E11" t="s">
        <v>271</v>
      </c>
      <c r="F11" t="s">
        <v>272</v>
      </c>
      <c r="G11" t="s">
        <v>273</v>
      </c>
      <c r="I11" t="s">
        <v>274</v>
      </c>
      <c r="L11" t="s">
        <v>275</v>
      </c>
      <c r="M11" t="s">
        <v>276</v>
      </c>
      <c r="N11" s="9" t="s">
        <v>557</v>
      </c>
      <c r="O11" s="9" t="s">
        <v>501</v>
      </c>
      <c r="Q11" t="s">
        <v>275</v>
      </c>
      <c r="R11" t="s">
        <v>303</v>
      </c>
      <c r="S11" s="10">
        <v>1.50602409638554</v>
      </c>
      <c r="T11">
        <v>7.228915662650004E-2</v>
      </c>
      <c r="U11">
        <f t="shared" si="0"/>
        <v>0.12520849211340243</v>
      </c>
      <c r="V11">
        <v>3</v>
      </c>
      <c r="W11" t="s">
        <v>279</v>
      </c>
      <c r="X11" s="10">
        <v>1.3975903614457801</v>
      </c>
      <c r="Y11">
        <v>3.6144578313249909E-2</v>
      </c>
      <c r="Z11">
        <f t="shared" si="1"/>
        <v>6.2604246056701035E-2</v>
      </c>
      <c r="AA11">
        <v>3</v>
      </c>
      <c r="AB11">
        <f t="shared" si="2"/>
        <v>-7.4723546195937268E-2</v>
      </c>
    </row>
    <row r="12" spans="1:29" x14ac:dyDescent="0.25">
      <c r="A12">
        <v>49</v>
      </c>
      <c r="B12" t="s">
        <v>173</v>
      </c>
      <c r="C12" t="s">
        <v>269</v>
      </c>
      <c r="D12" t="s">
        <v>270</v>
      </c>
      <c r="E12" t="s">
        <v>271</v>
      </c>
      <c r="F12" t="s">
        <v>272</v>
      </c>
      <c r="G12" t="s">
        <v>273</v>
      </c>
      <c r="I12" t="s">
        <v>274</v>
      </c>
      <c r="L12" t="s">
        <v>275</v>
      </c>
      <c r="M12" t="s">
        <v>276</v>
      </c>
      <c r="N12" s="9" t="s">
        <v>557</v>
      </c>
      <c r="O12" s="9" t="s">
        <v>501</v>
      </c>
      <c r="Q12" t="s">
        <v>275</v>
      </c>
      <c r="R12" t="s">
        <v>303</v>
      </c>
      <c r="S12" s="10">
        <v>1.50602409638554</v>
      </c>
      <c r="T12">
        <v>7.228915662650004E-2</v>
      </c>
      <c r="U12">
        <f t="shared" si="0"/>
        <v>0.12520849211340243</v>
      </c>
      <c r="V12">
        <v>3</v>
      </c>
      <c r="W12" t="s">
        <v>280</v>
      </c>
      <c r="X12" s="10">
        <v>1.2710843373493901</v>
      </c>
      <c r="Y12">
        <v>7.8313253012049833E-2</v>
      </c>
      <c r="Z12">
        <f t="shared" si="1"/>
        <v>0.13564253312286673</v>
      </c>
      <c r="AA12">
        <v>3</v>
      </c>
      <c r="AB12">
        <f t="shared" si="2"/>
        <v>-0.16960278438618445</v>
      </c>
    </row>
    <row r="13" spans="1:29" x14ac:dyDescent="0.25">
      <c r="A13" s="9">
        <v>54</v>
      </c>
      <c r="B13" t="s">
        <v>173</v>
      </c>
      <c r="C13" t="s">
        <v>281</v>
      </c>
      <c r="D13" t="s">
        <v>282</v>
      </c>
      <c r="E13" t="s">
        <v>283</v>
      </c>
      <c r="F13" t="s">
        <v>284</v>
      </c>
      <c r="G13" t="s">
        <v>285</v>
      </c>
      <c r="H13" t="s">
        <v>286</v>
      </c>
      <c r="I13" t="s">
        <v>287</v>
      </c>
      <c r="L13" t="s">
        <v>288</v>
      </c>
      <c r="M13" t="s">
        <v>289</v>
      </c>
      <c r="N13" s="9" t="s">
        <v>558</v>
      </c>
      <c r="O13" s="9" t="s">
        <v>532</v>
      </c>
      <c r="Q13" t="s">
        <v>288</v>
      </c>
      <c r="R13" s="9" t="s">
        <v>452</v>
      </c>
      <c r="S13" s="10">
        <v>4.0689655172413799</v>
      </c>
      <c r="T13">
        <v>0.55172413793103026</v>
      </c>
      <c r="U13">
        <f>T13*SQRT(V13)</f>
        <v>1.9112284773173671</v>
      </c>
      <c r="V13">
        <v>12</v>
      </c>
      <c r="W13" t="s">
        <v>291</v>
      </c>
      <c r="X13" s="10">
        <v>4.6206896551724101</v>
      </c>
      <c r="Y13">
        <v>1.1034482758620703</v>
      </c>
      <c r="Z13">
        <f t="shared" si="1"/>
        <v>3.822456954634768</v>
      </c>
      <c r="AA13">
        <v>12</v>
      </c>
      <c r="AB13">
        <f t="shared" si="2"/>
        <v>0.12715517548524571</v>
      </c>
    </row>
    <row r="14" spans="1:29" x14ac:dyDescent="0.25">
      <c r="A14" s="9">
        <v>54</v>
      </c>
      <c r="B14" t="s">
        <v>173</v>
      </c>
      <c r="C14" t="s">
        <v>281</v>
      </c>
      <c r="D14" t="s">
        <v>282</v>
      </c>
      <c r="E14" t="s">
        <v>283</v>
      </c>
      <c r="F14" t="s">
        <v>284</v>
      </c>
      <c r="G14" t="s">
        <v>285</v>
      </c>
      <c r="H14" t="s">
        <v>286</v>
      </c>
      <c r="I14" t="s">
        <v>287</v>
      </c>
      <c r="L14" t="s">
        <v>288</v>
      </c>
      <c r="M14" t="s">
        <v>289</v>
      </c>
      <c r="N14" s="9" t="s">
        <v>558</v>
      </c>
      <c r="O14" s="9" t="s">
        <v>532</v>
      </c>
      <c r="Q14" t="s">
        <v>288</v>
      </c>
      <c r="R14" s="9" t="s">
        <v>452</v>
      </c>
      <c r="S14" s="10">
        <v>4.0689655172413799</v>
      </c>
      <c r="T14">
        <v>0.55172413793103026</v>
      </c>
      <c r="U14">
        <f t="shared" ref="U14:U16" si="3">T14*SQRT(V14)</f>
        <v>1.9112284773173671</v>
      </c>
      <c r="V14">
        <v>12</v>
      </c>
      <c r="W14" t="s">
        <v>292</v>
      </c>
      <c r="X14" s="10">
        <v>5.5862068965517198</v>
      </c>
      <c r="Y14">
        <v>1.0689655172413799</v>
      </c>
      <c r="Z14">
        <f t="shared" si="1"/>
        <v>3.7030051748024291</v>
      </c>
      <c r="AA14">
        <v>12</v>
      </c>
      <c r="AB14">
        <f t="shared" si="2"/>
        <v>0.31691171076671842</v>
      </c>
    </row>
    <row r="15" spans="1:29" x14ac:dyDescent="0.25">
      <c r="A15" s="9">
        <v>54</v>
      </c>
      <c r="B15" t="s">
        <v>173</v>
      </c>
      <c r="C15" t="s">
        <v>281</v>
      </c>
      <c r="D15" t="s">
        <v>282</v>
      </c>
      <c r="E15" t="s">
        <v>283</v>
      </c>
      <c r="F15" t="s">
        <v>284</v>
      </c>
      <c r="G15" t="s">
        <v>285</v>
      </c>
      <c r="H15" t="s">
        <v>286</v>
      </c>
      <c r="I15" t="s">
        <v>287</v>
      </c>
      <c r="L15" t="s">
        <v>288</v>
      </c>
      <c r="M15" t="s">
        <v>289</v>
      </c>
      <c r="N15" s="9" t="s">
        <v>558</v>
      </c>
      <c r="O15" s="9" t="s">
        <v>532</v>
      </c>
      <c r="Q15" t="s">
        <v>288</v>
      </c>
      <c r="R15" s="9" t="s">
        <v>452</v>
      </c>
      <c r="S15" s="10">
        <v>4.0689655172413799</v>
      </c>
      <c r="T15">
        <v>0.55172413793103026</v>
      </c>
      <c r="U15">
        <f t="shared" si="3"/>
        <v>1.9112284773173671</v>
      </c>
      <c r="V15">
        <v>12</v>
      </c>
      <c r="W15" t="s">
        <v>293</v>
      </c>
      <c r="X15" s="10">
        <v>6</v>
      </c>
      <c r="Y15">
        <v>0.55172413793103026</v>
      </c>
      <c r="Z15">
        <f t="shared" si="1"/>
        <v>1.9112284773173671</v>
      </c>
      <c r="AA15">
        <v>12</v>
      </c>
      <c r="AB15">
        <f t="shared" si="2"/>
        <v>0.38837067474886416</v>
      </c>
    </row>
    <row r="16" spans="1:29" x14ac:dyDescent="0.25">
      <c r="A16" s="9">
        <v>54</v>
      </c>
      <c r="B16" t="s">
        <v>173</v>
      </c>
      <c r="C16" t="s">
        <v>281</v>
      </c>
      <c r="D16" t="s">
        <v>282</v>
      </c>
      <c r="E16" t="s">
        <v>283</v>
      </c>
      <c r="F16" t="s">
        <v>284</v>
      </c>
      <c r="G16" t="s">
        <v>285</v>
      </c>
      <c r="H16" t="s">
        <v>286</v>
      </c>
      <c r="I16" t="s">
        <v>287</v>
      </c>
      <c r="L16" t="s">
        <v>288</v>
      </c>
      <c r="M16" t="s">
        <v>289</v>
      </c>
      <c r="N16" s="9" t="s">
        <v>558</v>
      </c>
      <c r="O16" s="9" t="s">
        <v>532</v>
      </c>
      <c r="Q16" t="s">
        <v>288</v>
      </c>
      <c r="R16" s="9" t="s">
        <v>452</v>
      </c>
      <c r="S16" s="10">
        <v>4.0689655172413799</v>
      </c>
      <c r="T16">
        <v>0.55172413793103026</v>
      </c>
      <c r="U16">
        <f t="shared" si="3"/>
        <v>1.9112284773173671</v>
      </c>
      <c r="V16">
        <v>12</v>
      </c>
      <c r="W16" t="s">
        <v>294</v>
      </c>
      <c r="X16" s="10">
        <v>4.4827586206896504</v>
      </c>
      <c r="Y16">
        <v>0.58620689655172953</v>
      </c>
      <c r="Z16">
        <f t="shared" si="1"/>
        <v>2.0306802571497369</v>
      </c>
      <c r="AA16">
        <v>12</v>
      </c>
      <c r="AB16">
        <f t="shared" si="2"/>
        <v>9.6849825989916413E-2</v>
      </c>
    </row>
    <row r="17" spans="1:33" x14ac:dyDescent="0.25">
      <c r="A17">
        <v>58</v>
      </c>
      <c r="B17" t="s">
        <v>173</v>
      </c>
      <c r="C17" t="s">
        <v>313</v>
      </c>
      <c r="E17" t="s">
        <v>314</v>
      </c>
      <c r="F17" t="s">
        <v>315</v>
      </c>
      <c r="G17" t="s">
        <v>316</v>
      </c>
      <c r="I17" t="s">
        <v>317</v>
      </c>
      <c r="L17" t="s">
        <v>318</v>
      </c>
      <c r="M17" t="s">
        <v>289</v>
      </c>
      <c r="N17" s="9" t="s">
        <v>559</v>
      </c>
      <c r="O17" s="9" t="s">
        <v>532</v>
      </c>
      <c r="Q17" t="s">
        <v>318</v>
      </c>
      <c r="R17" s="9" t="s">
        <v>452</v>
      </c>
      <c r="S17" s="10">
        <v>5</v>
      </c>
      <c r="T17">
        <v>0.26</v>
      </c>
      <c r="U17">
        <f>T17*SQRT(V17)</f>
        <v>0.9006664199358162</v>
      </c>
      <c r="V17">
        <v>12</v>
      </c>
      <c r="W17" s="9" t="s">
        <v>320</v>
      </c>
      <c r="X17" s="10">
        <v>4.9400000000000004</v>
      </c>
      <c r="Y17">
        <v>0.21</v>
      </c>
      <c r="Z17">
        <f>Y17*SQRT(AA17)</f>
        <v>0.36373066958946421</v>
      </c>
      <c r="AA17">
        <v>3</v>
      </c>
      <c r="AB17">
        <f t="shared" si="2"/>
        <v>-1.2072581234269136E-2</v>
      </c>
    </row>
    <row r="18" spans="1:33" x14ac:dyDescent="0.25">
      <c r="A18">
        <v>58</v>
      </c>
      <c r="B18" t="s">
        <v>173</v>
      </c>
      <c r="C18" t="s">
        <v>313</v>
      </c>
      <c r="E18" t="s">
        <v>314</v>
      </c>
      <c r="F18" t="s">
        <v>315</v>
      </c>
      <c r="G18" t="s">
        <v>316</v>
      </c>
      <c r="I18" t="s">
        <v>317</v>
      </c>
      <c r="L18" t="s">
        <v>318</v>
      </c>
      <c r="M18" t="s">
        <v>289</v>
      </c>
      <c r="N18" s="9" t="s">
        <v>559</v>
      </c>
      <c r="O18" s="9" t="s">
        <v>532</v>
      </c>
      <c r="Q18" t="s">
        <v>318</v>
      </c>
      <c r="R18" s="9" t="s">
        <v>452</v>
      </c>
      <c r="S18" s="10">
        <v>5</v>
      </c>
      <c r="T18">
        <v>0.26</v>
      </c>
      <c r="U18">
        <f>T18*SQRT(V18)</f>
        <v>0.9006664199358162</v>
      </c>
      <c r="V18">
        <v>12</v>
      </c>
      <c r="W18" s="9" t="s">
        <v>321</v>
      </c>
      <c r="X18" s="10">
        <v>4.8899999999999997</v>
      </c>
      <c r="Y18">
        <v>0.17</v>
      </c>
      <c r="Z18">
        <f>Y18*SQRT(AA18)</f>
        <v>0.29444863728670917</v>
      </c>
      <c r="AA18">
        <v>3</v>
      </c>
      <c r="AB18">
        <f t="shared" si="2"/>
        <v>-2.2245608947319737E-2</v>
      </c>
    </row>
    <row r="19" spans="1:33" x14ac:dyDescent="0.25">
      <c r="A19">
        <v>58</v>
      </c>
      <c r="B19" t="s">
        <v>173</v>
      </c>
      <c r="C19" t="s">
        <v>313</v>
      </c>
      <c r="E19" t="s">
        <v>314</v>
      </c>
      <c r="F19" t="s">
        <v>315</v>
      </c>
      <c r="G19" t="s">
        <v>316</v>
      </c>
      <c r="I19" t="s">
        <v>317</v>
      </c>
      <c r="L19" t="s">
        <v>318</v>
      </c>
      <c r="M19" t="s">
        <v>289</v>
      </c>
      <c r="N19" s="9" t="s">
        <v>559</v>
      </c>
      <c r="O19" s="9" t="s">
        <v>532</v>
      </c>
      <c r="Q19" t="s">
        <v>318</v>
      </c>
      <c r="R19" s="9" t="s">
        <v>452</v>
      </c>
      <c r="S19" s="10">
        <v>5</v>
      </c>
      <c r="T19">
        <v>0.26</v>
      </c>
      <c r="U19">
        <f>T19*SQRT(V19)</f>
        <v>0.9006664199358162</v>
      </c>
      <c r="V19">
        <v>12</v>
      </c>
      <c r="W19" s="9" t="s">
        <v>323</v>
      </c>
      <c r="X19" s="10">
        <v>5.0999999999999996</v>
      </c>
      <c r="Y19">
        <v>0.25</v>
      </c>
      <c r="Z19">
        <f>Y19*SQRT(AA19)</f>
        <v>0.4330127018922193</v>
      </c>
      <c r="AA19">
        <v>3</v>
      </c>
      <c r="AB19">
        <f t="shared" si="2"/>
        <v>1.980262729617973E-2</v>
      </c>
    </row>
    <row r="20" spans="1:33" x14ac:dyDescent="0.25">
      <c r="A20">
        <v>45</v>
      </c>
      <c r="B20" s="9" t="s">
        <v>407</v>
      </c>
      <c r="C20" s="9" t="s">
        <v>1151</v>
      </c>
      <c r="D20" s="9" t="s">
        <v>1152</v>
      </c>
      <c r="E20" t="s">
        <v>528</v>
      </c>
      <c r="F20" t="s">
        <v>1153</v>
      </c>
      <c r="G20" t="s">
        <v>1154</v>
      </c>
      <c r="H20" s="9" t="s">
        <v>1155</v>
      </c>
      <c r="I20" t="s">
        <v>429</v>
      </c>
      <c r="L20" s="9" t="s">
        <v>1156</v>
      </c>
      <c r="M20" t="s">
        <v>1157</v>
      </c>
      <c r="N20" s="9" t="s">
        <v>1179</v>
      </c>
      <c r="O20" s="9" t="s">
        <v>501</v>
      </c>
      <c r="Q20" s="15" t="s">
        <v>1158</v>
      </c>
      <c r="R20" s="9" t="s">
        <v>699</v>
      </c>
      <c r="S20" s="10">
        <v>2.4900000000000002</v>
      </c>
      <c r="T20">
        <v>0.12</v>
      </c>
      <c r="U20">
        <f t="shared" ref="U20:U22" si="4">T20*SQRT(V20)</f>
        <v>0.20784609690826525</v>
      </c>
      <c r="V20">
        <v>3</v>
      </c>
      <c r="W20" s="9" t="s">
        <v>1159</v>
      </c>
      <c r="X20">
        <v>3.05</v>
      </c>
      <c r="Y20">
        <v>0.15</v>
      </c>
      <c r="Z20">
        <f t="shared" ref="Z20:Z22" si="5">Y20*SQRT(AA20)</f>
        <v>0.25980762113533157</v>
      </c>
      <c r="AA20">
        <v>3</v>
      </c>
      <c r="AB20">
        <f t="shared" si="2"/>
        <v>0.20285888014270392</v>
      </c>
      <c r="AE20">
        <v>45</v>
      </c>
      <c r="AF20" s="9" t="s">
        <v>1159</v>
      </c>
      <c r="AG20" s="9">
        <v>6.96</v>
      </c>
    </row>
    <row r="21" spans="1:33" x14ac:dyDescent="0.25">
      <c r="A21">
        <v>45</v>
      </c>
      <c r="B21" s="9" t="s">
        <v>407</v>
      </c>
      <c r="C21" s="9" t="s">
        <v>1151</v>
      </c>
      <c r="D21" s="9" t="s">
        <v>1152</v>
      </c>
      <c r="E21" t="s">
        <v>528</v>
      </c>
      <c r="F21" t="s">
        <v>1153</v>
      </c>
      <c r="G21" t="s">
        <v>1154</v>
      </c>
      <c r="H21" s="9" t="s">
        <v>1155</v>
      </c>
      <c r="I21" t="s">
        <v>429</v>
      </c>
      <c r="L21" s="9" t="s">
        <v>1156</v>
      </c>
      <c r="M21" t="s">
        <v>1157</v>
      </c>
      <c r="N21" t="s">
        <v>1180</v>
      </c>
      <c r="O21" s="9" t="s">
        <v>501</v>
      </c>
      <c r="Q21" s="15" t="s">
        <v>1158</v>
      </c>
      <c r="R21" s="9" t="s">
        <v>699</v>
      </c>
      <c r="S21" s="10">
        <v>2.4900000000000002</v>
      </c>
      <c r="T21">
        <v>0.12</v>
      </c>
      <c r="U21">
        <f t="shared" si="4"/>
        <v>0.20784609690826525</v>
      </c>
      <c r="V21">
        <v>3</v>
      </c>
      <c r="W21" s="9" t="s">
        <v>1098</v>
      </c>
      <c r="X21">
        <v>3.16</v>
      </c>
      <c r="Y21">
        <v>7.0000000000000007E-2</v>
      </c>
      <c r="Z21">
        <f t="shared" si="5"/>
        <v>0.12124355652982141</v>
      </c>
      <c r="AA21">
        <v>3</v>
      </c>
      <c r="AB21">
        <f t="shared" si="2"/>
        <v>0.2382893171222045</v>
      </c>
      <c r="AE21">
        <v>45</v>
      </c>
      <c r="AF21" s="9" t="s">
        <v>1098</v>
      </c>
      <c r="AG21" s="9">
        <v>6.96</v>
      </c>
    </row>
    <row r="22" spans="1:33" x14ac:dyDescent="0.25">
      <c r="A22">
        <v>45</v>
      </c>
      <c r="B22" s="9" t="s">
        <v>407</v>
      </c>
      <c r="C22" s="9" t="s">
        <v>1151</v>
      </c>
      <c r="D22" s="9" t="s">
        <v>1152</v>
      </c>
      <c r="E22" t="s">
        <v>528</v>
      </c>
      <c r="F22" t="s">
        <v>1153</v>
      </c>
      <c r="G22" t="s">
        <v>1154</v>
      </c>
      <c r="H22" s="9" t="s">
        <v>1155</v>
      </c>
      <c r="I22" t="s">
        <v>429</v>
      </c>
      <c r="L22" s="9" t="s">
        <v>1156</v>
      </c>
      <c r="M22" t="s">
        <v>1157</v>
      </c>
      <c r="N22" s="9" t="s">
        <v>1181</v>
      </c>
      <c r="O22" s="9" t="s">
        <v>501</v>
      </c>
      <c r="Q22" s="15" t="s">
        <v>1158</v>
      </c>
      <c r="R22" s="9" t="s">
        <v>699</v>
      </c>
      <c r="S22" s="10">
        <v>2.4900000000000002</v>
      </c>
      <c r="T22">
        <v>0.12</v>
      </c>
      <c r="U22">
        <f t="shared" si="4"/>
        <v>0.20784609690826525</v>
      </c>
      <c r="V22">
        <v>3</v>
      </c>
      <c r="W22" t="s">
        <v>1160</v>
      </c>
      <c r="X22">
        <v>2.89</v>
      </c>
      <c r="Y22">
        <v>0.1</v>
      </c>
      <c r="Z22">
        <f t="shared" si="5"/>
        <v>0.17320508075688773</v>
      </c>
      <c r="AA22">
        <v>3</v>
      </c>
      <c r="AB22">
        <f t="shared" si="2"/>
        <v>0.14897379164772453</v>
      </c>
      <c r="AE22">
        <v>45</v>
      </c>
      <c r="AF22" t="s">
        <v>1160</v>
      </c>
      <c r="AG22" s="9">
        <v>6.96</v>
      </c>
    </row>
    <row r="23" spans="1:33" ht="16.8" x14ac:dyDescent="0.25">
      <c r="A23">
        <v>46</v>
      </c>
      <c r="B23" t="s">
        <v>100</v>
      </c>
      <c r="C23" s="9" t="s">
        <v>1088</v>
      </c>
      <c r="D23" s="9" t="s">
        <v>1089</v>
      </c>
      <c r="E23" t="s">
        <v>1090</v>
      </c>
      <c r="F23" t="s">
        <v>1091</v>
      </c>
      <c r="G23" s="9" t="s">
        <v>1092</v>
      </c>
      <c r="I23" t="s">
        <v>1056</v>
      </c>
      <c r="K23" s="9" t="s">
        <v>1162</v>
      </c>
      <c r="L23" s="9" t="s">
        <v>1093</v>
      </c>
      <c r="M23" s="9" t="s">
        <v>1094</v>
      </c>
      <c r="N23" s="9" t="s">
        <v>1181</v>
      </c>
      <c r="O23" s="9" t="s">
        <v>1163</v>
      </c>
      <c r="P23" s="9" t="s">
        <v>1164</v>
      </c>
      <c r="Q23" t="s">
        <v>1165</v>
      </c>
      <c r="R23" s="9" t="s">
        <v>699</v>
      </c>
      <c r="S23" s="10">
        <v>2.85</v>
      </c>
      <c r="T23">
        <f>U23/SQRT(V23)</f>
        <v>0.1</v>
      </c>
      <c r="U23">
        <v>0.2</v>
      </c>
      <c r="V23">
        <v>4</v>
      </c>
      <c r="W23" s="9" t="s">
        <v>1098</v>
      </c>
      <c r="X23">
        <v>2.88</v>
      </c>
      <c r="Y23">
        <f>Z23/SQRT(AA23)</f>
        <v>0.245</v>
      </c>
      <c r="Z23">
        <v>0.49</v>
      </c>
      <c r="AA23">
        <v>4</v>
      </c>
      <c r="AB23">
        <f t="shared" si="2"/>
        <v>1.0471299867295437E-2</v>
      </c>
      <c r="AE23">
        <v>46</v>
      </c>
      <c r="AF23" s="9" t="s">
        <v>760</v>
      </c>
      <c r="AG23" s="9">
        <v>40</v>
      </c>
    </row>
    <row r="24" spans="1:33" ht="16.8" x14ac:dyDescent="0.25">
      <c r="A24">
        <v>46</v>
      </c>
      <c r="B24" t="s">
        <v>100</v>
      </c>
      <c r="C24" s="9" t="s">
        <v>1088</v>
      </c>
      <c r="D24" s="9" t="s">
        <v>1089</v>
      </c>
      <c r="E24" t="s">
        <v>1090</v>
      </c>
      <c r="F24" t="s">
        <v>1091</v>
      </c>
      <c r="G24" s="9" t="s">
        <v>1092</v>
      </c>
      <c r="I24" t="s">
        <v>1056</v>
      </c>
      <c r="K24" s="9" t="s">
        <v>1162</v>
      </c>
      <c r="L24" s="9" t="s">
        <v>1093</v>
      </c>
      <c r="M24" s="9" t="s">
        <v>1094</v>
      </c>
      <c r="N24" s="9" t="s">
        <v>1181</v>
      </c>
      <c r="O24" s="9" t="s">
        <v>1163</v>
      </c>
      <c r="P24" s="9" t="s">
        <v>1166</v>
      </c>
      <c r="Q24" t="s">
        <v>1165</v>
      </c>
      <c r="R24" s="9" t="s">
        <v>699</v>
      </c>
      <c r="S24" s="10">
        <v>2.34</v>
      </c>
      <c r="T24">
        <f t="shared" ref="T24:T28" si="6">U24/SQRT(V24)</f>
        <v>0.34499999999999997</v>
      </c>
      <c r="U24">
        <v>0.69</v>
      </c>
      <c r="V24">
        <v>4</v>
      </c>
      <c r="W24" s="9" t="s">
        <v>1098</v>
      </c>
      <c r="X24">
        <v>2.7</v>
      </c>
      <c r="Y24">
        <f t="shared" ref="Y24:Y28" si="7">Z24/SQRT(AA24)</f>
        <v>0.20499999999999999</v>
      </c>
      <c r="Z24">
        <v>0.41</v>
      </c>
      <c r="AA24">
        <v>4</v>
      </c>
      <c r="AB24">
        <f t="shared" si="2"/>
        <v>0.14310084364067344</v>
      </c>
      <c r="AE24">
        <v>46</v>
      </c>
      <c r="AF24" s="9" t="s">
        <v>760</v>
      </c>
      <c r="AG24" s="9">
        <v>40</v>
      </c>
    </row>
    <row r="25" spans="1:33" ht="16.8" x14ac:dyDescent="0.25">
      <c r="A25">
        <v>46</v>
      </c>
      <c r="B25" t="s">
        <v>100</v>
      </c>
      <c r="C25" s="9" t="s">
        <v>1088</v>
      </c>
      <c r="D25" s="9" t="s">
        <v>1089</v>
      </c>
      <c r="E25" t="s">
        <v>1090</v>
      </c>
      <c r="F25" t="s">
        <v>1091</v>
      </c>
      <c r="G25" s="9" t="s">
        <v>1092</v>
      </c>
      <c r="I25" t="s">
        <v>1056</v>
      </c>
      <c r="K25" s="9" t="s">
        <v>1162</v>
      </c>
      <c r="L25" s="9" t="s">
        <v>1093</v>
      </c>
      <c r="M25" s="9" t="s">
        <v>1094</v>
      </c>
      <c r="N25" s="9" t="s">
        <v>1181</v>
      </c>
      <c r="O25" s="9" t="s">
        <v>1163</v>
      </c>
      <c r="P25" s="9" t="s">
        <v>1167</v>
      </c>
      <c r="Q25" t="s">
        <v>1165</v>
      </c>
      <c r="R25" s="9" t="s">
        <v>699</v>
      </c>
      <c r="S25" s="10">
        <v>1.52</v>
      </c>
      <c r="T25">
        <f t="shared" si="6"/>
        <v>0.1</v>
      </c>
      <c r="U25">
        <v>0.2</v>
      </c>
      <c r="V25">
        <v>4</v>
      </c>
      <c r="W25" s="9" t="s">
        <v>1098</v>
      </c>
      <c r="X25">
        <v>1.62</v>
      </c>
      <c r="Y25">
        <f t="shared" si="7"/>
        <v>0.05</v>
      </c>
      <c r="Z25">
        <v>0.1</v>
      </c>
      <c r="AA25">
        <v>4</v>
      </c>
      <c r="AB25">
        <f t="shared" si="2"/>
        <v>6.371581438610778E-2</v>
      </c>
      <c r="AE25">
        <v>46</v>
      </c>
      <c r="AF25" s="9" t="s">
        <v>760</v>
      </c>
      <c r="AG25" s="9">
        <v>40</v>
      </c>
    </row>
    <row r="26" spans="1:33" ht="16.8" x14ac:dyDescent="0.25">
      <c r="A26">
        <v>47</v>
      </c>
      <c r="B26" t="s">
        <v>173</v>
      </c>
      <c r="C26" t="s">
        <v>1102</v>
      </c>
      <c r="D26" t="s">
        <v>1103</v>
      </c>
      <c r="E26" t="s">
        <v>1104</v>
      </c>
      <c r="F26">
        <v>-5.2</v>
      </c>
      <c r="G26" t="s">
        <v>1054</v>
      </c>
      <c r="H26" t="s">
        <v>1105</v>
      </c>
      <c r="I26" t="s">
        <v>95</v>
      </c>
      <c r="L26" t="s">
        <v>430</v>
      </c>
      <c r="M26" t="s">
        <v>1106</v>
      </c>
      <c r="N26" s="9" t="s">
        <v>1181</v>
      </c>
      <c r="O26" s="9" t="s">
        <v>1163</v>
      </c>
      <c r="P26" s="9" t="s">
        <v>1164</v>
      </c>
      <c r="Q26" s="9" t="s">
        <v>1168</v>
      </c>
      <c r="R26" s="9" t="s">
        <v>699</v>
      </c>
      <c r="S26" s="10">
        <v>1.62</v>
      </c>
      <c r="T26">
        <f t="shared" si="6"/>
        <v>0.16</v>
      </c>
      <c r="U26">
        <v>0.32</v>
      </c>
      <c r="V26">
        <v>4</v>
      </c>
      <c r="W26" s="9" t="s">
        <v>1098</v>
      </c>
      <c r="X26">
        <v>1.6</v>
      </c>
      <c r="Y26">
        <f t="shared" si="7"/>
        <v>0.09</v>
      </c>
      <c r="Z26">
        <v>0.18</v>
      </c>
      <c r="AA26">
        <v>4</v>
      </c>
      <c r="AB26">
        <f t="shared" si="2"/>
        <v>-1.2422519998557209E-2</v>
      </c>
      <c r="AE26">
        <v>47</v>
      </c>
      <c r="AF26" s="9" t="s">
        <v>760</v>
      </c>
      <c r="AG26" s="9">
        <v>40</v>
      </c>
    </row>
    <row r="27" spans="1:33" ht="16.8" x14ac:dyDescent="0.25">
      <c r="A27">
        <v>47</v>
      </c>
      <c r="B27" t="s">
        <v>173</v>
      </c>
      <c r="C27" t="s">
        <v>1102</v>
      </c>
      <c r="D27" t="s">
        <v>1103</v>
      </c>
      <c r="E27" t="s">
        <v>1104</v>
      </c>
      <c r="F27">
        <v>-5.2</v>
      </c>
      <c r="G27" t="s">
        <v>1054</v>
      </c>
      <c r="H27" t="s">
        <v>1105</v>
      </c>
      <c r="I27" t="s">
        <v>95</v>
      </c>
      <c r="L27" t="s">
        <v>430</v>
      </c>
      <c r="M27" t="s">
        <v>1106</v>
      </c>
      <c r="N27" s="9" t="s">
        <v>1181</v>
      </c>
      <c r="O27" s="9" t="s">
        <v>1163</v>
      </c>
      <c r="P27" s="9" t="s">
        <v>1166</v>
      </c>
      <c r="Q27" s="9" t="s">
        <v>1168</v>
      </c>
      <c r="R27" s="9" t="s">
        <v>699</v>
      </c>
      <c r="S27" s="10">
        <v>1.76</v>
      </c>
      <c r="T27">
        <f t="shared" si="6"/>
        <v>3.5000000000000003E-2</v>
      </c>
      <c r="U27">
        <v>7.0000000000000007E-2</v>
      </c>
      <c r="V27">
        <v>4</v>
      </c>
      <c r="W27" s="9" t="s">
        <v>1098</v>
      </c>
      <c r="X27">
        <v>1.75</v>
      </c>
      <c r="Y27">
        <f t="shared" si="7"/>
        <v>0.09</v>
      </c>
      <c r="Z27">
        <v>0.18</v>
      </c>
      <c r="AA27">
        <v>4</v>
      </c>
      <c r="AB27">
        <f t="shared" si="2"/>
        <v>-5.6980211146377786E-3</v>
      </c>
      <c r="AE27">
        <v>47</v>
      </c>
      <c r="AF27" s="9" t="s">
        <v>760</v>
      </c>
      <c r="AG27" s="9">
        <v>40</v>
      </c>
    </row>
    <row r="28" spans="1:33" ht="16.8" x14ac:dyDescent="0.25">
      <c r="A28">
        <v>47</v>
      </c>
      <c r="B28" t="s">
        <v>173</v>
      </c>
      <c r="C28" t="s">
        <v>1102</v>
      </c>
      <c r="D28" t="s">
        <v>1103</v>
      </c>
      <c r="E28" t="s">
        <v>1104</v>
      </c>
      <c r="F28">
        <v>-5.2</v>
      </c>
      <c r="G28" t="s">
        <v>1054</v>
      </c>
      <c r="H28" t="s">
        <v>1105</v>
      </c>
      <c r="I28" t="s">
        <v>95</v>
      </c>
      <c r="L28" t="s">
        <v>430</v>
      </c>
      <c r="M28" t="s">
        <v>1106</v>
      </c>
      <c r="N28" s="9" t="s">
        <v>1181</v>
      </c>
      <c r="O28" s="9" t="s">
        <v>1163</v>
      </c>
      <c r="P28" s="9" t="s">
        <v>1167</v>
      </c>
      <c r="Q28" s="9" t="s">
        <v>1168</v>
      </c>
      <c r="R28" s="9" t="s">
        <v>699</v>
      </c>
      <c r="S28" s="10">
        <v>1.7</v>
      </c>
      <c r="T28">
        <f t="shared" si="6"/>
        <v>0.02</v>
      </c>
      <c r="U28">
        <v>0.04</v>
      </c>
      <c r="V28">
        <v>4</v>
      </c>
      <c r="W28" s="9" t="s">
        <v>1098</v>
      </c>
      <c r="X28">
        <v>1.75</v>
      </c>
      <c r="Y28">
        <f t="shared" si="7"/>
        <v>0.03</v>
      </c>
      <c r="Z28">
        <v>0.06</v>
      </c>
      <c r="AA28">
        <v>4</v>
      </c>
      <c r="AB28">
        <f t="shared" si="2"/>
        <v>2.8987536873252406E-2</v>
      </c>
      <c r="AE28">
        <v>47</v>
      </c>
      <c r="AF28" s="9" t="s">
        <v>760</v>
      </c>
      <c r="AG28" s="9">
        <v>40</v>
      </c>
    </row>
    <row r="29" spans="1:33" x14ac:dyDescent="0.25">
      <c r="AB29">
        <f>AVERAGE(AB2:AB28)</f>
        <v>7.2277367635604162E-2</v>
      </c>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42D72-8BBC-45F7-BFC6-BC5174E90951}">
  <dimension ref="A1:AG103"/>
  <sheetViews>
    <sheetView topLeftCell="N13" workbookViewId="0">
      <selection activeCell="N102" sqref="A2:XFD102"/>
    </sheetView>
  </sheetViews>
  <sheetFormatPr defaultRowHeight="14.4" x14ac:dyDescent="0.25"/>
  <cols>
    <col min="18" max="18" width="21.44140625" customWidth="1"/>
    <col min="23" max="23" width="20.44140625" customWidth="1"/>
  </cols>
  <sheetData>
    <row r="1" spans="1:29" ht="16.8" x14ac:dyDescent="0.25">
      <c r="A1" s="3" t="s">
        <v>0</v>
      </c>
      <c r="B1" s="3" t="s">
        <v>1</v>
      </c>
      <c r="C1" s="3" t="s">
        <v>2</v>
      </c>
      <c r="D1" s="3" t="s">
        <v>3</v>
      </c>
      <c r="E1" s="3" t="s">
        <v>4</v>
      </c>
      <c r="F1" s="3" t="s">
        <v>329</v>
      </c>
      <c r="G1" s="3" t="s">
        <v>6</v>
      </c>
      <c r="H1" s="21" t="s">
        <v>330</v>
      </c>
      <c r="I1" s="21" t="s">
        <v>331</v>
      </c>
      <c r="J1" s="3" t="s">
        <v>456</v>
      </c>
      <c r="K1" s="3" t="s">
        <v>457</v>
      </c>
      <c r="L1" s="22" t="s">
        <v>332</v>
      </c>
      <c r="M1" s="22" t="s">
        <v>333</v>
      </c>
      <c r="N1" s="21" t="s">
        <v>334</v>
      </c>
      <c r="O1" s="21" t="s">
        <v>335</v>
      </c>
      <c r="P1" s="27" t="s">
        <v>458</v>
      </c>
      <c r="Q1" s="3" t="s">
        <v>13</v>
      </c>
      <c r="R1" s="23" t="s">
        <v>336</v>
      </c>
      <c r="S1" s="24" t="s">
        <v>15</v>
      </c>
      <c r="T1" s="28" t="s">
        <v>16</v>
      </c>
      <c r="U1" s="3" t="s">
        <v>17</v>
      </c>
      <c r="V1" s="3" t="s">
        <v>18</v>
      </c>
      <c r="W1" s="3" t="s">
        <v>337</v>
      </c>
      <c r="X1" s="3" t="s">
        <v>20</v>
      </c>
      <c r="Y1" s="3" t="s">
        <v>21</v>
      </c>
      <c r="Z1" s="3" t="s">
        <v>22</v>
      </c>
      <c r="AA1" s="3" t="s">
        <v>23</v>
      </c>
      <c r="AB1" s="1" t="s">
        <v>24</v>
      </c>
      <c r="AC1" s="3" t="s">
        <v>484</v>
      </c>
    </row>
    <row r="2" spans="1:29" x14ac:dyDescent="0.25">
      <c r="A2">
        <v>4</v>
      </c>
      <c r="B2" t="s">
        <v>489</v>
      </c>
      <c r="C2" s="9" t="s">
        <v>490</v>
      </c>
      <c r="D2" s="26" t="s">
        <v>491</v>
      </c>
      <c r="E2" t="s">
        <v>492</v>
      </c>
      <c r="F2" s="9" t="s">
        <v>493</v>
      </c>
      <c r="G2" s="9" t="s">
        <v>494</v>
      </c>
      <c r="H2" s="9" t="s">
        <v>495</v>
      </c>
      <c r="I2" s="9" t="s">
        <v>496</v>
      </c>
      <c r="J2" t="s">
        <v>497</v>
      </c>
      <c r="L2" s="9" t="s">
        <v>498</v>
      </c>
      <c r="M2" s="9" t="s">
        <v>499</v>
      </c>
      <c r="N2" s="9" t="s">
        <v>560</v>
      </c>
      <c r="O2" t="s">
        <v>90</v>
      </c>
      <c r="Q2" t="s">
        <v>535</v>
      </c>
      <c r="R2" s="9" t="s">
        <v>32</v>
      </c>
      <c r="S2">
        <v>11.6</v>
      </c>
      <c r="T2">
        <v>0.3</v>
      </c>
      <c r="U2">
        <f>T2*SQRT(V2)</f>
        <v>0.51961524227066314</v>
      </c>
      <c r="V2">
        <v>3</v>
      </c>
      <c r="W2" s="9" t="s">
        <v>503</v>
      </c>
      <c r="X2" s="10">
        <v>9.8000000000000007</v>
      </c>
      <c r="Y2">
        <v>0.6</v>
      </c>
      <c r="Z2">
        <f>Y2*SQRT(AA2)</f>
        <v>1.0392304845413263</v>
      </c>
      <c r="AA2">
        <v>3</v>
      </c>
      <c r="AB2">
        <f>LN(X2/S2)</f>
        <v>-0.16862271243579258</v>
      </c>
    </row>
    <row r="3" spans="1:29" x14ac:dyDescent="0.25">
      <c r="A3">
        <v>4</v>
      </c>
      <c r="B3" t="s">
        <v>489</v>
      </c>
      <c r="C3" s="9" t="s">
        <v>490</v>
      </c>
      <c r="D3" s="26" t="s">
        <v>491</v>
      </c>
      <c r="E3" t="s">
        <v>492</v>
      </c>
      <c r="F3" s="9" t="s">
        <v>493</v>
      </c>
      <c r="G3" s="9" t="s">
        <v>494</v>
      </c>
      <c r="H3" s="9" t="s">
        <v>495</v>
      </c>
      <c r="I3" s="9" t="s">
        <v>496</v>
      </c>
      <c r="J3" t="s">
        <v>497</v>
      </c>
      <c r="L3" s="9" t="s">
        <v>498</v>
      </c>
      <c r="M3" s="9" t="s">
        <v>499</v>
      </c>
      <c r="N3" s="9" t="s">
        <v>560</v>
      </c>
      <c r="O3" t="s">
        <v>90</v>
      </c>
      <c r="Q3" t="s">
        <v>535</v>
      </c>
      <c r="R3" s="9" t="s">
        <v>32</v>
      </c>
      <c r="S3">
        <v>11.3</v>
      </c>
      <c r="T3">
        <v>0.5</v>
      </c>
      <c r="U3">
        <f t="shared" ref="U3:U9" si="0">T3*SQRT(V3)</f>
        <v>0.8660254037844386</v>
      </c>
      <c r="V3">
        <v>3</v>
      </c>
      <c r="W3" s="9" t="s">
        <v>503</v>
      </c>
      <c r="X3" s="10">
        <v>9.8000000000000007</v>
      </c>
      <c r="Y3">
        <v>0.6</v>
      </c>
      <c r="Z3">
        <f t="shared" ref="Z3:Z9" si="1">Y3*SQRT(AA3)</f>
        <v>1.0392304845413263</v>
      </c>
      <c r="AA3">
        <v>3</v>
      </c>
      <c r="AB3">
        <f t="shared" ref="AB3:AB66" si="2">LN(X3/S3)</f>
        <v>-0.14242034004176862</v>
      </c>
    </row>
    <row r="4" spans="1:29" x14ac:dyDescent="0.25">
      <c r="A4">
        <v>4</v>
      </c>
      <c r="B4" t="s">
        <v>489</v>
      </c>
      <c r="C4" s="9" t="s">
        <v>490</v>
      </c>
      <c r="D4" s="26" t="s">
        <v>491</v>
      </c>
      <c r="E4" t="s">
        <v>492</v>
      </c>
      <c r="F4" s="9" t="s">
        <v>493</v>
      </c>
      <c r="G4" s="9" t="s">
        <v>494</v>
      </c>
      <c r="H4" s="9" t="s">
        <v>495</v>
      </c>
      <c r="I4" s="9" t="s">
        <v>496</v>
      </c>
      <c r="J4" t="s">
        <v>497</v>
      </c>
      <c r="L4" s="9" t="s">
        <v>498</v>
      </c>
      <c r="M4" s="9" t="s">
        <v>499</v>
      </c>
      <c r="N4" s="9" t="s">
        <v>561</v>
      </c>
      <c r="O4" t="s">
        <v>90</v>
      </c>
      <c r="Q4" s="9" t="s">
        <v>537</v>
      </c>
      <c r="R4" s="9" t="s">
        <v>32</v>
      </c>
      <c r="S4">
        <v>12.5</v>
      </c>
      <c r="T4">
        <v>0.2</v>
      </c>
      <c r="U4">
        <f t="shared" si="0"/>
        <v>0.34641016151377546</v>
      </c>
      <c r="V4">
        <v>3</v>
      </c>
      <c r="W4" s="9" t="s">
        <v>503</v>
      </c>
      <c r="X4" s="10">
        <v>8.9</v>
      </c>
      <c r="Y4">
        <v>0.2</v>
      </c>
      <c r="Z4">
        <f t="shared" si="1"/>
        <v>0.34641016151377546</v>
      </c>
      <c r="AA4">
        <v>3</v>
      </c>
      <c r="AB4">
        <f t="shared" si="2"/>
        <v>-0.3396773675701612</v>
      </c>
    </row>
    <row r="5" spans="1:29" x14ac:dyDescent="0.25">
      <c r="A5">
        <v>4</v>
      </c>
      <c r="B5" t="s">
        <v>489</v>
      </c>
      <c r="C5" s="9" t="s">
        <v>490</v>
      </c>
      <c r="D5" s="26" t="s">
        <v>491</v>
      </c>
      <c r="E5" t="s">
        <v>492</v>
      </c>
      <c r="F5" s="9" t="s">
        <v>493</v>
      </c>
      <c r="G5" s="9" t="s">
        <v>494</v>
      </c>
      <c r="H5" s="9" t="s">
        <v>495</v>
      </c>
      <c r="I5" s="9" t="s">
        <v>496</v>
      </c>
      <c r="J5" t="s">
        <v>497</v>
      </c>
      <c r="L5" s="9" t="s">
        <v>498</v>
      </c>
      <c r="M5" s="9" t="s">
        <v>499</v>
      </c>
      <c r="N5" s="9" t="s">
        <v>561</v>
      </c>
      <c r="O5" t="s">
        <v>90</v>
      </c>
      <c r="Q5" t="s">
        <v>537</v>
      </c>
      <c r="R5" s="9" t="s">
        <v>32</v>
      </c>
      <c r="S5">
        <v>11.3</v>
      </c>
      <c r="T5">
        <v>0.2</v>
      </c>
      <c r="U5">
        <f t="shared" si="0"/>
        <v>0.34641016151377546</v>
      </c>
      <c r="V5">
        <v>3</v>
      </c>
      <c r="W5" s="9" t="s">
        <v>503</v>
      </c>
      <c r="X5" s="10">
        <v>8.9</v>
      </c>
      <c r="Y5">
        <v>0.2</v>
      </c>
      <c r="Z5">
        <f t="shared" si="1"/>
        <v>0.34641016151377546</v>
      </c>
      <c r="AA5">
        <v>3</v>
      </c>
      <c r="AB5">
        <f t="shared" si="2"/>
        <v>-0.23875144898020073</v>
      </c>
    </row>
    <row r="6" spans="1:29" x14ac:dyDescent="0.25">
      <c r="A6">
        <v>4</v>
      </c>
      <c r="B6" t="s">
        <v>489</v>
      </c>
      <c r="C6" s="9" t="s">
        <v>490</v>
      </c>
      <c r="D6" s="26" t="s">
        <v>491</v>
      </c>
      <c r="E6" t="s">
        <v>492</v>
      </c>
      <c r="F6" s="9" t="s">
        <v>493</v>
      </c>
      <c r="G6" s="9" t="s">
        <v>494</v>
      </c>
      <c r="H6" s="9" t="s">
        <v>495</v>
      </c>
      <c r="I6" s="9" t="s">
        <v>496</v>
      </c>
      <c r="J6" t="s">
        <v>497</v>
      </c>
      <c r="L6" s="9" t="s">
        <v>498</v>
      </c>
      <c r="M6" s="9" t="s">
        <v>499</v>
      </c>
      <c r="N6" s="9" t="s">
        <v>561</v>
      </c>
      <c r="O6" t="s">
        <v>90</v>
      </c>
      <c r="Q6" t="s">
        <v>538</v>
      </c>
      <c r="R6" s="9" t="s">
        <v>32</v>
      </c>
      <c r="S6">
        <v>14.1</v>
      </c>
      <c r="T6">
        <v>0.4</v>
      </c>
      <c r="U6">
        <f t="shared" si="0"/>
        <v>0.69282032302755092</v>
      </c>
      <c r="V6">
        <v>3</v>
      </c>
      <c r="W6" s="9" t="s">
        <v>503</v>
      </c>
      <c r="X6" s="10">
        <v>9</v>
      </c>
      <c r="Y6">
        <v>0.2</v>
      </c>
      <c r="Z6">
        <f t="shared" si="1"/>
        <v>0.34641016151377546</v>
      </c>
      <c r="AA6">
        <v>3</v>
      </c>
      <c r="AB6">
        <f t="shared" si="2"/>
        <v>-0.44895022004790314</v>
      </c>
    </row>
    <row r="7" spans="1:29" x14ac:dyDescent="0.25">
      <c r="A7">
        <v>4</v>
      </c>
      <c r="B7" t="s">
        <v>489</v>
      </c>
      <c r="C7" s="9" t="s">
        <v>490</v>
      </c>
      <c r="D7" s="26" t="s">
        <v>491</v>
      </c>
      <c r="E7" t="s">
        <v>492</v>
      </c>
      <c r="F7" s="9" t="s">
        <v>493</v>
      </c>
      <c r="G7" s="9" t="s">
        <v>494</v>
      </c>
      <c r="H7" s="9" t="s">
        <v>495</v>
      </c>
      <c r="I7" s="9" t="s">
        <v>496</v>
      </c>
      <c r="J7" t="s">
        <v>497</v>
      </c>
      <c r="L7" s="9" t="s">
        <v>498</v>
      </c>
      <c r="M7" s="9" t="s">
        <v>499</v>
      </c>
      <c r="N7" s="9" t="s">
        <v>561</v>
      </c>
      <c r="O7" t="s">
        <v>90</v>
      </c>
      <c r="Q7" t="s">
        <v>538</v>
      </c>
      <c r="R7" s="9" t="s">
        <v>32</v>
      </c>
      <c r="S7">
        <v>12.2</v>
      </c>
      <c r="T7">
        <v>1</v>
      </c>
      <c r="U7">
        <f t="shared" si="0"/>
        <v>1.7320508075688772</v>
      </c>
      <c r="V7">
        <v>3</v>
      </c>
      <c r="W7" s="9" t="s">
        <v>503</v>
      </c>
      <c r="X7" s="10">
        <v>9</v>
      </c>
      <c r="Y7">
        <v>0.2</v>
      </c>
      <c r="Z7">
        <f t="shared" si="1"/>
        <v>0.34641016151377546</v>
      </c>
      <c r="AA7">
        <v>3</v>
      </c>
      <c r="AB7">
        <f t="shared" si="2"/>
        <v>-0.30421137440299145</v>
      </c>
    </row>
    <row r="8" spans="1:29" x14ac:dyDescent="0.25">
      <c r="A8">
        <v>4</v>
      </c>
      <c r="B8" t="s">
        <v>489</v>
      </c>
      <c r="C8" s="9" t="s">
        <v>490</v>
      </c>
      <c r="D8" s="26" t="s">
        <v>491</v>
      </c>
      <c r="E8" t="s">
        <v>492</v>
      </c>
      <c r="F8" s="9" t="s">
        <v>493</v>
      </c>
      <c r="G8" s="9" t="s">
        <v>494</v>
      </c>
      <c r="H8" s="9" t="s">
        <v>495</v>
      </c>
      <c r="I8" s="9" t="s">
        <v>496</v>
      </c>
      <c r="J8" t="s">
        <v>497</v>
      </c>
      <c r="L8" s="9" t="s">
        <v>498</v>
      </c>
      <c r="M8" s="9" t="s">
        <v>499</v>
      </c>
      <c r="N8" s="9" t="s">
        <v>561</v>
      </c>
      <c r="O8" t="s">
        <v>90</v>
      </c>
      <c r="Q8" t="s">
        <v>502</v>
      </c>
      <c r="R8" s="9" t="s">
        <v>32</v>
      </c>
      <c r="S8">
        <v>12.7</v>
      </c>
      <c r="T8">
        <v>0.3</v>
      </c>
      <c r="U8">
        <f t="shared" si="0"/>
        <v>0.51961524227066314</v>
      </c>
      <c r="V8">
        <v>3</v>
      </c>
      <c r="W8" s="9" t="s">
        <v>503</v>
      </c>
      <c r="X8" s="10">
        <v>9.1999999999999993</v>
      </c>
      <c r="Y8">
        <v>0.2</v>
      </c>
      <c r="Z8">
        <f t="shared" si="1"/>
        <v>0.34641016151377546</v>
      </c>
      <c r="AA8">
        <v>3</v>
      </c>
      <c r="AB8">
        <f t="shared" si="2"/>
        <v>-0.32239850940955106</v>
      </c>
    </row>
    <row r="9" spans="1:29" x14ac:dyDescent="0.25">
      <c r="A9">
        <v>4</v>
      </c>
      <c r="B9" t="s">
        <v>489</v>
      </c>
      <c r="C9" s="9" t="s">
        <v>490</v>
      </c>
      <c r="D9" s="26" t="s">
        <v>491</v>
      </c>
      <c r="E9" t="s">
        <v>492</v>
      </c>
      <c r="F9" s="9" t="s">
        <v>493</v>
      </c>
      <c r="G9" s="9" t="s">
        <v>494</v>
      </c>
      <c r="H9" s="9" t="s">
        <v>495</v>
      </c>
      <c r="I9" s="9" t="s">
        <v>496</v>
      </c>
      <c r="J9" t="s">
        <v>497</v>
      </c>
      <c r="L9" s="9" t="s">
        <v>498</v>
      </c>
      <c r="M9" s="9" t="s">
        <v>499</v>
      </c>
      <c r="N9" s="9" t="s">
        <v>561</v>
      </c>
      <c r="O9" t="s">
        <v>90</v>
      </c>
      <c r="Q9" t="s">
        <v>502</v>
      </c>
      <c r="R9" s="9" t="s">
        <v>32</v>
      </c>
      <c r="S9">
        <v>11.6</v>
      </c>
      <c r="T9">
        <v>0.8</v>
      </c>
      <c r="U9">
        <f t="shared" si="0"/>
        <v>1.3856406460551018</v>
      </c>
      <c r="V9">
        <v>3</v>
      </c>
      <c r="W9" s="9" t="s">
        <v>503</v>
      </c>
      <c r="X9" s="10">
        <v>9.1999999999999993</v>
      </c>
      <c r="Y9">
        <v>0.2</v>
      </c>
      <c r="Z9">
        <f t="shared" si="1"/>
        <v>0.34641016151377546</v>
      </c>
      <c r="AA9">
        <v>3</v>
      </c>
      <c r="AB9">
        <f t="shared" si="2"/>
        <v>-0.23180161405732444</v>
      </c>
    </row>
    <row r="10" spans="1:29" x14ac:dyDescent="0.25">
      <c r="A10">
        <v>10</v>
      </c>
      <c r="B10" t="s">
        <v>38</v>
      </c>
      <c r="C10" s="9" t="s">
        <v>83</v>
      </c>
      <c r="D10" s="9" t="s">
        <v>84</v>
      </c>
      <c r="E10" t="s">
        <v>85</v>
      </c>
      <c r="F10" t="s">
        <v>86</v>
      </c>
      <c r="G10" t="s">
        <v>87</v>
      </c>
      <c r="I10" s="9" t="s">
        <v>88</v>
      </c>
      <c r="J10" s="9" t="s">
        <v>464</v>
      </c>
      <c r="N10" t="s">
        <v>89</v>
      </c>
      <c r="O10" t="s">
        <v>90</v>
      </c>
      <c r="P10" s="9" t="s">
        <v>562</v>
      </c>
      <c r="Q10" s="15" t="s">
        <v>91</v>
      </c>
      <c r="R10" s="9" t="s">
        <v>32</v>
      </c>
      <c r="S10">
        <v>11.975206611570201</v>
      </c>
      <c r="T10">
        <f>U10/SQRT(V10)</f>
        <v>0.2045454545454497</v>
      </c>
      <c r="U10">
        <v>0.4090909090908994</v>
      </c>
      <c r="V10">
        <v>4</v>
      </c>
      <c r="W10" s="9" t="s">
        <v>384</v>
      </c>
      <c r="X10">
        <v>11.5289256198347</v>
      </c>
      <c r="Y10">
        <f>Z10/SQRT(AA10)</f>
        <v>0.69731404958675025</v>
      </c>
      <c r="Z10">
        <v>1.3946280991735005</v>
      </c>
      <c r="AA10" s="13">
        <v>4</v>
      </c>
      <c r="AB10">
        <f t="shared" si="2"/>
        <v>-3.7979248065213335E-2</v>
      </c>
    </row>
    <row r="11" spans="1:29" x14ac:dyDescent="0.25">
      <c r="A11">
        <v>10</v>
      </c>
      <c r="B11" t="s">
        <v>38</v>
      </c>
      <c r="C11" s="9" t="s">
        <v>83</v>
      </c>
      <c r="D11" s="9" t="s">
        <v>84</v>
      </c>
      <c r="E11" t="s">
        <v>85</v>
      </c>
      <c r="F11" t="s">
        <v>86</v>
      </c>
      <c r="G11" t="s">
        <v>87</v>
      </c>
      <c r="I11" s="9" t="s">
        <v>88</v>
      </c>
      <c r="J11" s="9" t="s">
        <v>464</v>
      </c>
      <c r="N11" t="s">
        <v>89</v>
      </c>
      <c r="O11" t="s">
        <v>90</v>
      </c>
      <c r="P11" s="9" t="s">
        <v>562</v>
      </c>
      <c r="Q11" s="15" t="s">
        <v>563</v>
      </c>
      <c r="R11" s="9" t="s">
        <v>32</v>
      </c>
      <c r="S11">
        <v>11.231404958677601</v>
      </c>
      <c r="T11">
        <f t="shared" ref="T11:T29" si="3">U11/SQRT(V11)</f>
        <v>0.13946280991734916</v>
      </c>
      <c r="U11">
        <v>0.27892561983469832</v>
      </c>
      <c r="V11" s="13">
        <v>4</v>
      </c>
      <c r="W11" s="9" t="s">
        <v>385</v>
      </c>
      <c r="X11">
        <v>11.5289256198347</v>
      </c>
      <c r="Y11">
        <f t="shared" ref="Y11:Y29" si="4">Z11/SQRT(AA11)</f>
        <v>0.69731404958675025</v>
      </c>
      <c r="Z11">
        <v>1.3946280991735005</v>
      </c>
      <c r="AA11" s="13">
        <v>4</v>
      </c>
      <c r="AB11">
        <f t="shared" si="2"/>
        <v>2.6145280104328913E-2</v>
      </c>
    </row>
    <row r="12" spans="1:29" x14ac:dyDescent="0.25">
      <c r="A12">
        <v>10</v>
      </c>
      <c r="B12" t="s">
        <v>38</v>
      </c>
      <c r="C12" s="9" t="s">
        <v>83</v>
      </c>
      <c r="D12" s="9" t="s">
        <v>84</v>
      </c>
      <c r="E12" t="s">
        <v>85</v>
      </c>
      <c r="F12" t="s">
        <v>86</v>
      </c>
      <c r="G12" t="s">
        <v>87</v>
      </c>
      <c r="I12" s="9" t="s">
        <v>88</v>
      </c>
      <c r="J12" s="9" t="s">
        <v>464</v>
      </c>
      <c r="N12" t="s">
        <v>89</v>
      </c>
      <c r="O12" t="s">
        <v>90</v>
      </c>
      <c r="P12" s="9" t="s">
        <v>562</v>
      </c>
      <c r="Q12" s="15" t="s">
        <v>564</v>
      </c>
      <c r="R12" s="9" t="s">
        <v>32</v>
      </c>
      <c r="S12">
        <v>13.276859504132201</v>
      </c>
      <c r="T12">
        <f t="shared" si="3"/>
        <v>0.31611570247934928</v>
      </c>
      <c r="U12">
        <v>0.63223140495869856</v>
      </c>
      <c r="V12" s="13">
        <v>4</v>
      </c>
      <c r="W12" s="9" t="s">
        <v>385</v>
      </c>
      <c r="X12">
        <v>14.8202479338843</v>
      </c>
      <c r="Y12">
        <f t="shared" si="4"/>
        <v>0.24173553719005003</v>
      </c>
      <c r="Z12">
        <v>0.48347107438010006</v>
      </c>
      <c r="AA12" s="13">
        <v>4</v>
      </c>
      <c r="AB12">
        <f t="shared" si="2"/>
        <v>0.10997171645063307</v>
      </c>
    </row>
    <row r="13" spans="1:29" x14ac:dyDescent="0.25">
      <c r="A13">
        <v>10</v>
      </c>
      <c r="B13" t="s">
        <v>38</v>
      </c>
      <c r="C13" s="9" t="s">
        <v>83</v>
      </c>
      <c r="D13" s="9" t="s">
        <v>84</v>
      </c>
      <c r="E13" t="s">
        <v>85</v>
      </c>
      <c r="F13" t="s">
        <v>86</v>
      </c>
      <c r="G13" t="s">
        <v>87</v>
      </c>
      <c r="I13" s="9" t="s">
        <v>88</v>
      </c>
      <c r="J13" s="9" t="s">
        <v>464</v>
      </c>
      <c r="N13" t="s">
        <v>89</v>
      </c>
      <c r="O13" t="s">
        <v>90</v>
      </c>
      <c r="P13" s="9" t="s">
        <v>565</v>
      </c>
      <c r="Q13" s="15" t="s">
        <v>564</v>
      </c>
      <c r="R13" s="9" t="s">
        <v>32</v>
      </c>
      <c r="S13">
        <v>12.979338842975199</v>
      </c>
      <c r="T13">
        <f t="shared" si="3"/>
        <v>9.2975206611550121E-2</v>
      </c>
      <c r="U13">
        <v>0.18595041322310024</v>
      </c>
      <c r="V13" s="13">
        <v>4</v>
      </c>
      <c r="W13" s="9" t="s">
        <v>385</v>
      </c>
      <c r="X13">
        <v>14.8202479338843</v>
      </c>
      <c r="Y13">
        <f t="shared" si="4"/>
        <v>0.24173553719005003</v>
      </c>
      <c r="Z13">
        <v>0.48347107438010006</v>
      </c>
      <c r="AA13" s="13">
        <v>4</v>
      </c>
      <c r="AB13">
        <f t="shared" si="2"/>
        <v>0.1326355760278434</v>
      </c>
    </row>
    <row r="14" spans="1:29" x14ac:dyDescent="0.25">
      <c r="A14">
        <v>10</v>
      </c>
      <c r="B14" t="s">
        <v>38</v>
      </c>
      <c r="C14" s="9" t="s">
        <v>83</v>
      </c>
      <c r="D14" s="9" t="s">
        <v>84</v>
      </c>
      <c r="E14" t="s">
        <v>85</v>
      </c>
      <c r="F14" t="s">
        <v>86</v>
      </c>
      <c r="G14" t="s">
        <v>87</v>
      </c>
      <c r="I14" s="9" t="s">
        <v>88</v>
      </c>
      <c r="J14" s="9" t="s">
        <v>464</v>
      </c>
      <c r="N14" t="s">
        <v>89</v>
      </c>
      <c r="O14" t="s">
        <v>90</v>
      </c>
      <c r="P14" s="9" t="s">
        <v>565</v>
      </c>
      <c r="Q14" s="15" t="s">
        <v>566</v>
      </c>
      <c r="R14" s="9" t="s">
        <v>32</v>
      </c>
      <c r="S14">
        <v>16.214876033057799</v>
      </c>
      <c r="T14">
        <f t="shared" si="3"/>
        <v>0.1487603305785008</v>
      </c>
      <c r="U14">
        <v>0.2975206611570016</v>
      </c>
      <c r="V14" s="13">
        <v>4</v>
      </c>
      <c r="W14" s="9" t="s">
        <v>385</v>
      </c>
      <c r="X14">
        <v>14.857438016528899</v>
      </c>
      <c r="Y14">
        <f t="shared" si="4"/>
        <v>8.367768595040026E-2</v>
      </c>
      <c r="Z14">
        <v>0.16735537190080052</v>
      </c>
      <c r="AA14" s="13">
        <v>4</v>
      </c>
      <c r="AB14">
        <f t="shared" si="2"/>
        <v>-8.7428478142703533E-2</v>
      </c>
    </row>
    <row r="15" spans="1:29" x14ac:dyDescent="0.25">
      <c r="A15">
        <v>10</v>
      </c>
      <c r="B15" t="s">
        <v>38</v>
      </c>
      <c r="C15" s="9" t="s">
        <v>83</v>
      </c>
      <c r="D15" s="9" t="s">
        <v>84</v>
      </c>
      <c r="E15" t="s">
        <v>85</v>
      </c>
      <c r="F15" t="s">
        <v>86</v>
      </c>
      <c r="G15" t="s">
        <v>87</v>
      </c>
      <c r="I15" s="9" t="s">
        <v>88</v>
      </c>
      <c r="J15" s="9" t="s">
        <v>464</v>
      </c>
      <c r="N15" t="s">
        <v>89</v>
      </c>
      <c r="O15" t="s">
        <v>90</v>
      </c>
      <c r="P15" s="9" t="s">
        <v>565</v>
      </c>
      <c r="Q15" s="15" t="s">
        <v>566</v>
      </c>
      <c r="R15" s="9" t="s">
        <v>32</v>
      </c>
      <c r="S15">
        <v>15.9359504132231</v>
      </c>
      <c r="T15">
        <f t="shared" si="3"/>
        <v>0.13946280991734916</v>
      </c>
      <c r="U15">
        <v>0.27892561983469832</v>
      </c>
      <c r="V15" s="13">
        <v>4</v>
      </c>
      <c r="W15" s="9" t="s">
        <v>385</v>
      </c>
      <c r="X15">
        <v>14.857438016528899</v>
      </c>
      <c r="Y15">
        <f t="shared" si="4"/>
        <v>8.367768595040026E-2</v>
      </c>
      <c r="Z15">
        <v>0.16735537190080052</v>
      </c>
      <c r="AA15" s="13">
        <v>4</v>
      </c>
      <c r="AB15">
        <f t="shared" si="2"/>
        <v>-7.0076972831504408E-2</v>
      </c>
    </row>
    <row r="16" spans="1:29" x14ac:dyDescent="0.25">
      <c r="A16">
        <v>10</v>
      </c>
      <c r="B16" t="s">
        <v>38</v>
      </c>
      <c r="C16" s="9" t="s">
        <v>83</v>
      </c>
      <c r="D16" s="9" t="s">
        <v>84</v>
      </c>
      <c r="E16" t="s">
        <v>85</v>
      </c>
      <c r="F16" t="s">
        <v>86</v>
      </c>
      <c r="G16" t="s">
        <v>87</v>
      </c>
      <c r="I16" s="9" t="s">
        <v>88</v>
      </c>
      <c r="J16" s="9" t="s">
        <v>464</v>
      </c>
      <c r="N16" t="s">
        <v>89</v>
      </c>
      <c r="O16" t="s">
        <v>90</v>
      </c>
      <c r="P16" s="9" t="s">
        <v>565</v>
      </c>
      <c r="Q16" s="15" t="s">
        <v>567</v>
      </c>
      <c r="R16" s="9" t="s">
        <v>32</v>
      </c>
      <c r="S16">
        <v>15.3223140495867</v>
      </c>
      <c r="T16">
        <f t="shared" si="3"/>
        <v>7.4380165289250399E-2</v>
      </c>
      <c r="U16">
        <v>0.1487603305785008</v>
      </c>
      <c r="V16" s="13">
        <v>4</v>
      </c>
      <c r="W16" s="9" t="s">
        <v>385</v>
      </c>
      <c r="X16">
        <v>15.6570247933884</v>
      </c>
      <c r="Y16">
        <f t="shared" si="4"/>
        <v>0.16735537190079963</v>
      </c>
      <c r="Z16">
        <v>0.33471074380159926</v>
      </c>
      <c r="AA16" s="13">
        <v>4</v>
      </c>
      <c r="AB16">
        <f t="shared" si="2"/>
        <v>2.160948433285817E-2</v>
      </c>
    </row>
    <row r="17" spans="1:28" x14ac:dyDescent="0.25">
      <c r="A17">
        <v>10</v>
      </c>
      <c r="B17" t="s">
        <v>38</v>
      </c>
      <c r="C17" s="9" t="s">
        <v>83</v>
      </c>
      <c r="D17" s="9" t="s">
        <v>84</v>
      </c>
      <c r="E17" t="s">
        <v>85</v>
      </c>
      <c r="F17" t="s">
        <v>86</v>
      </c>
      <c r="G17" t="s">
        <v>87</v>
      </c>
      <c r="I17" s="9" t="s">
        <v>88</v>
      </c>
      <c r="J17" s="9" t="s">
        <v>464</v>
      </c>
      <c r="N17" t="s">
        <v>89</v>
      </c>
      <c r="O17" t="s">
        <v>90</v>
      </c>
      <c r="P17" s="9" t="s">
        <v>565</v>
      </c>
      <c r="Q17" s="15" t="s">
        <v>567</v>
      </c>
      <c r="R17" s="9" t="s">
        <v>32</v>
      </c>
      <c r="S17">
        <v>14.4669421487603</v>
      </c>
      <c r="T17">
        <f t="shared" si="3"/>
        <v>9.2975206611550121E-2</v>
      </c>
      <c r="U17">
        <v>0.18595041322310024</v>
      </c>
      <c r="V17" s="13">
        <v>4</v>
      </c>
      <c r="W17" s="9" t="s">
        <v>385</v>
      </c>
      <c r="X17">
        <v>15.6570247933884</v>
      </c>
      <c r="Y17">
        <f t="shared" si="4"/>
        <v>0.16735537190079963</v>
      </c>
      <c r="Z17">
        <v>0.33471074380159926</v>
      </c>
      <c r="AA17" s="13">
        <v>4</v>
      </c>
      <c r="AB17">
        <f t="shared" si="2"/>
        <v>7.9053490063935472E-2</v>
      </c>
    </row>
    <row r="18" spans="1:28" x14ac:dyDescent="0.25">
      <c r="A18">
        <v>10</v>
      </c>
      <c r="B18" t="s">
        <v>38</v>
      </c>
      <c r="C18" s="9" t="s">
        <v>83</v>
      </c>
      <c r="D18" s="9" t="s">
        <v>84</v>
      </c>
      <c r="E18" t="s">
        <v>85</v>
      </c>
      <c r="F18" t="s">
        <v>86</v>
      </c>
      <c r="G18" t="s">
        <v>87</v>
      </c>
      <c r="I18" s="9" t="s">
        <v>88</v>
      </c>
      <c r="J18" s="9" t="s">
        <v>464</v>
      </c>
      <c r="N18" t="s">
        <v>89</v>
      </c>
      <c r="O18" t="s">
        <v>90</v>
      </c>
      <c r="P18" s="9" t="s">
        <v>565</v>
      </c>
      <c r="Q18" s="15" t="s">
        <v>99</v>
      </c>
      <c r="R18" s="9" t="s">
        <v>32</v>
      </c>
      <c r="S18">
        <v>10.561983471074299</v>
      </c>
      <c r="T18">
        <f t="shared" si="3"/>
        <v>7.4380165289250399E-2</v>
      </c>
      <c r="U18">
        <v>0.1487603305785008</v>
      </c>
      <c r="V18" s="13">
        <v>4</v>
      </c>
      <c r="W18" s="9" t="s">
        <v>385</v>
      </c>
      <c r="X18">
        <v>10.8780991735537</v>
      </c>
      <c r="Y18">
        <f t="shared" si="4"/>
        <v>9.2975206611550121E-2</v>
      </c>
      <c r="Z18">
        <v>0.18595041322310024</v>
      </c>
      <c r="AA18" s="13">
        <v>4</v>
      </c>
      <c r="AB18">
        <f t="shared" si="2"/>
        <v>2.949042851071098E-2</v>
      </c>
    </row>
    <row r="19" spans="1:28" x14ac:dyDescent="0.25">
      <c r="A19">
        <v>10</v>
      </c>
      <c r="B19" t="s">
        <v>38</v>
      </c>
      <c r="C19" s="9" t="s">
        <v>83</v>
      </c>
      <c r="D19" s="9" t="s">
        <v>84</v>
      </c>
      <c r="E19" t="s">
        <v>85</v>
      </c>
      <c r="F19" t="s">
        <v>86</v>
      </c>
      <c r="G19" t="s">
        <v>87</v>
      </c>
      <c r="I19" s="9" t="s">
        <v>88</v>
      </c>
      <c r="J19" s="9" t="s">
        <v>464</v>
      </c>
      <c r="N19" t="s">
        <v>89</v>
      </c>
      <c r="O19" t="s">
        <v>90</v>
      </c>
      <c r="P19" s="9" t="s">
        <v>565</v>
      </c>
      <c r="Q19" s="15" t="s">
        <v>568</v>
      </c>
      <c r="R19" s="9" t="s">
        <v>32</v>
      </c>
      <c r="S19">
        <v>11.845041322314</v>
      </c>
      <c r="T19">
        <f t="shared" si="3"/>
        <v>0.11157024793390047</v>
      </c>
      <c r="U19">
        <v>0.22314049586780094</v>
      </c>
      <c r="V19" s="13">
        <v>4</v>
      </c>
      <c r="W19" s="9" t="s">
        <v>385</v>
      </c>
      <c r="X19">
        <v>10.8780991735537</v>
      </c>
      <c r="Y19">
        <f t="shared" si="4"/>
        <v>9.2975206611550121E-2</v>
      </c>
      <c r="Z19">
        <v>0.18595041322310024</v>
      </c>
      <c r="AA19" s="13">
        <v>4</v>
      </c>
      <c r="AB19">
        <f t="shared" si="2"/>
        <v>-8.5157808340304411E-2</v>
      </c>
    </row>
    <row r="20" spans="1:28" x14ac:dyDescent="0.25">
      <c r="A20">
        <v>10</v>
      </c>
      <c r="B20" t="s">
        <v>38</v>
      </c>
      <c r="C20" s="9" t="s">
        <v>83</v>
      </c>
      <c r="D20" s="9" t="s">
        <v>84</v>
      </c>
      <c r="E20" t="s">
        <v>85</v>
      </c>
      <c r="F20" t="s">
        <v>86</v>
      </c>
      <c r="G20" t="s">
        <v>87</v>
      </c>
      <c r="I20" s="9" t="s">
        <v>88</v>
      </c>
      <c r="J20" s="9" t="s">
        <v>464</v>
      </c>
      <c r="N20" t="s">
        <v>89</v>
      </c>
      <c r="O20" t="s">
        <v>90</v>
      </c>
      <c r="P20" s="9" t="s">
        <v>569</v>
      </c>
      <c r="Q20" s="20" t="s">
        <v>92</v>
      </c>
      <c r="R20" s="9" t="s">
        <v>32</v>
      </c>
      <c r="S20" s="10">
        <v>11.679671457905499</v>
      </c>
      <c r="T20">
        <f t="shared" si="3"/>
        <v>0.29568788501025001</v>
      </c>
      <c r="U20">
        <v>0.59137577002050001</v>
      </c>
      <c r="V20" s="13">
        <v>4</v>
      </c>
      <c r="W20" s="9" t="s">
        <v>385</v>
      </c>
      <c r="X20" s="10">
        <v>11.014373716632401</v>
      </c>
      <c r="Y20">
        <f t="shared" si="4"/>
        <v>0.51745379876795017</v>
      </c>
      <c r="Z20">
        <v>1.0349075975359003</v>
      </c>
      <c r="AA20" s="13">
        <v>4</v>
      </c>
      <c r="AB20">
        <f t="shared" si="2"/>
        <v>-5.864872708150775E-2</v>
      </c>
    </row>
    <row r="21" spans="1:28" x14ac:dyDescent="0.25">
      <c r="A21">
        <v>10</v>
      </c>
      <c r="B21" t="s">
        <v>38</v>
      </c>
      <c r="C21" s="9" t="s">
        <v>83</v>
      </c>
      <c r="D21" s="9" t="s">
        <v>84</v>
      </c>
      <c r="E21" t="s">
        <v>85</v>
      </c>
      <c r="F21" t="s">
        <v>86</v>
      </c>
      <c r="G21" t="s">
        <v>87</v>
      </c>
      <c r="I21" s="9" t="s">
        <v>88</v>
      </c>
      <c r="J21" s="9" t="s">
        <v>464</v>
      </c>
      <c r="N21" t="s">
        <v>89</v>
      </c>
      <c r="O21" t="s">
        <v>90</v>
      </c>
      <c r="P21" s="9" t="s">
        <v>569</v>
      </c>
      <c r="Q21" s="20" t="s">
        <v>92</v>
      </c>
      <c r="R21" s="9" t="s">
        <v>32</v>
      </c>
      <c r="S21" s="10">
        <v>10.977412731006099</v>
      </c>
      <c r="T21">
        <f t="shared" si="3"/>
        <v>0.15708418891170073</v>
      </c>
      <c r="U21">
        <v>0.31416837782340146</v>
      </c>
      <c r="V21" s="13">
        <v>4</v>
      </c>
      <c r="W21" s="9" t="s">
        <v>385</v>
      </c>
      <c r="X21" s="10">
        <v>11.014373716632401</v>
      </c>
      <c r="Y21">
        <f t="shared" si="4"/>
        <v>0.51745379876795017</v>
      </c>
      <c r="Z21">
        <v>1.0349075975359003</v>
      </c>
      <c r="AA21" s="13">
        <v>4</v>
      </c>
      <c r="AB21">
        <f t="shared" si="2"/>
        <v>3.3613477027064765E-3</v>
      </c>
    </row>
    <row r="22" spans="1:28" x14ac:dyDescent="0.25">
      <c r="A22">
        <v>10</v>
      </c>
      <c r="B22" t="s">
        <v>38</v>
      </c>
      <c r="C22" s="9" t="s">
        <v>83</v>
      </c>
      <c r="D22" s="9" t="s">
        <v>84</v>
      </c>
      <c r="E22" t="s">
        <v>85</v>
      </c>
      <c r="F22" t="s">
        <v>86</v>
      </c>
      <c r="G22" t="s">
        <v>87</v>
      </c>
      <c r="I22" s="9" t="s">
        <v>88</v>
      </c>
      <c r="J22" s="9" t="s">
        <v>464</v>
      </c>
      <c r="N22" t="s">
        <v>89</v>
      </c>
      <c r="O22" t="s">
        <v>90</v>
      </c>
      <c r="P22" s="9" t="s">
        <v>570</v>
      </c>
      <c r="Q22" s="20" t="s">
        <v>96</v>
      </c>
      <c r="R22" s="9" t="s">
        <v>32</v>
      </c>
      <c r="S22" s="10">
        <v>13.195071868583099</v>
      </c>
      <c r="T22">
        <f t="shared" si="3"/>
        <v>0.19404517453800008</v>
      </c>
      <c r="U22">
        <v>0.38809034907600015</v>
      </c>
      <c r="V22" s="13">
        <v>4</v>
      </c>
      <c r="W22" s="9" t="s">
        <v>385</v>
      </c>
      <c r="X22" s="10">
        <v>14.229979466119</v>
      </c>
      <c r="Y22">
        <f t="shared" si="4"/>
        <v>0.1386036960985999</v>
      </c>
      <c r="Z22">
        <v>0.27720739219719981</v>
      </c>
      <c r="AA22" s="13">
        <v>4</v>
      </c>
      <c r="AB22">
        <f t="shared" si="2"/>
        <v>7.5507552508143033E-2</v>
      </c>
    </row>
    <row r="23" spans="1:28" x14ac:dyDescent="0.25">
      <c r="A23">
        <v>10</v>
      </c>
      <c r="B23" t="s">
        <v>38</v>
      </c>
      <c r="C23" s="9" t="s">
        <v>83</v>
      </c>
      <c r="D23" s="9" t="s">
        <v>84</v>
      </c>
      <c r="E23" t="s">
        <v>85</v>
      </c>
      <c r="F23" t="s">
        <v>86</v>
      </c>
      <c r="G23" t="s">
        <v>87</v>
      </c>
      <c r="I23" s="9" t="s">
        <v>88</v>
      </c>
      <c r="J23" s="9" t="s">
        <v>464</v>
      </c>
      <c r="N23" t="s">
        <v>89</v>
      </c>
      <c r="O23" t="s">
        <v>90</v>
      </c>
      <c r="P23" s="9" t="s">
        <v>570</v>
      </c>
      <c r="Q23" s="20" t="s">
        <v>96</v>
      </c>
      <c r="R23" s="9" t="s">
        <v>32</v>
      </c>
      <c r="S23" s="10">
        <v>12.9548254620123</v>
      </c>
      <c r="T23">
        <f t="shared" si="3"/>
        <v>0.1201232032853996</v>
      </c>
      <c r="U23">
        <v>0.24024640657079921</v>
      </c>
      <c r="V23" s="13">
        <v>4</v>
      </c>
      <c r="W23" s="9" t="s">
        <v>385</v>
      </c>
      <c r="X23" s="10">
        <v>14.229979466119</v>
      </c>
      <c r="Y23">
        <f t="shared" si="4"/>
        <v>0.1386036960985999</v>
      </c>
      <c r="Z23">
        <v>0.27720739219719981</v>
      </c>
      <c r="AA23" s="13">
        <v>4</v>
      </c>
      <c r="AB23">
        <f t="shared" si="2"/>
        <v>9.3882627813134265E-2</v>
      </c>
    </row>
    <row r="24" spans="1:28" x14ac:dyDescent="0.25">
      <c r="A24">
        <v>10</v>
      </c>
      <c r="B24" t="s">
        <v>38</v>
      </c>
      <c r="C24" s="9" t="s">
        <v>83</v>
      </c>
      <c r="D24" s="9" t="s">
        <v>84</v>
      </c>
      <c r="E24" t="s">
        <v>85</v>
      </c>
      <c r="F24" t="s">
        <v>86</v>
      </c>
      <c r="G24" t="s">
        <v>87</v>
      </c>
      <c r="I24" s="9" t="s">
        <v>88</v>
      </c>
      <c r="J24" s="9" t="s">
        <v>464</v>
      </c>
      <c r="N24" t="s">
        <v>89</v>
      </c>
      <c r="O24" t="s">
        <v>90</v>
      </c>
      <c r="P24" s="9" t="s">
        <v>570</v>
      </c>
      <c r="Q24" s="20" t="s">
        <v>97</v>
      </c>
      <c r="R24" s="9" t="s">
        <v>32</v>
      </c>
      <c r="S24" s="10">
        <v>16.540041067761798</v>
      </c>
      <c r="T24">
        <f t="shared" si="3"/>
        <v>0.12012320328540049</v>
      </c>
      <c r="U24">
        <v>0.24024640657080099</v>
      </c>
      <c r="V24" s="13">
        <v>4</v>
      </c>
      <c r="W24" s="9" t="s">
        <v>385</v>
      </c>
      <c r="X24" s="10">
        <v>15.3757700205338</v>
      </c>
      <c r="Y24">
        <f t="shared" si="4"/>
        <v>0.11088295687885008</v>
      </c>
      <c r="Z24">
        <v>0.22176591375770016</v>
      </c>
      <c r="AA24" s="13">
        <v>4</v>
      </c>
      <c r="AB24">
        <f t="shared" si="2"/>
        <v>-7.299127745365154E-2</v>
      </c>
    </row>
    <row r="25" spans="1:28" x14ac:dyDescent="0.25">
      <c r="A25">
        <v>10</v>
      </c>
      <c r="B25" t="s">
        <v>38</v>
      </c>
      <c r="C25" s="9" t="s">
        <v>83</v>
      </c>
      <c r="D25" s="9" t="s">
        <v>84</v>
      </c>
      <c r="E25" t="s">
        <v>85</v>
      </c>
      <c r="F25" t="s">
        <v>86</v>
      </c>
      <c r="G25" t="s">
        <v>87</v>
      </c>
      <c r="I25" s="9" t="s">
        <v>88</v>
      </c>
      <c r="J25" s="9" t="s">
        <v>464</v>
      </c>
      <c r="N25" t="s">
        <v>89</v>
      </c>
      <c r="O25" t="s">
        <v>90</v>
      </c>
      <c r="P25" s="9" t="s">
        <v>570</v>
      </c>
      <c r="Q25" s="20" t="s">
        <v>97</v>
      </c>
      <c r="R25" s="9" t="s">
        <v>32</v>
      </c>
      <c r="S25" s="10">
        <v>16.281314168377801</v>
      </c>
      <c r="T25">
        <f t="shared" si="3"/>
        <v>0.21252566735110001</v>
      </c>
      <c r="U25">
        <v>0.42505133470220002</v>
      </c>
      <c r="V25" s="13">
        <v>4</v>
      </c>
      <c r="W25" s="9" t="s">
        <v>385</v>
      </c>
      <c r="X25" s="10">
        <v>15.3757700205338</v>
      </c>
      <c r="Y25">
        <f t="shared" si="4"/>
        <v>0.11088295687885008</v>
      </c>
      <c r="Z25">
        <v>0.22176591375770016</v>
      </c>
      <c r="AA25" s="13">
        <v>4</v>
      </c>
      <c r="AB25">
        <f t="shared" si="2"/>
        <v>-5.7225185114974826E-2</v>
      </c>
    </row>
    <row r="26" spans="1:28" x14ac:dyDescent="0.25">
      <c r="A26">
        <v>10</v>
      </c>
      <c r="B26" t="s">
        <v>38</v>
      </c>
      <c r="C26" s="9" t="s">
        <v>83</v>
      </c>
      <c r="D26" s="9" t="s">
        <v>84</v>
      </c>
      <c r="E26" t="s">
        <v>85</v>
      </c>
      <c r="F26" t="s">
        <v>86</v>
      </c>
      <c r="G26" t="s">
        <v>87</v>
      </c>
      <c r="I26" s="9" t="s">
        <v>88</v>
      </c>
      <c r="J26" s="9" t="s">
        <v>464</v>
      </c>
      <c r="N26" t="s">
        <v>89</v>
      </c>
      <c r="O26" t="s">
        <v>90</v>
      </c>
      <c r="P26" s="9" t="s">
        <v>570</v>
      </c>
      <c r="Q26" t="s">
        <v>98</v>
      </c>
      <c r="R26" s="9" t="s">
        <v>32</v>
      </c>
      <c r="S26" s="10">
        <v>15.412731006160101</v>
      </c>
      <c r="T26">
        <f t="shared" si="3"/>
        <v>0.13860369609854928</v>
      </c>
      <c r="U26">
        <v>0.27720739219709856</v>
      </c>
      <c r="V26" s="13">
        <v>4</v>
      </c>
      <c r="W26" s="9" t="s">
        <v>385</v>
      </c>
      <c r="X26" s="10">
        <v>16.004106776180699</v>
      </c>
      <c r="Y26">
        <f t="shared" si="4"/>
        <v>0.16632443531825025</v>
      </c>
      <c r="Z26">
        <v>0.3326488706365005</v>
      </c>
      <c r="AA26" s="13">
        <v>4</v>
      </c>
      <c r="AB26">
        <f t="shared" si="2"/>
        <v>3.7651506203692446E-2</v>
      </c>
    </row>
    <row r="27" spans="1:28" x14ac:dyDescent="0.25">
      <c r="A27">
        <v>10</v>
      </c>
      <c r="B27" t="s">
        <v>38</v>
      </c>
      <c r="C27" s="9" t="s">
        <v>83</v>
      </c>
      <c r="D27" s="9" t="s">
        <v>84</v>
      </c>
      <c r="E27" t="s">
        <v>85</v>
      </c>
      <c r="F27" t="s">
        <v>86</v>
      </c>
      <c r="G27" t="s">
        <v>87</v>
      </c>
      <c r="I27" s="9" t="s">
        <v>88</v>
      </c>
      <c r="J27" s="9" t="s">
        <v>464</v>
      </c>
      <c r="N27" t="s">
        <v>89</v>
      </c>
      <c r="O27" t="s">
        <v>90</v>
      </c>
      <c r="P27" s="9" t="s">
        <v>570</v>
      </c>
      <c r="Q27" t="s">
        <v>98</v>
      </c>
      <c r="R27" s="9" t="s">
        <v>32</v>
      </c>
      <c r="S27" s="10">
        <v>14.8398357289527</v>
      </c>
      <c r="T27">
        <f t="shared" si="3"/>
        <v>0.14784394250515032</v>
      </c>
      <c r="U27">
        <v>0.29568788501030063</v>
      </c>
      <c r="V27" s="13">
        <v>4</v>
      </c>
      <c r="W27" s="9" t="s">
        <v>385</v>
      </c>
      <c r="X27" s="10">
        <v>16.004106776180699</v>
      </c>
      <c r="Y27">
        <f t="shared" si="4"/>
        <v>0.16632443531825025</v>
      </c>
      <c r="Z27">
        <v>0.3326488706365005</v>
      </c>
      <c r="AA27" s="13">
        <v>4</v>
      </c>
      <c r="AB27">
        <f t="shared" si="2"/>
        <v>7.5530194615678309E-2</v>
      </c>
    </row>
    <row r="28" spans="1:28" x14ac:dyDescent="0.25">
      <c r="A28">
        <v>10</v>
      </c>
      <c r="B28" t="s">
        <v>38</v>
      </c>
      <c r="C28" s="9" t="s">
        <v>83</v>
      </c>
      <c r="D28" s="9" t="s">
        <v>84</v>
      </c>
      <c r="E28" t="s">
        <v>85</v>
      </c>
      <c r="F28" t="s">
        <v>86</v>
      </c>
      <c r="G28" t="s">
        <v>87</v>
      </c>
      <c r="I28" s="9" t="s">
        <v>88</v>
      </c>
      <c r="J28" s="9" t="s">
        <v>464</v>
      </c>
      <c r="N28" t="s">
        <v>89</v>
      </c>
      <c r="O28" t="s">
        <v>90</v>
      </c>
      <c r="P28" s="9" t="s">
        <v>570</v>
      </c>
      <c r="Q28" t="s">
        <v>99</v>
      </c>
      <c r="R28" s="9" t="s">
        <v>32</v>
      </c>
      <c r="S28" s="10">
        <v>11.014373716632401</v>
      </c>
      <c r="T28">
        <f t="shared" si="3"/>
        <v>0.11088295687885008</v>
      </c>
      <c r="U28">
        <v>0.22176591375770016</v>
      </c>
      <c r="V28" s="13">
        <v>4</v>
      </c>
      <c r="W28" s="9" t="s">
        <v>385</v>
      </c>
      <c r="X28" s="10">
        <v>11.7535934291581</v>
      </c>
      <c r="Y28">
        <f t="shared" si="4"/>
        <v>0.11088295687885008</v>
      </c>
      <c r="Z28">
        <v>0.22176591375770016</v>
      </c>
      <c r="AA28" s="13">
        <v>4</v>
      </c>
      <c r="AB28">
        <f t="shared" si="2"/>
        <v>6.4957896274775412E-2</v>
      </c>
    </row>
    <row r="29" spans="1:28" x14ac:dyDescent="0.25">
      <c r="A29">
        <v>10</v>
      </c>
      <c r="B29" t="s">
        <v>38</v>
      </c>
      <c r="C29" s="9" t="s">
        <v>83</v>
      </c>
      <c r="D29" s="9" t="s">
        <v>84</v>
      </c>
      <c r="E29" t="s">
        <v>85</v>
      </c>
      <c r="F29" t="s">
        <v>86</v>
      </c>
      <c r="G29" t="s">
        <v>87</v>
      </c>
      <c r="I29" s="9" t="s">
        <v>88</v>
      </c>
      <c r="J29" s="9" t="s">
        <v>464</v>
      </c>
      <c r="N29" t="s">
        <v>89</v>
      </c>
      <c r="O29" t="s">
        <v>90</v>
      </c>
      <c r="P29" s="9" t="s">
        <v>570</v>
      </c>
      <c r="Q29" t="s">
        <v>99</v>
      </c>
      <c r="R29" s="9" t="s">
        <v>32</v>
      </c>
      <c r="S29" s="10">
        <v>12.3449691991786</v>
      </c>
      <c r="T29">
        <f t="shared" si="3"/>
        <v>9.2402464065700407E-2</v>
      </c>
      <c r="U29">
        <v>0.18480492813140081</v>
      </c>
      <c r="V29" s="13">
        <v>4</v>
      </c>
      <c r="W29" s="9" t="s">
        <v>385</v>
      </c>
      <c r="X29" s="10">
        <v>11.7535934291581</v>
      </c>
      <c r="Y29">
        <f t="shared" si="4"/>
        <v>0.11088295687885008</v>
      </c>
      <c r="Z29">
        <v>0.22176591375770016</v>
      </c>
      <c r="AA29" s="13">
        <v>4</v>
      </c>
      <c r="AB29">
        <f t="shared" si="2"/>
        <v>-4.9089610196520833E-2</v>
      </c>
    </row>
    <row r="30" spans="1:28" x14ac:dyDescent="0.25">
      <c r="A30">
        <v>13</v>
      </c>
      <c r="B30" t="s">
        <v>100</v>
      </c>
      <c r="C30" s="9" t="s">
        <v>101</v>
      </c>
      <c r="D30" s="9" t="s">
        <v>102</v>
      </c>
      <c r="E30" t="s">
        <v>103</v>
      </c>
      <c r="F30" t="s">
        <v>104</v>
      </c>
      <c r="G30" t="s">
        <v>105</v>
      </c>
      <c r="H30" s="9" t="s">
        <v>106</v>
      </c>
      <c r="I30" s="9" t="s">
        <v>107</v>
      </c>
      <c r="J30" s="9" t="s">
        <v>466</v>
      </c>
      <c r="L30" s="16">
        <v>42156</v>
      </c>
      <c r="M30" s="9" t="s">
        <v>108</v>
      </c>
      <c r="N30" s="9" t="s">
        <v>571</v>
      </c>
      <c r="O30" t="s">
        <v>90</v>
      </c>
      <c r="Q30" t="s">
        <v>116</v>
      </c>
      <c r="R30" s="9" t="s">
        <v>32</v>
      </c>
      <c r="S30">
        <v>25.923344947735099</v>
      </c>
      <c r="T30">
        <v>0.31358885017430183</v>
      </c>
      <c r="U30">
        <f t="shared" ref="U30:U58" si="5">T30*SQRT(V30)</f>
        <v>0.54315182118899508</v>
      </c>
      <c r="V30">
        <v>3</v>
      </c>
      <c r="W30" t="s">
        <v>386</v>
      </c>
      <c r="X30">
        <v>23.832752613240402</v>
      </c>
      <c r="Y30">
        <v>0.3135888501741988</v>
      </c>
      <c r="Z30">
        <f t="shared" ref="Z30:Z58" si="6">Y30*SQRT(AA30)</f>
        <v>0.54315182118881666</v>
      </c>
      <c r="AA30">
        <v>3</v>
      </c>
      <c r="AB30">
        <f t="shared" si="2"/>
        <v>-8.4083117210538544E-2</v>
      </c>
    </row>
    <row r="31" spans="1:28" x14ac:dyDescent="0.25">
      <c r="A31">
        <v>13</v>
      </c>
      <c r="B31" t="s">
        <v>100</v>
      </c>
      <c r="C31" s="9" t="s">
        <v>101</v>
      </c>
      <c r="D31" s="9" t="s">
        <v>102</v>
      </c>
      <c r="E31" t="s">
        <v>103</v>
      </c>
      <c r="F31" t="s">
        <v>104</v>
      </c>
      <c r="G31" t="s">
        <v>105</v>
      </c>
      <c r="H31" s="9" t="s">
        <v>106</v>
      </c>
      <c r="I31" s="9" t="s">
        <v>107</v>
      </c>
      <c r="J31" s="9" t="s">
        <v>466</v>
      </c>
      <c r="L31" s="16">
        <v>42156</v>
      </c>
      <c r="M31" s="9" t="s">
        <v>108</v>
      </c>
      <c r="N31" s="9" t="s">
        <v>571</v>
      </c>
      <c r="O31" t="s">
        <v>90</v>
      </c>
      <c r="Q31" t="s">
        <v>116</v>
      </c>
      <c r="R31" s="9" t="s">
        <v>32</v>
      </c>
      <c r="S31">
        <v>26.9686411149825</v>
      </c>
      <c r="T31">
        <v>0.20905923344950139</v>
      </c>
      <c r="U31">
        <f t="shared" si="5"/>
        <v>0.36210121412593932</v>
      </c>
      <c r="V31">
        <v>3</v>
      </c>
      <c r="W31" t="s">
        <v>387</v>
      </c>
      <c r="X31">
        <v>23.414634146341399</v>
      </c>
      <c r="Y31">
        <v>0.41811846689900278</v>
      </c>
      <c r="Z31">
        <f t="shared" si="6"/>
        <v>0.72420242825187864</v>
      </c>
      <c r="AA31">
        <v>3</v>
      </c>
      <c r="AB31">
        <f t="shared" si="2"/>
        <v>-0.14131353306657746</v>
      </c>
    </row>
    <row r="32" spans="1:28" x14ac:dyDescent="0.25">
      <c r="A32">
        <v>13</v>
      </c>
      <c r="B32" t="s">
        <v>100</v>
      </c>
      <c r="C32" s="9" t="s">
        <v>101</v>
      </c>
      <c r="D32" s="9" t="s">
        <v>102</v>
      </c>
      <c r="E32" t="s">
        <v>103</v>
      </c>
      <c r="F32" t="s">
        <v>104</v>
      </c>
      <c r="G32" t="s">
        <v>105</v>
      </c>
      <c r="H32" s="9" t="s">
        <v>106</v>
      </c>
      <c r="I32" s="9" t="s">
        <v>107</v>
      </c>
      <c r="J32" s="9" t="s">
        <v>466</v>
      </c>
      <c r="L32" s="16">
        <v>42156</v>
      </c>
      <c r="M32" s="9" t="s">
        <v>108</v>
      </c>
      <c r="N32" s="9" t="s">
        <v>571</v>
      </c>
      <c r="O32" t="s">
        <v>90</v>
      </c>
      <c r="Q32" t="s">
        <v>116</v>
      </c>
      <c r="R32" s="9" t="s">
        <v>32</v>
      </c>
      <c r="S32">
        <v>25.714285714285701</v>
      </c>
      <c r="T32">
        <v>0.94076655052259994</v>
      </c>
      <c r="U32">
        <f t="shared" si="5"/>
        <v>1.6294554635664562</v>
      </c>
      <c r="V32">
        <v>3</v>
      </c>
      <c r="W32" t="s">
        <v>388</v>
      </c>
      <c r="X32">
        <v>22.0557491289198</v>
      </c>
      <c r="Y32">
        <v>0.52264808362370019</v>
      </c>
      <c r="Z32">
        <f t="shared" si="6"/>
        <v>0.90525303531475598</v>
      </c>
      <c r="AA32">
        <v>3</v>
      </c>
      <c r="AB32">
        <f t="shared" si="2"/>
        <v>-0.15347340245629856</v>
      </c>
    </row>
    <row r="33" spans="1:28" x14ac:dyDescent="0.25">
      <c r="A33">
        <v>18</v>
      </c>
      <c r="B33" t="s">
        <v>138</v>
      </c>
      <c r="C33" s="9" t="s">
        <v>139</v>
      </c>
      <c r="D33" s="9" t="s">
        <v>140</v>
      </c>
      <c r="E33" s="9" t="s">
        <v>141</v>
      </c>
      <c r="F33" t="s">
        <v>142</v>
      </c>
      <c r="G33" s="9" t="s">
        <v>143</v>
      </c>
      <c r="I33" s="9" t="s">
        <v>144</v>
      </c>
      <c r="L33" s="17" t="s">
        <v>145</v>
      </c>
      <c r="M33" s="9" t="s">
        <v>146</v>
      </c>
      <c r="N33" s="9" t="s">
        <v>572</v>
      </c>
      <c r="O33" s="13" t="s">
        <v>573</v>
      </c>
      <c r="Q33" s="18" t="s">
        <v>389</v>
      </c>
      <c r="R33" s="9" t="s">
        <v>32</v>
      </c>
      <c r="S33">
        <v>28.4</v>
      </c>
      <c r="T33">
        <v>1.6</v>
      </c>
      <c r="U33">
        <f t="shared" si="5"/>
        <v>2.7712812921102037</v>
      </c>
      <c r="V33">
        <v>3</v>
      </c>
      <c r="W33" t="s">
        <v>155</v>
      </c>
      <c r="X33" s="10">
        <v>26.2</v>
      </c>
      <c r="Y33">
        <v>1.4</v>
      </c>
      <c r="Z33">
        <f t="shared" si="6"/>
        <v>2.4248711305964279</v>
      </c>
      <c r="AA33">
        <v>3</v>
      </c>
      <c r="AB33">
        <f t="shared" si="2"/>
        <v>-8.062973440010919E-2</v>
      </c>
    </row>
    <row r="34" spans="1:28" x14ac:dyDescent="0.25">
      <c r="A34">
        <v>18</v>
      </c>
      <c r="B34" t="s">
        <v>138</v>
      </c>
      <c r="C34" s="9" t="s">
        <v>139</v>
      </c>
      <c r="D34" s="9" t="s">
        <v>140</v>
      </c>
      <c r="E34" s="9" t="s">
        <v>141</v>
      </c>
      <c r="F34" t="s">
        <v>142</v>
      </c>
      <c r="G34" s="9" t="s">
        <v>143</v>
      </c>
      <c r="I34" s="9" t="s">
        <v>144</v>
      </c>
      <c r="L34" s="17" t="s">
        <v>145</v>
      </c>
      <c r="M34" s="9" t="s">
        <v>146</v>
      </c>
      <c r="N34" s="9" t="s">
        <v>572</v>
      </c>
      <c r="O34" s="13" t="s">
        <v>573</v>
      </c>
      <c r="Q34" s="18" t="s">
        <v>389</v>
      </c>
      <c r="R34" s="9" t="s">
        <v>32</v>
      </c>
      <c r="S34">
        <v>28.7</v>
      </c>
      <c r="T34">
        <v>1.6</v>
      </c>
      <c r="U34">
        <f t="shared" si="5"/>
        <v>2.7712812921102037</v>
      </c>
      <c r="V34">
        <v>3</v>
      </c>
      <c r="W34" t="s">
        <v>155</v>
      </c>
      <c r="X34" s="10">
        <v>26.2</v>
      </c>
      <c r="Y34">
        <v>1.4</v>
      </c>
      <c r="Z34">
        <f t="shared" si="6"/>
        <v>2.4248711305964279</v>
      </c>
      <c r="AA34">
        <v>3</v>
      </c>
      <c r="AB34">
        <f t="shared" si="2"/>
        <v>-9.1137711998524204E-2</v>
      </c>
    </row>
    <row r="35" spans="1:28" x14ac:dyDescent="0.25">
      <c r="A35">
        <v>29</v>
      </c>
      <c r="B35" t="s">
        <v>173</v>
      </c>
      <c r="C35" s="9" t="s">
        <v>174</v>
      </c>
      <c r="D35" s="9" t="s">
        <v>175</v>
      </c>
      <c r="E35" s="9" t="s">
        <v>176</v>
      </c>
      <c r="F35" s="9" t="s">
        <v>177</v>
      </c>
      <c r="G35" s="9" t="s">
        <v>178</v>
      </c>
      <c r="H35" s="9" t="s">
        <v>179</v>
      </c>
      <c r="I35" s="9" t="s">
        <v>180</v>
      </c>
      <c r="J35" s="9" t="s">
        <v>574</v>
      </c>
      <c r="K35" s="9" t="s">
        <v>575</v>
      </c>
      <c r="L35" s="9" t="s">
        <v>181</v>
      </c>
      <c r="M35" s="9" t="s">
        <v>182</v>
      </c>
      <c r="N35" s="9" t="s">
        <v>576</v>
      </c>
      <c r="O35" t="s">
        <v>90</v>
      </c>
      <c r="Q35" t="s">
        <v>393</v>
      </c>
      <c r="R35" s="9" t="s">
        <v>32</v>
      </c>
      <c r="S35">
        <v>22.266666666666602</v>
      </c>
      <c r="T35">
        <v>0.48888888888889781</v>
      </c>
      <c r="U35">
        <f t="shared" si="5"/>
        <v>0.8467803948114665</v>
      </c>
      <c r="V35">
        <v>3</v>
      </c>
      <c r="W35" t="s">
        <v>577</v>
      </c>
      <c r="X35">
        <v>21.3333333333333</v>
      </c>
      <c r="Y35">
        <v>0.48888888888890136</v>
      </c>
      <c r="Z35">
        <f t="shared" si="6"/>
        <v>0.84678039481147271</v>
      </c>
      <c r="AA35">
        <v>3</v>
      </c>
      <c r="AB35">
        <f t="shared" si="2"/>
        <v>-4.281999718292679E-2</v>
      </c>
    </row>
    <row r="36" spans="1:28" x14ac:dyDescent="0.25">
      <c r="A36" s="9">
        <v>34</v>
      </c>
      <c r="B36" t="s">
        <v>173</v>
      </c>
      <c r="C36" s="9" t="s">
        <v>215</v>
      </c>
      <c r="D36" t="s">
        <v>216</v>
      </c>
      <c r="E36" t="s">
        <v>217</v>
      </c>
      <c r="F36" t="s">
        <v>218</v>
      </c>
      <c r="G36" s="9" t="s">
        <v>219</v>
      </c>
      <c r="I36" t="s">
        <v>220</v>
      </c>
      <c r="L36" s="9" t="s">
        <v>221</v>
      </c>
      <c r="M36" s="9" t="s">
        <v>182</v>
      </c>
      <c r="N36" s="9" t="s">
        <v>578</v>
      </c>
      <c r="O36" t="s">
        <v>90</v>
      </c>
      <c r="P36" t="s">
        <v>579</v>
      </c>
      <c r="Q36">
        <v>2008</v>
      </c>
      <c r="R36" s="9" t="s">
        <v>32</v>
      </c>
      <c r="S36" s="10">
        <v>8.9749182115594301</v>
      </c>
      <c r="T36">
        <v>0.3097055616139599</v>
      </c>
      <c r="U36">
        <f t="shared" si="5"/>
        <v>0.53642576810203191</v>
      </c>
      <c r="V36">
        <v>3</v>
      </c>
      <c r="W36" s="9" t="s">
        <v>397</v>
      </c>
      <c r="X36" s="10">
        <v>8.2988004362050098</v>
      </c>
      <c r="Y36">
        <v>0.33151581243184935</v>
      </c>
      <c r="Z36">
        <f t="shared" si="6"/>
        <v>0.57420223064443709</v>
      </c>
      <c r="AA36">
        <v>3</v>
      </c>
      <c r="AB36">
        <f t="shared" si="2"/>
        <v>-7.8322842815384472E-2</v>
      </c>
    </row>
    <row r="37" spans="1:28" x14ac:dyDescent="0.25">
      <c r="A37" s="9">
        <v>34</v>
      </c>
      <c r="B37" t="s">
        <v>173</v>
      </c>
      <c r="C37" s="9" t="s">
        <v>215</v>
      </c>
      <c r="D37" t="s">
        <v>216</v>
      </c>
      <c r="E37" t="s">
        <v>217</v>
      </c>
      <c r="F37" t="s">
        <v>218</v>
      </c>
      <c r="G37" s="9" t="s">
        <v>219</v>
      </c>
      <c r="I37" t="s">
        <v>220</v>
      </c>
      <c r="L37" s="9" t="s">
        <v>221</v>
      </c>
      <c r="M37" s="9" t="s">
        <v>182</v>
      </c>
      <c r="N37" s="9" t="s">
        <v>576</v>
      </c>
      <c r="O37" t="s">
        <v>90</v>
      </c>
      <c r="P37" t="s">
        <v>579</v>
      </c>
      <c r="Q37">
        <v>2008</v>
      </c>
      <c r="R37" s="9" t="s">
        <v>32</v>
      </c>
      <c r="S37" s="10">
        <v>8.7786259541984695</v>
      </c>
      <c r="T37">
        <v>0.2966194111232312</v>
      </c>
      <c r="U37">
        <f t="shared" si="5"/>
        <v>0.51375989057659743</v>
      </c>
      <c r="V37">
        <v>3</v>
      </c>
      <c r="W37" s="9" t="s">
        <v>397</v>
      </c>
      <c r="X37" s="10">
        <v>8.2988004362050098</v>
      </c>
      <c r="Y37">
        <v>0.33151581243184935</v>
      </c>
      <c r="Z37">
        <f t="shared" si="6"/>
        <v>0.57420223064443709</v>
      </c>
      <c r="AA37">
        <v>3</v>
      </c>
      <c r="AB37">
        <f t="shared" si="2"/>
        <v>-5.6208919556877852E-2</v>
      </c>
    </row>
    <row r="38" spans="1:28" x14ac:dyDescent="0.25">
      <c r="A38" s="9">
        <v>34</v>
      </c>
      <c r="B38" t="s">
        <v>173</v>
      </c>
      <c r="C38" s="9" t="s">
        <v>215</v>
      </c>
      <c r="D38" t="s">
        <v>216</v>
      </c>
      <c r="E38" t="s">
        <v>217</v>
      </c>
      <c r="F38" t="s">
        <v>218</v>
      </c>
      <c r="G38" s="9" t="s">
        <v>219</v>
      </c>
      <c r="I38" t="s">
        <v>220</v>
      </c>
      <c r="L38" s="9" t="s">
        <v>221</v>
      </c>
      <c r="M38" s="9" t="s">
        <v>182</v>
      </c>
      <c r="N38" s="9" t="s">
        <v>576</v>
      </c>
      <c r="O38" t="s">
        <v>90</v>
      </c>
      <c r="P38" t="s">
        <v>579</v>
      </c>
      <c r="Q38">
        <v>2009</v>
      </c>
      <c r="R38" s="9" t="s">
        <v>32</v>
      </c>
      <c r="S38" s="10">
        <v>8.7131952017448207</v>
      </c>
      <c r="T38">
        <v>0.4536532170119898</v>
      </c>
      <c r="U38">
        <f t="shared" si="5"/>
        <v>0.785750420881836</v>
      </c>
      <c r="V38">
        <v>3</v>
      </c>
      <c r="W38" s="9" t="s">
        <v>397</v>
      </c>
      <c r="X38" s="10">
        <v>7.8407851690294397</v>
      </c>
      <c r="Y38">
        <v>0.4231188658669609</v>
      </c>
      <c r="Z38">
        <f t="shared" si="6"/>
        <v>0.73286337332249707</v>
      </c>
      <c r="AA38">
        <v>3</v>
      </c>
      <c r="AB38">
        <f t="shared" si="2"/>
        <v>-0.10549958804522863</v>
      </c>
    </row>
    <row r="39" spans="1:28" x14ac:dyDescent="0.25">
      <c r="A39" s="9">
        <v>34</v>
      </c>
      <c r="B39" t="s">
        <v>173</v>
      </c>
      <c r="C39" s="9" t="s">
        <v>215</v>
      </c>
      <c r="D39" t="s">
        <v>216</v>
      </c>
      <c r="E39" t="s">
        <v>217</v>
      </c>
      <c r="F39" t="s">
        <v>218</v>
      </c>
      <c r="G39" s="9" t="s">
        <v>219</v>
      </c>
      <c r="I39" t="s">
        <v>220</v>
      </c>
      <c r="L39" s="9" t="s">
        <v>221</v>
      </c>
      <c r="M39" s="9" t="s">
        <v>182</v>
      </c>
      <c r="N39" s="9" t="s">
        <v>576</v>
      </c>
      <c r="O39" t="s">
        <v>90</v>
      </c>
      <c r="P39" t="s">
        <v>579</v>
      </c>
      <c r="Q39">
        <v>2009</v>
      </c>
      <c r="R39" s="9" t="s">
        <v>32</v>
      </c>
      <c r="S39" s="10">
        <v>8.3642311886586693</v>
      </c>
      <c r="T39">
        <v>0.42311886586695024</v>
      </c>
      <c r="U39">
        <f t="shared" si="5"/>
        <v>0.73286337332247864</v>
      </c>
      <c r="V39">
        <v>3</v>
      </c>
      <c r="W39" s="9" t="s">
        <v>397</v>
      </c>
      <c r="X39" s="10">
        <v>7.8407851690294397</v>
      </c>
      <c r="Y39">
        <v>0.4231188658669609</v>
      </c>
      <c r="Z39">
        <f t="shared" si="6"/>
        <v>0.73286337332249707</v>
      </c>
      <c r="AA39">
        <v>3</v>
      </c>
      <c r="AB39">
        <f t="shared" si="2"/>
        <v>-6.4625443646210021E-2</v>
      </c>
    </row>
    <row r="40" spans="1:28" x14ac:dyDescent="0.25">
      <c r="A40" s="9">
        <v>34</v>
      </c>
      <c r="B40" t="s">
        <v>173</v>
      </c>
      <c r="C40" s="9" t="s">
        <v>215</v>
      </c>
      <c r="D40" t="s">
        <v>216</v>
      </c>
      <c r="E40" t="s">
        <v>217</v>
      </c>
      <c r="F40" t="s">
        <v>218</v>
      </c>
      <c r="G40" s="9" t="s">
        <v>219</v>
      </c>
      <c r="I40" t="s">
        <v>220</v>
      </c>
      <c r="L40" s="9" t="s">
        <v>221</v>
      </c>
      <c r="M40" s="9" t="s">
        <v>182</v>
      </c>
      <c r="N40" s="9" t="s">
        <v>576</v>
      </c>
      <c r="O40" t="s">
        <v>90</v>
      </c>
      <c r="P40" t="s">
        <v>579</v>
      </c>
      <c r="Q40">
        <v>2010</v>
      </c>
      <c r="R40" s="9" t="s">
        <v>32</v>
      </c>
      <c r="S40" s="10">
        <v>7.5136314067611698</v>
      </c>
      <c r="T40">
        <v>0.55398037077427009</v>
      </c>
      <c r="U40">
        <f t="shared" si="5"/>
        <v>0.95952214857688056</v>
      </c>
      <c r="V40">
        <v>3</v>
      </c>
      <c r="W40" s="9" t="s">
        <v>397</v>
      </c>
      <c r="X40" s="10">
        <v>7.0338058887677199</v>
      </c>
      <c r="Y40">
        <v>0.58887677208288025</v>
      </c>
      <c r="Z40">
        <f t="shared" si="6"/>
        <v>1.0199644886447063</v>
      </c>
      <c r="AA40">
        <v>3</v>
      </c>
      <c r="AB40">
        <f t="shared" si="2"/>
        <v>-6.5990954217885173E-2</v>
      </c>
    </row>
    <row r="41" spans="1:28" x14ac:dyDescent="0.25">
      <c r="A41" s="9">
        <v>34</v>
      </c>
      <c r="B41" t="s">
        <v>173</v>
      </c>
      <c r="C41" s="9" t="s">
        <v>215</v>
      </c>
      <c r="D41" t="s">
        <v>216</v>
      </c>
      <c r="E41" t="s">
        <v>217</v>
      </c>
      <c r="F41" t="s">
        <v>218</v>
      </c>
      <c r="G41" s="9" t="s">
        <v>219</v>
      </c>
      <c r="I41" t="s">
        <v>220</v>
      </c>
      <c r="L41" s="9" t="s">
        <v>221</v>
      </c>
      <c r="M41" s="9" t="s">
        <v>182</v>
      </c>
      <c r="N41" s="9" t="s">
        <v>576</v>
      </c>
      <c r="O41" t="s">
        <v>90</v>
      </c>
      <c r="P41" t="s">
        <v>579</v>
      </c>
      <c r="Q41">
        <v>2010</v>
      </c>
      <c r="R41" s="9" t="s">
        <v>32</v>
      </c>
      <c r="S41" s="10">
        <v>7.4809160305343498</v>
      </c>
      <c r="T41">
        <v>0.53435114503816994</v>
      </c>
      <c r="U41">
        <f t="shared" si="5"/>
        <v>0.92552333228871642</v>
      </c>
      <c r="V41">
        <v>3</v>
      </c>
      <c r="W41" s="9" t="s">
        <v>397</v>
      </c>
      <c r="X41" s="10">
        <v>7.0338058887677199</v>
      </c>
      <c r="Y41">
        <v>0.58887677208288025</v>
      </c>
      <c r="Z41">
        <f t="shared" si="6"/>
        <v>1.0199644886447063</v>
      </c>
      <c r="AA41">
        <v>3</v>
      </c>
      <c r="AB41">
        <f t="shared" si="2"/>
        <v>-6.1627310930112637E-2</v>
      </c>
    </row>
    <row r="42" spans="1:28" x14ac:dyDescent="0.25">
      <c r="A42" s="9">
        <v>34</v>
      </c>
      <c r="B42" t="s">
        <v>173</v>
      </c>
      <c r="C42" s="9" t="s">
        <v>215</v>
      </c>
      <c r="D42" t="s">
        <v>216</v>
      </c>
      <c r="E42" t="s">
        <v>217</v>
      </c>
      <c r="F42" t="s">
        <v>218</v>
      </c>
      <c r="G42" s="9" t="s">
        <v>219</v>
      </c>
      <c r="I42" t="s">
        <v>220</v>
      </c>
      <c r="L42" s="9" t="s">
        <v>221</v>
      </c>
      <c r="M42" s="9" t="s">
        <v>182</v>
      </c>
      <c r="N42" s="9" t="s">
        <v>576</v>
      </c>
      <c r="O42" t="s">
        <v>90</v>
      </c>
      <c r="P42" t="s">
        <v>579</v>
      </c>
      <c r="Q42">
        <v>2011</v>
      </c>
      <c r="R42" s="9" t="s">
        <v>32</v>
      </c>
      <c r="S42" s="10">
        <v>8.6259541984732806</v>
      </c>
      <c r="T42">
        <v>0.47546346782987925</v>
      </c>
      <c r="U42">
        <f t="shared" si="5"/>
        <v>0.82352688342424119</v>
      </c>
      <c r="V42">
        <v>3</v>
      </c>
      <c r="W42" s="9" t="s">
        <v>397</v>
      </c>
      <c r="X42" s="10">
        <v>8.3642311886586693</v>
      </c>
      <c r="Y42">
        <v>0.44929116684842008</v>
      </c>
      <c r="Z42">
        <f t="shared" si="6"/>
        <v>0.77819512837336913</v>
      </c>
      <c r="AA42">
        <v>3</v>
      </c>
      <c r="AB42">
        <f t="shared" si="2"/>
        <v>-3.0811166400397539E-2</v>
      </c>
    </row>
    <row r="43" spans="1:28" x14ac:dyDescent="0.25">
      <c r="A43" s="9">
        <v>34</v>
      </c>
      <c r="B43" t="s">
        <v>173</v>
      </c>
      <c r="C43" s="9" t="s">
        <v>215</v>
      </c>
      <c r="D43" t="s">
        <v>216</v>
      </c>
      <c r="E43" t="s">
        <v>217</v>
      </c>
      <c r="F43" t="s">
        <v>218</v>
      </c>
      <c r="G43" s="9" t="s">
        <v>219</v>
      </c>
      <c r="I43" t="s">
        <v>220</v>
      </c>
      <c r="L43" s="9" t="s">
        <v>221</v>
      </c>
      <c r="M43" s="9" t="s">
        <v>182</v>
      </c>
      <c r="N43" s="9" t="s">
        <v>576</v>
      </c>
      <c r="O43" t="s">
        <v>90</v>
      </c>
      <c r="P43" t="s">
        <v>579</v>
      </c>
      <c r="Q43">
        <v>2011</v>
      </c>
      <c r="R43" s="9" t="s">
        <v>32</v>
      </c>
      <c r="S43" s="10">
        <v>8.5387131952017405</v>
      </c>
      <c r="T43">
        <v>0.48418756815704</v>
      </c>
      <c r="U43">
        <f t="shared" si="5"/>
        <v>0.8386374684412119</v>
      </c>
      <c r="V43">
        <v>3</v>
      </c>
      <c r="W43" s="9" t="s">
        <v>397</v>
      </c>
      <c r="X43" s="10">
        <v>8.3642311886586693</v>
      </c>
      <c r="Y43">
        <v>0.44929116684842008</v>
      </c>
      <c r="Z43">
        <f t="shared" si="6"/>
        <v>0.77819512837336913</v>
      </c>
      <c r="AA43">
        <v>3</v>
      </c>
      <c r="AB43">
        <f t="shared" si="2"/>
        <v>-2.0645894623546449E-2</v>
      </c>
    </row>
    <row r="44" spans="1:28" x14ac:dyDescent="0.25">
      <c r="A44" s="9">
        <v>34</v>
      </c>
      <c r="B44" t="s">
        <v>173</v>
      </c>
      <c r="C44" s="9" t="s">
        <v>215</v>
      </c>
      <c r="D44" t="s">
        <v>216</v>
      </c>
      <c r="E44" t="s">
        <v>217</v>
      </c>
      <c r="F44" t="s">
        <v>218</v>
      </c>
      <c r="G44" s="9" t="s">
        <v>219</v>
      </c>
      <c r="I44" t="s">
        <v>220</v>
      </c>
      <c r="L44" s="9" t="s">
        <v>221</v>
      </c>
      <c r="M44" s="9" t="s">
        <v>182</v>
      </c>
      <c r="N44" s="9" t="s">
        <v>576</v>
      </c>
      <c r="O44" t="s">
        <v>90</v>
      </c>
      <c r="P44" t="s">
        <v>579</v>
      </c>
      <c r="Q44">
        <v>2012</v>
      </c>
      <c r="R44" s="9" t="s">
        <v>32</v>
      </c>
      <c r="S44" s="10">
        <v>7.4263904034896404</v>
      </c>
      <c r="T44">
        <v>0.49727371864775982</v>
      </c>
      <c r="U44">
        <f t="shared" si="5"/>
        <v>0.86130334596663105</v>
      </c>
      <c r="V44">
        <v>3</v>
      </c>
      <c r="W44" s="9" t="s">
        <v>397</v>
      </c>
      <c r="X44" s="10">
        <v>7.4002181025081697</v>
      </c>
      <c r="Y44">
        <v>0.52344601962923054</v>
      </c>
      <c r="Z44">
        <f t="shared" si="6"/>
        <v>0.90663510101752309</v>
      </c>
      <c r="AA44">
        <v>3</v>
      </c>
      <c r="AB44">
        <f t="shared" si="2"/>
        <v>-3.5304537993838701E-3</v>
      </c>
    </row>
    <row r="45" spans="1:28" x14ac:dyDescent="0.25">
      <c r="A45" s="9">
        <v>34</v>
      </c>
      <c r="B45" t="s">
        <v>173</v>
      </c>
      <c r="C45" s="9" t="s">
        <v>215</v>
      </c>
      <c r="D45" t="s">
        <v>216</v>
      </c>
      <c r="E45" t="s">
        <v>217</v>
      </c>
      <c r="F45" t="s">
        <v>218</v>
      </c>
      <c r="G45" s="9" t="s">
        <v>219</v>
      </c>
      <c r="I45" t="s">
        <v>220</v>
      </c>
      <c r="L45" s="9" t="s">
        <v>221</v>
      </c>
      <c r="M45" s="9" t="s">
        <v>182</v>
      </c>
      <c r="N45" s="9" t="s">
        <v>576</v>
      </c>
      <c r="O45" t="s">
        <v>90</v>
      </c>
      <c r="P45" t="s">
        <v>579</v>
      </c>
      <c r="Q45">
        <v>2012</v>
      </c>
      <c r="R45" s="9" t="s">
        <v>32</v>
      </c>
      <c r="S45" s="10">
        <v>7.6095965103598697</v>
      </c>
      <c r="T45">
        <v>0.54961832061067994</v>
      </c>
      <c r="U45">
        <f t="shared" si="5"/>
        <v>0.95196685606837828</v>
      </c>
      <c r="V45">
        <v>3</v>
      </c>
      <c r="W45" s="9" t="s">
        <v>397</v>
      </c>
      <c r="X45" s="10">
        <v>7.4002181025081697</v>
      </c>
      <c r="Y45">
        <v>0.52344601962923054</v>
      </c>
      <c r="Z45">
        <f t="shared" si="6"/>
        <v>0.90663510101752309</v>
      </c>
      <c r="AA45">
        <v>3</v>
      </c>
      <c r="AB45">
        <f t="shared" si="2"/>
        <v>-2.7900676402545267E-2</v>
      </c>
    </row>
    <row r="46" spans="1:28" x14ac:dyDescent="0.25">
      <c r="A46" s="9">
        <v>37</v>
      </c>
      <c r="B46" t="s">
        <v>173</v>
      </c>
      <c r="C46" s="9" t="s">
        <v>226</v>
      </c>
      <c r="D46" s="9" t="s">
        <v>227</v>
      </c>
      <c r="E46" t="s">
        <v>217</v>
      </c>
      <c r="F46" t="s">
        <v>228</v>
      </c>
      <c r="G46" t="s">
        <v>229</v>
      </c>
      <c r="I46" s="9" t="s">
        <v>230</v>
      </c>
      <c r="J46" s="9" t="s">
        <v>476</v>
      </c>
      <c r="L46" s="9" t="s">
        <v>231</v>
      </c>
      <c r="M46" s="9" t="s">
        <v>182</v>
      </c>
      <c r="N46" s="9" t="s">
        <v>580</v>
      </c>
      <c r="O46" t="s">
        <v>90</v>
      </c>
      <c r="P46" t="s">
        <v>581</v>
      </c>
      <c r="Q46">
        <v>2008</v>
      </c>
      <c r="R46" s="9" t="s">
        <v>32</v>
      </c>
      <c r="S46" s="10">
        <v>3.3459715639810401</v>
      </c>
      <c r="T46">
        <v>7.5829383886250046E-2</v>
      </c>
      <c r="U46">
        <f t="shared" si="5"/>
        <v>0.15165876777250009</v>
      </c>
      <c r="V46">
        <v>4</v>
      </c>
      <c r="W46" s="9" t="s">
        <v>399</v>
      </c>
      <c r="X46" s="10">
        <v>2.54976303317535</v>
      </c>
      <c r="Y46">
        <v>3.791469194313013E-2</v>
      </c>
      <c r="Z46">
        <f t="shared" si="6"/>
        <v>7.582938388626026E-2</v>
      </c>
      <c r="AA46">
        <v>4</v>
      </c>
      <c r="AB46">
        <f t="shared" si="2"/>
        <v>-0.27175667733145908</v>
      </c>
    </row>
    <row r="47" spans="1:28" x14ac:dyDescent="0.25">
      <c r="A47" s="9">
        <v>37</v>
      </c>
      <c r="B47" t="s">
        <v>173</v>
      </c>
      <c r="C47" s="9" t="s">
        <v>226</v>
      </c>
      <c r="D47" s="9" t="s">
        <v>227</v>
      </c>
      <c r="E47" t="s">
        <v>217</v>
      </c>
      <c r="F47" t="s">
        <v>228</v>
      </c>
      <c r="G47" t="s">
        <v>229</v>
      </c>
      <c r="I47" s="9" t="s">
        <v>230</v>
      </c>
      <c r="J47" s="9" t="s">
        <v>476</v>
      </c>
      <c r="L47" s="9" t="s">
        <v>231</v>
      </c>
      <c r="M47" s="9" t="s">
        <v>182</v>
      </c>
      <c r="N47" t="s">
        <v>582</v>
      </c>
      <c r="O47" t="s">
        <v>90</v>
      </c>
      <c r="P47" t="s">
        <v>581</v>
      </c>
      <c r="Q47">
        <v>2009</v>
      </c>
      <c r="R47" s="9" t="s">
        <v>32</v>
      </c>
      <c r="S47" s="10">
        <v>3.5734597156398098</v>
      </c>
      <c r="T47">
        <v>0.11374407582938018</v>
      </c>
      <c r="U47">
        <f t="shared" si="5"/>
        <v>0.22748815165876035</v>
      </c>
      <c r="V47">
        <v>4</v>
      </c>
      <c r="W47" s="9" t="s">
        <v>399</v>
      </c>
      <c r="X47" s="10">
        <v>2.6255924170616098</v>
      </c>
      <c r="Y47">
        <v>5.687203791469031E-2</v>
      </c>
      <c r="Z47">
        <f t="shared" si="6"/>
        <v>0.11374407582938062</v>
      </c>
      <c r="AA47">
        <v>4</v>
      </c>
      <c r="AB47">
        <f t="shared" si="2"/>
        <v>-0.30822768126067263</v>
      </c>
    </row>
    <row r="48" spans="1:28" x14ac:dyDescent="0.25">
      <c r="A48" s="9">
        <v>37</v>
      </c>
      <c r="B48" t="s">
        <v>173</v>
      </c>
      <c r="C48" s="9" t="s">
        <v>226</v>
      </c>
      <c r="D48" s="9" t="s">
        <v>227</v>
      </c>
      <c r="E48" t="s">
        <v>217</v>
      </c>
      <c r="F48" t="s">
        <v>228</v>
      </c>
      <c r="G48" t="s">
        <v>229</v>
      </c>
      <c r="I48" s="9" t="s">
        <v>230</v>
      </c>
      <c r="J48" s="9" t="s">
        <v>476</v>
      </c>
      <c r="L48" s="9" t="s">
        <v>231</v>
      </c>
      <c r="M48" s="9" t="s">
        <v>182</v>
      </c>
      <c r="N48" t="s">
        <v>582</v>
      </c>
      <c r="O48" t="s">
        <v>90</v>
      </c>
      <c r="P48" t="s">
        <v>581</v>
      </c>
      <c r="Q48">
        <v>2010</v>
      </c>
      <c r="R48" s="9" t="s">
        <v>32</v>
      </c>
      <c r="S48" s="10">
        <v>3.0047393364928898</v>
      </c>
      <c r="T48">
        <v>9.4786729857819996E-2</v>
      </c>
      <c r="U48">
        <f t="shared" si="5"/>
        <v>0.18957345971563999</v>
      </c>
      <c r="V48">
        <v>4</v>
      </c>
      <c r="W48" s="9" t="s">
        <v>399</v>
      </c>
      <c r="X48" s="10">
        <v>2.36018957345971</v>
      </c>
      <c r="Y48">
        <v>9.47867298578009E-3</v>
      </c>
      <c r="Z48">
        <f t="shared" si="6"/>
        <v>1.895734597156018E-2</v>
      </c>
      <c r="AA48">
        <v>4</v>
      </c>
      <c r="AB48">
        <f t="shared" si="2"/>
        <v>-0.24144887741257498</v>
      </c>
    </row>
    <row r="49" spans="1:33" x14ac:dyDescent="0.25">
      <c r="A49" s="9">
        <v>37</v>
      </c>
      <c r="B49" t="s">
        <v>173</v>
      </c>
      <c r="C49" s="9" t="s">
        <v>226</v>
      </c>
      <c r="D49" s="9" t="s">
        <v>227</v>
      </c>
      <c r="E49" t="s">
        <v>217</v>
      </c>
      <c r="F49" t="s">
        <v>228</v>
      </c>
      <c r="G49" t="s">
        <v>229</v>
      </c>
      <c r="I49" s="9" t="s">
        <v>230</v>
      </c>
      <c r="J49" s="9" t="s">
        <v>476</v>
      </c>
      <c r="L49" s="9" t="s">
        <v>231</v>
      </c>
      <c r="M49" s="9" t="s">
        <v>182</v>
      </c>
      <c r="N49" t="s">
        <v>582</v>
      </c>
      <c r="O49" t="s">
        <v>90</v>
      </c>
      <c r="P49" t="s">
        <v>581</v>
      </c>
      <c r="Q49">
        <v>2011</v>
      </c>
      <c r="R49" s="9" t="s">
        <v>32</v>
      </c>
      <c r="S49" s="10">
        <v>2.5687203791469102</v>
      </c>
      <c r="T49">
        <v>5.6872037914699636E-2</v>
      </c>
      <c r="U49">
        <f t="shared" si="5"/>
        <v>0.11374407582939927</v>
      </c>
      <c r="V49">
        <v>4</v>
      </c>
      <c r="W49" s="9" t="s">
        <v>399</v>
      </c>
      <c r="X49" s="10">
        <v>2</v>
      </c>
      <c r="Y49">
        <v>5.6872037914689866E-2</v>
      </c>
      <c r="Z49">
        <f t="shared" si="6"/>
        <v>0.11374407582937973</v>
      </c>
      <c r="AA49">
        <v>4</v>
      </c>
      <c r="AB49">
        <f t="shared" si="2"/>
        <v>-0.25026068740363083</v>
      </c>
    </row>
    <row r="50" spans="1:33" x14ac:dyDescent="0.25">
      <c r="A50" s="9">
        <v>37</v>
      </c>
      <c r="B50" t="s">
        <v>173</v>
      </c>
      <c r="C50" s="9" t="s">
        <v>226</v>
      </c>
      <c r="D50" s="9" t="s">
        <v>227</v>
      </c>
      <c r="E50" t="s">
        <v>217</v>
      </c>
      <c r="F50" t="s">
        <v>228</v>
      </c>
      <c r="G50" t="s">
        <v>229</v>
      </c>
      <c r="I50" s="9" t="s">
        <v>230</v>
      </c>
      <c r="J50" s="9" t="s">
        <v>476</v>
      </c>
      <c r="L50" s="9" t="s">
        <v>231</v>
      </c>
      <c r="M50" s="9" t="s">
        <v>182</v>
      </c>
      <c r="N50" t="s">
        <v>582</v>
      </c>
      <c r="O50" t="s">
        <v>90</v>
      </c>
      <c r="P50" t="s">
        <v>581</v>
      </c>
      <c r="Q50">
        <v>2012</v>
      </c>
      <c r="R50" s="9" t="s">
        <v>32</v>
      </c>
      <c r="S50" s="10">
        <v>2.6824644549763001</v>
      </c>
      <c r="T50">
        <v>7.5829383886250046E-2</v>
      </c>
      <c r="U50">
        <f t="shared" si="5"/>
        <v>0.15165876777250009</v>
      </c>
      <c r="V50">
        <v>4</v>
      </c>
      <c r="W50" s="9" t="s">
        <v>399</v>
      </c>
      <c r="X50" s="10">
        <v>2.1516587677725099</v>
      </c>
      <c r="Y50">
        <v>5.687203791469031E-2</v>
      </c>
      <c r="Z50">
        <f t="shared" si="6"/>
        <v>0.11374407582938062</v>
      </c>
      <c r="AA50">
        <v>4</v>
      </c>
      <c r="AB50">
        <f t="shared" si="2"/>
        <v>-0.22049688016183464</v>
      </c>
    </row>
    <row r="51" spans="1:33" x14ac:dyDescent="0.25">
      <c r="A51" s="9">
        <v>37</v>
      </c>
      <c r="B51" t="s">
        <v>173</v>
      </c>
      <c r="C51" s="9" t="s">
        <v>226</v>
      </c>
      <c r="D51" s="9" t="s">
        <v>227</v>
      </c>
      <c r="E51" t="s">
        <v>217</v>
      </c>
      <c r="F51" t="s">
        <v>228</v>
      </c>
      <c r="G51" t="s">
        <v>229</v>
      </c>
      <c r="I51" s="9" t="s">
        <v>230</v>
      </c>
      <c r="J51" s="9" t="s">
        <v>476</v>
      </c>
      <c r="L51" s="9" t="s">
        <v>231</v>
      </c>
      <c r="M51" s="9" t="s">
        <v>182</v>
      </c>
      <c r="N51" t="s">
        <v>582</v>
      </c>
      <c r="O51" t="s">
        <v>90</v>
      </c>
      <c r="P51" t="s">
        <v>581</v>
      </c>
      <c r="Q51">
        <v>2013</v>
      </c>
      <c r="R51" s="9" t="s">
        <v>32</v>
      </c>
      <c r="S51" s="10">
        <v>3.3459715639810401</v>
      </c>
      <c r="T51">
        <v>5.6872037914689866E-2</v>
      </c>
      <c r="U51">
        <f t="shared" si="5"/>
        <v>0.11374407582937973</v>
      </c>
      <c r="V51">
        <v>4</v>
      </c>
      <c r="W51" s="9" t="s">
        <v>399</v>
      </c>
      <c r="X51" s="10">
        <v>2.7772511848341201</v>
      </c>
      <c r="Y51">
        <v>0.11374407582937973</v>
      </c>
      <c r="Z51">
        <f t="shared" si="6"/>
        <v>0.22748815165875946</v>
      </c>
      <c r="AA51">
        <v>4</v>
      </c>
      <c r="AB51">
        <f t="shared" si="2"/>
        <v>-0.18629544791622987</v>
      </c>
    </row>
    <row r="52" spans="1:33" x14ac:dyDescent="0.25">
      <c r="A52" s="9">
        <v>37</v>
      </c>
      <c r="B52" t="s">
        <v>173</v>
      </c>
      <c r="C52" s="9" t="s">
        <v>226</v>
      </c>
      <c r="D52" s="9" t="s">
        <v>227</v>
      </c>
      <c r="E52" t="s">
        <v>217</v>
      </c>
      <c r="F52" t="s">
        <v>228</v>
      </c>
      <c r="G52" t="s">
        <v>229</v>
      </c>
      <c r="I52" s="9" t="s">
        <v>230</v>
      </c>
      <c r="J52" s="9" t="s">
        <v>476</v>
      </c>
      <c r="L52" s="9" t="s">
        <v>231</v>
      </c>
      <c r="M52" s="9" t="s">
        <v>182</v>
      </c>
      <c r="N52" t="s">
        <v>582</v>
      </c>
      <c r="O52" t="s">
        <v>90</v>
      </c>
      <c r="P52" t="s">
        <v>581</v>
      </c>
      <c r="Q52">
        <v>2014</v>
      </c>
      <c r="R52" s="9" t="s">
        <v>32</v>
      </c>
      <c r="S52" s="10">
        <v>3.1943127962085298</v>
      </c>
      <c r="T52">
        <v>7.5829383886250046E-2</v>
      </c>
      <c r="U52">
        <f t="shared" si="5"/>
        <v>0.15165876777250009</v>
      </c>
      <c r="V52">
        <v>4</v>
      </c>
      <c r="W52" s="9" t="s">
        <v>399</v>
      </c>
      <c r="X52" s="10">
        <v>2.54976303317535</v>
      </c>
      <c r="Y52">
        <v>0.11374407582938018</v>
      </c>
      <c r="Z52">
        <f t="shared" si="6"/>
        <v>0.22748815165876035</v>
      </c>
      <c r="AA52">
        <v>4</v>
      </c>
      <c r="AB52">
        <f t="shared" si="2"/>
        <v>-0.2253715507505244</v>
      </c>
    </row>
    <row r="53" spans="1:33" x14ac:dyDescent="0.25">
      <c r="A53" s="9">
        <v>44</v>
      </c>
      <c r="B53" s="9" t="s">
        <v>407</v>
      </c>
      <c r="C53" s="9" t="s">
        <v>408</v>
      </c>
      <c r="D53" s="9" t="s">
        <v>409</v>
      </c>
      <c r="E53" s="9" t="s">
        <v>410</v>
      </c>
      <c r="I53" s="9" t="s">
        <v>411</v>
      </c>
      <c r="L53" s="9" t="s">
        <v>412</v>
      </c>
      <c r="M53" t="s">
        <v>247</v>
      </c>
      <c r="N53" s="9" t="s">
        <v>583</v>
      </c>
      <c r="O53" t="s">
        <v>584</v>
      </c>
      <c r="Q53" s="9" t="s">
        <v>585</v>
      </c>
      <c r="R53" s="9" t="s">
        <v>32</v>
      </c>
      <c r="S53">
        <v>18.7</v>
      </c>
      <c r="T53">
        <v>0.19</v>
      </c>
      <c r="U53">
        <f t="shared" si="5"/>
        <v>0.42485291572496009</v>
      </c>
      <c r="V53">
        <v>5</v>
      </c>
      <c r="W53" t="s">
        <v>414</v>
      </c>
      <c r="X53" s="10">
        <v>18.21</v>
      </c>
      <c r="Y53">
        <v>0.17</v>
      </c>
      <c r="Z53">
        <f t="shared" si="6"/>
        <v>0.3801315561749643</v>
      </c>
      <c r="AA53">
        <v>5</v>
      </c>
      <c r="AB53">
        <f t="shared" si="2"/>
        <v>-2.6552630121024282E-2</v>
      </c>
    </row>
    <row r="54" spans="1:33" x14ac:dyDescent="0.25">
      <c r="A54" s="9">
        <v>44</v>
      </c>
      <c r="B54" s="9" t="s">
        <v>407</v>
      </c>
      <c r="C54" s="9" t="s">
        <v>408</v>
      </c>
      <c r="D54" s="9" t="s">
        <v>409</v>
      </c>
      <c r="E54" s="9" t="s">
        <v>410</v>
      </c>
      <c r="I54" s="9" t="s">
        <v>411</v>
      </c>
      <c r="L54" s="9" t="s">
        <v>412</v>
      </c>
      <c r="M54" t="s">
        <v>247</v>
      </c>
      <c r="N54" t="s">
        <v>586</v>
      </c>
      <c r="O54" t="s">
        <v>584</v>
      </c>
      <c r="Q54" s="9" t="s">
        <v>587</v>
      </c>
      <c r="R54" s="9" t="s">
        <v>32</v>
      </c>
      <c r="S54" s="10">
        <v>17.66</v>
      </c>
      <c r="T54">
        <v>0.15</v>
      </c>
      <c r="U54">
        <f t="shared" si="5"/>
        <v>0.33541019662496846</v>
      </c>
      <c r="V54">
        <v>5</v>
      </c>
      <c r="W54" t="s">
        <v>414</v>
      </c>
      <c r="X54" s="10">
        <v>11.56</v>
      </c>
      <c r="Y54">
        <v>0.69</v>
      </c>
      <c r="Z54">
        <f t="shared" si="6"/>
        <v>1.5428869044748548</v>
      </c>
      <c r="AA54">
        <v>5</v>
      </c>
      <c r="AB54">
        <f t="shared" si="2"/>
        <v>-0.42375133193158249</v>
      </c>
    </row>
    <row r="55" spans="1:33" x14ac:dyDescent="0.25">
      <c r="A55">
        <v>44</v>
      </c>
      <c r="B55" t="s">
        <v>173</v>
      </c>
      <c r="C55" t="s">
        <v>516</v>
      </c>
      <c r="D55" t="s">
        <v>517</v>
      </c>
      <c r="E55" t="s">
        <v>518</v>
      </c>
      <c r="I55" t="s">
        <v>95</v>
      </c>
      <c r="N55" t="s">
        <v>586</v>
      </c>
      <c r="O55" t="s">
        <v>584</v>
      </c>
      <c r="Q55" t="s">
        <v>413</v>
      </c>
      <c r="R55" s="9" t="s">
        <v>32</v>
      </c>
      <c r="S55">
        <v>16</v>
      </c>
      <c r="T55">
        <v>0.25</v>
      </c>
      <c r="U55">
        <f t="shared" si="5"/>
        <v>0.55901699437494745</v>
      </c>
      <c r="V55">
        <v>5</v>
      </c>
      <c r="W55" t="s">
        <v>414</v>
      </c>
      <c r="X55">
        <v>15.73</v>
      </c>
      <c r="Y55">
        <v>0.12</v>
      </c>
      <c r="Z55">
        <f t="shared" si="6"/>
        <v>0.26832815729997478</v>
      </c>
      <c r="AA55">
        <v>5</v>
      </c>
      <c r="AB55">
        <f t="shared" si="2"/>
        <v>-1.7019005169594755E-2</v>
      </c>
    </row>
    <row r="56" spans="1:33" x14ac:dyDescent="0.25">
      <c r="A56">
        <v>44</v>
      </c>
      <c r="B56" t="s">
        <v>173</v>
      </c>
      <c r="C56" t="s">
        <v>516</v>
      </c>
      <c r="D56" t="s">
        <v>517</v>
      </c>
      <c r="E56" t="s">
        <v>518</v>
      </c>
      <c r="I56" t="s">
        <v>95</v>
      </c>
      <c r="N56" t="s">
        <v>586</v>
      </c>
      <c r="O56" t="s">
        <v>584</v>
      </c>
      <c r="Q56" t="s">
        <v>415</v>
      </c>
      <c r="R56" s="9" t="s">
        <v>32</v>
      </c>
      <c r="S56">
        <v>18.89</v>
      </c>
      <c r="T56">
        <v>0.51</v>
      </c>
      <c r="U56">
        <f t="shared" si="5"/>
        <v>1.1403946685248929</v>
      </c>
      <c r="V56">
        <v>5</v>
      </c>
      <c r="W56" t="s">
        <v>414</v>
      </c>
      <c r="X56">
        <v>19.329999999999998</v>
      </c>
      <c r="Y56">
        <v>0.5</v>
      </c>
      <c r="Z56">
        <f t="shared" si="6"/>
        <v>1.1180339887498949</v>
      </c>
      <c r="AA56">
        <v>5</v>
      </c>
      <c r="AB56">
        <f t="shared" si="2"/>
        <v>2.3025611706821172E-2</v>
      </c>
    </row>
    <row r="57" spans="1:33" x14ac:dyDescent="0.25">
      <c r="A57" s="9">
        <v>44</v>
      </c>
      <c r="B57" s="9" t="s">
        <v>407</v>
      </c>
      <c r="C57" s="9" t="s">
        <v>419</v>
      </c>
      <c r="D57" s="9" t="s">
        <v>420</v>
      </c>
      <c r="E57" s="9" t="s">
        <v>421</v>
      </c>
      <c r="I57" t="s">
        <v>422</v>
      </c>
      <c r="N57" t="s">
        <v>586</v>
      </c>
      <c r="O57" t="s">
        <v>584</v>
      </c>
      <c r="Q57" t="s">
        <v>413</v>
      </c>
      <c r="R57" s="9" t="s">
        <v>32</v>
      </c>
      <c r="S57" s="9">
        <v>18.68</v>
      </c>
      <c r="T57">
        <v>0.21</v>
      </c>
      <c r="U57">
        <f t="shared" si="5"/>
        <v>0.46957427527495582</v>
      </c>
      <c r="V57">
        <v>5</v>
      </c>
      <c r="W57" t="s">
        <v>414</v>
      </c>
      <c r="X57" s="10">
        <v>17.510000000000002</v>
      </c>
      <c r="Y57">
        <v>0.13</v>
      </c>
      <c r="Z57">
        <f t="shared" si="6"/>
        <v>0.29068883707497267</v>
      </c>
      <c r="AA57">
        <v>5</v>
      </c>
      <c r="AB57">
        <f t="shared" si="2"/>
        <v>-6.4681286502935989E-2</v>
      </c>
    </row>
    <row r="58" spans="1:33" x14ac:dyDescent="0.25">
      <c r="A58" s="9">
        <v>44</v>
      </c>
      <c r="B58" s="9" t="s">
        <v>407</v>
      </c>
      <c r="C58" s="9" t="s">
        <v>419</v>
      </c>
      <c r="D58" s="9" t="s">
        <v>420</v>
      </c>
      <c r="E58" s="9" t="s">
        <v>421</v>
      </c>
      <c r="I58" t="s">
        <v>422</v>
      </c>
      <c r="N58" t="s">
        <v>586</v>
      </c>
      <c r="O58" t="s">
        <v>584</v>
      </c>
      <c r="Q58" t="s">
        <v>415</v>
      </c>
      <c r="R58" s="9" t="s">
        <v>32</v>
      </c>
      <c r="S58">
        <v>30.02</v>
      </c>
      <c r="T58">
        <v>0.85</v>
      </c>
      <c r="U58">
        <f t="shared" si="5"/>
        <v>1.9006577808748213</v>
      </c>
      <c r="V58">
        <v>5</v>
      </c>
      <c r="W58" t="s">
        <v>414</v>
      </c>
      <c r="X58" s="10">
        <v>30.11</v>
      </c>
      <c r="Y58">
        <v>0.32</v>
      </c>
      <c r="Z58">
        <f t="shared" si="6"/>
        <v>0.71554175279993271</v>
      </c>
      <c r="AA58">
        <v>5</v>
      </c>
      <c r="AB58">
        <f t="shared" si="2"/>
        <v>2.9935162883266294E-3</v>
      </c>
    </row>
    <row r="59" spans="1:33" x14ac:dyDescent="0.25">
      <c r="A59" s="29">
        <v>54</v>
      </c>
      <c r="B59" s="30" t="s">
        <v>407</v>
      </c>
      <c r="C59" s="30" t="s">
        <v>588</v>
      </c>
      <c r="D59" s="30" t="s">
        <v>589</v>
      </c>
      <c r="E59" s="29" t="s">
        <v>283</v>
      </c>
      <c r="F59" s="30" t="s">
        <v>590</v>
      </c>
      <c r="G59" s="30" t="s">
        <v>591</v>
      </c>
      <c r="H59" s="30" t="s">
        <v>592</v>
      </c>
      <c r="I59" s="30" t="s">
        <v>593</v>
      </c>
      <c r="L59" s="30" t="s">
        <v>594</v>
      </c>
      <c r="M59" s="29" t="s">
        <v>289</v>
      </c>
      <c r="N59" t="s">
        <v>586</v>
      </c>
      <c r="O59" t="s">
        <v>584</v>
      </c>
      <c r="P59" s="29"/>
      <c r="Q59" s="29" t="s">
        <v>288</v>
      </c>
      <c r="R59" s="30" t="s">
        <v>452</v>
      </c>
      <c r="S59" s="31">
        <v>27.560439560439502</v>
      </c>
      <c r="T59" s="29">
        <v>3.0989010989010985</v>
      </c>
      <c r="U59" s="29">
        <f>T59*SQRT(V59)</f>
        <v>10.734908301855457</v>
      </c>
      <c r="V59" s="29">
        <v>12</v>
      </c>
      <c r="W59" s="30" t="s">
        <v>595</v>
      </c>
      <c r="X59" s="10">
        <v>24.923076923076898</v>
      </c>
      <c r="Y59">
        <v>5.6703296703296004</v>
      </c>
      <c r="Z59" s="29">
        <f>Y59*SQRT(AA59)</f>
        <v>19.642598169352301</v>
      </c>
      <c r="AA59" s="29">
        <v>12</v>
      </c>
      <c r="AB59">
        <f t="shared" si="2"/>
        <v>-0.10058723690516745</v>
      </c>
    </row>
    <row r="60" spans="1:33" x14ac:dyDescent="0.25">
      <c r="A60" s="9">
        <v>54</v>
      </c>
      <c r="B60" t="s">
        <v>173</v>
      </c>
      <c r="C60" t="s">
        <v>281</v>
      </c>
      <c r="D60" t="s">
        <v>282</v>
      </c>
      <c r="E60" t="s">
        <v>283</v>
      </c>
      <c r="F60" t="s">
        <v>284</v>
      </c>
      <c r="G60" t="s">
        <v>285</v>
      </c>
      <c r="H60" t="s">
        <v>286</v>
      </c>
      <c r="I60" t="s">
        <v>287</v>
      </c>
      <c r="L60" t="s">
        <v>288</v>
      </c>
      <c r="M60" t="s">
        <v>289</v>
      </c>
      <c r="N60" t="s">
        <v>586</v>
      </c>
      <c r="O60" t="s">
        <v>584</v>
      </c>
      <c r="Q60" t="s">
        <v>288</v>
      </c>
      <c r="R60" s="9" t="s">
        <v>452</v>
      </c>
      <c r="S60" s="10">
        <v>27.560439560439502</v>
      </c>
      <c r="T60">
        <v>3.0989010989010985</v>
      </c>
      <c r="U60" s="29">
        <f t="shared" ref="U60:U62" si="7">T60*SQRT(V60)</f>
        <v>10.734908301855457</v>
      </c>
      <c r="V60">
        <v>12</v>
      </c>
      <c r="W60" s="9" t="s">
        <v>596</v>
      </c>
      <c r="X60" s="10">
        <v>22.1538461538461</v>
      </c>
      <c r="Y60">
        <v>1.3186813186812998</v>
      </c>
      <c r="Z60" s="29">
        <f t="shared" ref="Z60:Z62" si="8">Y60*SQRT(AA60)</f>
        <v>4.5680460858958742</v>
      </c>
      <c r="AA60">
        <v>12</v>
      </c>
      <c r="AB60">
        <f t="shared" si="2"/>
        <v>-0.21837027256155239</v>
      </c>
    </row>
    <row r="61" spans="1:33" x14ac:dyDescent="0.25">
      <c r="A61" s="9">
        <v>54</v>
      </c>
      <c r="B61" t="s">
        <v>173</v>
      </c>
      <c r="C61" t="s">
        <v>281</v>
      </c>
      <c r="D61" t="s">
        <v>282</v>
      </c>
      <c r="E61" t="s">
        <v>283</v>
      </c>
      <c r="F61" t="s">
        <v>284</v>
      </c>
      <c r="G61" t="s">
        <v>285</v>
      </c>
      <c r="H61" t="s">
        <v>286</v>
      </c>
      <c r="I61" t="s">
        <v>287</v>
      </c>
      <c r="L61" t="s">
        <v>288</v>
      </c>
      <c r="M61" t="s">
        <v>289</v>
      </c>
      <c r="N61" t="s">
        <v>586</v>
      </c>
      <c r="O61" t="s">
        <v>584</v>
      </c>
      <c r="Q61" t="s">
        <v>288</v>
      </c>
      <c r="R61" s="9" t="s">
        <v>452</v>
      </c>
      <c r="S61" s="10">
        <v>27.560439560439502</v>
      </c>
      <c r="T61">
        <v>3.0989010989010985</v>
      </c>
      <c r="U61" s="29">
        <f t="shared" si="7"/>
        <v>10.734908301855457</v>
      </c>
      <c r="V61">
        <v>12</v>
      </c>
      <c r="W61" s="9" t="s">
        <v>597</v>
      </c>
      <c r="X61" s="10">
        <v>21.560439560439502</v>
      </c>
      <c r="Y61">
        <v>1.5824175824175981</v>
      </c>
      <c r="Z61" s="29">
        <f t="shared" si="8"/>
        <v>5.4816553030751818</v>
      </c>
      <c r="AA61">
        <v>12</v>
      </c>
      <c r="AB61">
        <f t="shared" si="2"/>
        <v>-0.24552126162750346</v>
      </c>
    </row>
    <row r="62" spans="1:33" x14ac:dyDescent="0.25">
      <c r="A62" s="9">
        <v>54</v>
      </c>
      <c r="B62" t="s">
        <v>173</v>
      </c>
      <c r="C62" t="s">
        <v>281</v>
      </c>
      <c r="D62" t="s">
        <v>282</v>
      </c>
      <c r="E62" t="s">
        <v>283</v>
      </c>
      <c r="F62" t="s">
        <v>284</v>
      </c>
      <c r="G62" t="s">
        <v>285</v>
      </c>
      <c r="H62" t="s">
        <v>286</v>
      </c>
      <c r="I62" t="s">
        <v>287</v>
      </c>
      <c r="L62" t="s">
        <v>288</v>
      </c>
      <c r="M62" t="s">
        <v>289</v>
      </c>
      <c r="N62" t="s">
        <v>586</v>
      </c>
      <c r="O62" t="s">
        <v>584</v>
      </c>
      <c r="Q62" t="s">
        <v>288</v>
      </c>
      <c r="R62" s="9" t="s">
        <v>452</v>
      </c>
      <c r="S62" s="10">
        <v>27.560439560439502</v>
      </c>
      <c r="T62">
        <v>3.0989010989010985</v>
      </c>
      <c r="U62" s="29">
        <f t="shared" si="7"/>
        <v>10.734908301855457</v>
      </c>
      <c r="V62">
        <v>12</v>
      </c>
      <c r="W62" s="9" t="s">
        <v>598</v>
      </c>
      <c r="X62" s="10">
        <v>23.208791208791201</v>
      </c>
      <c r="Y62">
        <v>3.230769230769198</v>
      </c>
      <c r="Z62" s="29">
        <f t="shared" si="8"/>
        <v>11.19171291044494</v>
      </c>
      <c r="AA62">
        <v>12</v>
      </c>
      <c r="AB62">
        <f t="shared" si="2"/>
        <v>-0.17185025692665742</v>
      </c>
    </row>
    <row r="63" spans="1:33" x14ac:dyDescent="0.25">
      <c r="A63">
        <v>19</v>
      </c>
      <c r="B63" s="9" t="s">
        <v>407</v>
      </c>
      <c r="C63" s="9" t="s">
        <v>1032</v>
      </c>
      <c r="D63" s="9" t="s">
        <v>1033</v>
      </c>
      <c r="E63" s="9" t="s">
        <v>1034</v>
      </c>
      <c r="F63" t="s">
        <v>1035</v>
      </c>
      <c r="G63" t="s">
        <v>1036</v>
      </c>
      <c r="H63" s="9" t="s">
        <v>1037</v>
      </c>
      <c r="I63" s="9" t="s">
        <v>1038</v>
      </c>
      <c r="J63" s="32" t="s">
        <v>1182</v>
      </c>
      <c r="L63" s="9" t="s">
        <v>1039</v>
      </c>
      <c r="N63" t="s">
        <v>89</v>
      </c>
      <c r="O63" s="13" t="s">
        <v>573</v>
      </c>
      <c r="Q63" t="s">
        <v>1041</v>
      </c>
      <c r="R63" s="9" t="s">
        <v>311</v>
      </c>
      <c r="S63">
        <v>18.9218179447052</v>
      </c>
      <c r="T63">
        <f t="shared" ref="T63:T68" si="9">U63/SQRT(V63)</f>
        <v>9.9825970868515121E-2</v>
      </c>
      <c r="U63">
        <v>0.2445226917058001</v>
      </c>
      <c r="V63">
        <v>6</v>
      </c>
      <c r="W63" t="s">
        <v>1046</v>
      </c>
      <c r="X63">
        <v>19.543313119457402</v>
      </c>
      <c r="Y63">
        <f t="shared" ref="Y63:Y68" si="10">Z63/SQRT(AA63)</f>
        <v>6.2391231792852227E-2</v>
      </c>
      <c r="Z63">
        <v>0.15282668231619922</v>
      </c>
      <c r="AA63">
        <v>6</v>
      </c>
      <c r="AB63">
        <f t="shared" si="2"/>
        <v>3.2317543116776551E-2</v>
      </c>
      <c r="AE63">
        <v>19</v>
      </c>
      <c r="AF63" s="9" t="s">
        <v>1043</v>
      </c>
      <c r="AG63" s="9">
        <v>150</v>
      </c>
    </row>
    <row r="64" spans="1:33" x14ac:dyDescent="0.25">
      <c r="A64">
        <v>19</v>
      </c>
      <c r="B64" s="9" t="s">
        <v>407</v>
      </c>
      <c r="C64" s="9" t="s">
        <v>1032</v>
      </c>
      <c r="D64" s="9" t="s">
        <v>1033</v>
      </c>
      <c r="E64" s="9" t="s">
        <v>1034</v>
      </c>
      <c r="F64" t="s">
        <v>1035</v>
      </c>
      <c r="G64" t="s">
        <v>1036</v>
      </c>
      <c r="H64" s="9" t="s">
        <v>1037</v>
      </c>
      <c r="I64" s="9" t="s">
        <v>1038</v>
      </c>
      <c r="J64" s="32" t="s">
        <v>1182</v>
      </c>
      <c r="L64" s="9" t="s">
        <v>1039</v>
      </c>
      <c r="N64" t="s">
        <v>89</v>
      </c>
      <c r="O64" s="13" t="s">
        <v>573</v>
      </c>
      <c r="Q64" t="s">
        <v>1045</v>
      </c>
      <c r="R64" s="9" t="s">
        <v>699</v>
      </c>
      <c r="S64">
        <v>19.787835811163198</v>
      </c>
      <c r="T64">
        <f t="shared" si="9"/>
        <v>7.0710062698528822E-2</v>
      </c>
      <c r="U64">
        <v>0.17320357329160174</v>
      </c>
      <c r="V64">
        <v>6</v>
      </c>
      <c r="W64" t="s">
        <v>1046</v>
      </c>
      <c r="X64">
        <v>18.412395670318201</v>
      </c>
      <c r="Y64">
        <f t="shared" si="10"/>
        <v>9.9825970868474501E-2</v>
      </c>
      <c r="Z64">
        <v>0.24452269170570062</v>
      </c>
      <c r="AA64">
        <v>6</v>
      </c>
      <c r="AB64">
        <f t="shared" si="2"/>
        <v>-7.2043280406177246E-2</v>
      </c>
      <c r="AE64">
        <v>19</v>
      </c>
      <c r="AF64" s="9" t="s">
        <v>1047</v>
      </c>
      <c r="AG64" s="9">
        <v>50</v>
      </c>
    </row>
    <row r="65" spans="1:33" x14ac:dyDescent="0.25">
      <c r="A65">
        <v>19</v>
      </c>
      <c r="B65" s="9" t="s">
        <v>407</v>
      </c>
      <c r="C65" s="9" t="s">
        <v>1032</v>
      </c>
      <c r="D65" s="9" t="s">
        <v>1033</v>
      </c>
      <c r="E65" s="9" t="s">
        <v>1034</v>
      </c>
      <c r="F65" t="s">
        <v>1035</v>
      </c>
      <c r="G65" t="s">
        <v>1036</v>
      </c>
      <c r="H65" s="9" t="s">
        <v>1037</v>
      </c>
      <c r="I65" s="9" t="s">
        <v>1038</v>
      </c>
      <c r="J65" s="32" t="s">
        <v>1182</v>
      </c>
      <c r="L65" s="9" t="s">
        <v>1039</v>
      </c>
      <c r="N65" t="s">
        <v>89</v>
      </c>
      <c r="O65" s="13" t="s">
        <v>573</v>
      </c>
      <c r="Q65" t="s">
        <v>1048</v>
      </c>
      <c r="R65" s="9" t="s">
        <v>311</v>
      </c>
      <c r="S65">
        <v>18.341076551903999</v>
      </c>
      <c r="T65">
        <f t="shared" si="9"/>
        <v>0.11646363267990748</v>
      </c>
      <c r="U65">
        <v>0.28527647365670106</v>
      </c>
      <c r="V65">
        <v>6</v>
      </c>
      <c r="W65" t="s">
        <v>1046</v>
      </c>
      <c r="X65">
        <v>18.106742305685898</v>
      </c>
      <c r="Y65">
        <f t="shared" si="10"/>
        <v>2.9115908169987745E-2</v>
      </c>
      <c r="Z65">
        <v>7.131911841420191E-2</v>
      </c>
      <c r="AA65">
        <v>6</v>
      </c>
      <c r="AB65">
        <f t="shared" si="2"/>
        <v>-1.2858792786869893E-2</v>
      </c>
      <c r="AE65">
        <v>19</v>
      </c>
      <c r="AF65" s="9" t="s">
        <v>1043</v>
      </c>
      <c r="AG65" s="9">
        <v>150</v>
      </c>
    </row>
    <row r="66" spans="1:33" x14ac:dyDescent="0.25">
      <c r="A66">
        <v>19</v>
      </c>
      <c r="B66" s="9" t="s">
        <v>407</v>
      </c>
      <c r="C66" s="9" t="s">
        <v>1032</v>
      </c>
      <c r="D66" s="9" t="s">
        <v>1033</v>
      </c>
      <c r="E66" s="9" t="s">
        <v>1034</v>
      </c>
      <c r="F66" t="s">
        <v>1035</v>
      </c>
      <c r="G66" t="s">
        <v>1036</v>
      </c>
      <c r="H66" s="9" t="s">
        <v>1037</v>
      </c>
      <c r="I66" s="9" t="s">
        <v>1038</v>
      </c>
      <c r="J66" s="32" t="s">
        <v>1182</v>
      </c>
      <c r="L66" s="9" t="s">
        <v>1039</v>
      </c>
      <c r="N66" t="s">
        <v>89</v>
      </c>
      <c r="O66" s="13" t="s">
        <v>573</v>
      </c>
      <c r="Q66" t="s">
        <v>1041</v>
      </c>
      <c r="R66" s="9" t="s">
        <v>699</v>
      </c>
      <c r="S66">
        <v>18.636541471048499</v>
      </c>
      <c r="T66">
        <f t="shared" si="9"/>
        <v>1.6637661811392354E-2</v>
      </c>
      <c r="U66">
        <v>4.0753781950900958E-2</v>
      </c>
      <c r="V66">
        <v>6</v>
      </c>
      <c r="W66" s="9" t="s">
        <v>1049</v>
      </c>
      <c r="X66">
        <v>17.036955529473101</v>
      </c>
      <c r="Y66">
        <f t="shared" si="10"/>
        <v>8.7347724509960339E-2</v>
      </c>
      <c r="Z66">
        <v>0.21395735524259862</v>
      </c>
      <c r="AA66">
        <v>6</v>
      </c>
      <c r="AB66">
        <f t="shared" si="2"/>
        <v>-8.9739409315708285E-2</v>
      </c>
      <c r="AE66">
        <v>19</v>
      </c>
      <c r="AF66" s="9" t="s">
        <v>1047</v>
      </c>
      <c r="AG66" s="9">
        <v>50</v>
      </c>
    </row>
    <row r="67" spans="1:33" x14ac:dyDescent="0.25">
      <c r="A67">
        <v>19</v>
      </c>
      <c r="B67" s="9" t="s">
        <v>407</v>
      </c>
      <c r="C67" s="9" t="s">
        <v>1032</v>
      </c>
      <c r="D67" s="9" t="s">
        <v>1033</v>
      </c>
      <c r="E67" s="9" t="s">
        <v>1034</v>
      </c>
      <c r="F67" t="s">
        <v>1035</v>
      </c>
      <c r="G67" t="s">
        <v>1036</v>
      </c>
      <c r="H67" s="9" t="s">
        <v>1037</v>
      </c>
      <c r="I67" s="9" t="s">
        <v>1038</v>
      </c>
      <c r="J67" s="32" t="s">
        <v>1182</v>
      </c>
      <c r="L67" s="9" t="s">
        <v>1039</v>
      </c>
      <c r="N67" t="s">
        <v>89</v>
      </c>
      <c r="O67" s="13" t="s">
        <v>573</v>
      </c>
      <c r="Q67" t="s">
        <v>1045</v>
      </c>
      <c r="R67" s="9" t="s">
        <v>311</v>
      </c>
      <c r="S67">
        <v>18.2799458789775</v>
      </c>
      <c r="T67">
        <f t="shared" si="9"/>
        <v>3.7434739075703501E-2</v>
      </c>
      <c r="U67">
        <v>9.169600938970035E-2</v>
      </c>
      <c r="V67">
        <v>6</v>
      </c>
      <c r="W67" s="9" t="s">
        <v>1049</v>
      </c>
      <c r="X67">
        <v>16.415460354720899</v>
      </c>
      <c r="Y67">
        <f t="shared" si="10"/>
        <v>0.14557954084989377</v>
      </c>
      <c r="Z67">
        <v>0.35659559207089941</v>
      </c>
      <c r="AA67">
        <v>6</v>
      </c>
      <c r="AB67">
        <f t="shared" ref="AB67:AB102" si="11">LN(X67/S67)</f>
        <v>-0.10758101003356861</v>
      </c>
      <c r="AE67">
        <v>19</v>
      </c>
      <c r="AF67" s="9" t="s">
        <v>1043</v>
      </c>
      <c r="AG67" s="9">
        <v>150</v>
      </c>
    </row>
    <row r="68" spans="1:33" x14ac:dyDescent="0.25">
      <c r="A68">
        <v>19</v>
      </c>
      <c r="B68" s="9" t="s">
        <v>407</v>
      </c>
      <c r="C68" s="9" t="s">
        <v>1032</v>
      </c>
      <c r="D68" s="9" t="s">
        <v>1033</v>
      </c>
      <c r="E68" s="9" t="s">
        <v>1034</v>
      </c>
      <c r="F68" t="s">
        <v>1035</v>
      </c>
      <c r="G68" t="s">
        <v>1036</v>
      </c>
      <c r="H68" s="9" t="s">
        <v>1037</v>
      </c>
      <c r="I68" s="9" t="s">
        <v>1038</v>
      </c>
      <c r="J68" s="32" t="s">
        <v>1182</v>
      </c>
      <c r="L68" s="9" t="s">
        <v>1039</v>
      </c>
      <c r="N68" t="s">
        <v>89</v>
      </c>
      <c r="O68" s="13" t="s">
        <v>573</v>
      </c>
      <c r="Q68" t="s">
        <v>1048</v>
      </c>
      <c r="R68" s="9" t="s">
        <v>699</v>
      </c>
      <c r="S68">
        <v>18.9218179447052</v>
      </c>
      <c r="T68">
        <f t="shared" si="9"/>
        <v>1.6637661811432964E-2</v>
      </c>
      <c r="U68">
        <v>4.0753781951000434E-2</v>
      </c>
      <c r="V68">
        <v>6</v>
      </c>
      <c r="W68" s="9" t="s">
        <v>1049</v>
      </c>
      <c r="X68">
        <v>18.025234741784001</v>
      </c>
      <c r="Y68">
        <f t="shared" si="10"/>
        <v>7.0710062698527365E-2</v>
      </c>
      <c r="Z68">
        <v>0.17320357329159819</v>
      </c>
      <c r="AA68">
        <v>6</v>
      </c>
      <c r="AB68">
        <f t="shared" si="11"/>
        <v>-4.8542938671383658E-2</v>
      </c>
      <c r="AE68">
        <v>19</v>
      </c>
      <c r="AF68" s="9" t="s">
        <v>1047</v>
      </c>
      <c r="AG68" s="9">
        <v>50</v>
      </c>
    </row>
    <row r="69" spans="1:33" x14ac:dyDescent="0.25">
      <c r="A69">
        <v>21</v>
      </c>
      <c r="B69" t="s">
        <v>173</v>
      </c>
      <c r="C69" s="9" t="s">
        <v>744</v>
      </c>
      <c r="D69" s="9" t="s">
        <v>745</v>
      </c>
      <c r="E69" s="9" t="s">
        <v>746</v>
      </c>
      <c r="F69" t="s">
        <v>747</v>
      </c>
      <c r="G69" t="s">
        <v>748</v>
      </c>
      <c r="J69" s="9" t="s">
        <v>1125</v>
      </c>
      <c r="L69" t="s">
        <v>749</v>
      </c>
      <c r="M69" s="9" t="s">
        <v>750</v>
      </c>
      <c r="N69" s="9" t="s">
        <v>1183</v>
      </c>
      <c r="P69" s="9" t="s">
        <v>339</v>
      </c>
      <c r="Q69" s="9" t="s">
        <v>751</v>
      </c>
      <c r="R69" s="9" t="s">
        <v>699</v>
      </c>
      <c r="S69" s="10">
        <v>16.428571428571399</v>
      </c>
      <c r="T69">
        <v>9.5238095238102005E-2</v>
      </c>
      <c r="U69">
        <f t="shared" ref="U69:U102" si="12">T69*SQRT(V69)</f>
        <v>0.23328473740793829</v>
      </c>
      <c r="V69">
        <v>6</v>
      </c>
      <c r="W69" t="s">
        <v>1184</v>
      </c>
      <c r="X69" s="10">
        <v>15.4761904761904</v>
      </c>
      <c r="Y69">
        <v>0.19047619047620046</v>
      </c>
      <c r="Z69">
        <f t="shared" ref="Z69:Z102" si="13">Y69*SQRT(AA69)</f>
        <v>0.46656947481586786</v>
      </c>
      <c r="AA69">
        <v>6</v>
      </c>
      <c r="AB69">
        <f t="shared" si="11"/>
        <v>-5.9719234701625372E-2</v>
      </c>
      <c r="AE69">
        <v>21</v>
      </c>
      <c r="AF69" s="9" t="s">
        <v>1061</v>
      </c>
      <c r="AG69" s="9">
        <v>100</v>
      </c>
    </row>
    <row r="70" spans="1:33" ht="16.8" x14ac:dyDescent="0.25">
      <c r="A70">
        <v>24</v>
      </c>
      <c r="B70" s="9" t="s">
        <v>407</v>
      </c>
      <c r="C70" s="9" t="s">
        <v>753</v>
      </c>
      <c r="D70" s="9" t="s">
        <v>754</v>
      </c>
      <c r="F70" t="s">
        <v>755</v>
      </c>
      <c r="G70" t="s">
        <v>756</v>
      </c>
      <c r="I70" s="9" t="s">
        <v>757</v>
      </c>
      <c r="J70" s="9" t="s">
        <v>1127</v>
      </c>
      <c r="M70" s="9" t="s">
        <v>758</v>
      </c>
      <c r="N70" t="s">
        <v>89</v>
      </c>
      <c r="O70" t="s">
        <v>90</v>
      </c>
      <c r="Q70">
        <v>2011</v>
      </c>
      <c r="R70" s="9" t="s">
        <v>311</v>
      </c>
      <c r="S70">
        <v>-0.177272727272727</v>
      </c>
      <c r="T70">
        <v>0.24090909090909068</v>
      </c>
      <c r="U70">
        <f t="shared" si="12"/>
        <v>0.53868910367040346</v>
      </c>
      <c r="V70">
        <v>5</v>
      </c>
      <c r="W70" s="9" t="s">
        <v>765</v>
      </c>
      <c r="X70">
        <v>-0.527272727272727</v>
      </c>
      <c r="Y70">
        <v>0.15909090909090901</v>
      </c>
      <c r="Z70">
        <f t="shared" si="13"/>
        <v>0.35573808732951184</v>
      </c>
      <c r="AA70">
        <v>5</v>
      </c>
      <c r="AB70">
        <f t="shared" si="11"/>
        <v>1.0900285449767193</v>
      </c>
      <c r="AE70">
        <v>24</v>
      </c>
      <c r="AF70" s="9" t="s">
        <v>760</v>
      </c>
      <c r="AG70" s="9">
        <v>17.5</v>
      </c>
    </row>
    <row r="71" spans="1:33" ht="16.8" x14ac:dyDescent="0.25">
      <c r="A71">
        <v>24</v>
      </c>
      <c r="B71" s="9" t="s">
        <v>407</v>
      </c>
      <c r="C71" s="9" t="s">
        <v>753</v>
      </c>
      <c r="D71" s="9" t="s">
        <v>754</v>
      </c>
      <c r="F71" t="s">
        <v>755</v>
      </c>
      <c r="G71" t="s">
        <v>756</v>
      </c>
      <c r="I71" s="9" t="s">
        <v>757</v>
      </c>
      <c r="J71" s="9" t="s">
        <v>1127</v>
      </c>
      <c r="M71" s="9" t="s">
        <v>758</v>
      </c>
      <c r="N71" t="s">
        <v>89</v>
      </c>
      <c r="O71" t="s">
        <v>90</v>
      </c>
      <c r="Q71">
        <v>2011</v>
      </c>
      <c r="R71" s="9" t="s">
        <v>311</v>
      </c>
      <c r="S71">
        <v>-0.177272727272727</v>
      </c>
      <c r="T71">
        <v>0.24090909090909068</v>
      </c>
      <c r="U71">
        <f t="shared" si="12"/>
        <v>0.53868910367040346</v>
      </c>
      <c r="V71">
        <v>5</v>
      </c>
      <c r="W71" s="9" t="s">
        <v>766</v>
      </c>
      <c r="X71">
        <v>-0.64090909090909098</v>
      </c>
      <c r="Y71">
        <v>0.20909090909090899</v>
      </c>
      <c r="Z71">
        <f t="shared" si="13"/>
        <v>0.46754148620450131</v>
      </c>
      <c r="AA71">
        <v>5</v>
      </c>
      <c r="AB71">
        <f t="shared" si="11"/>
        <v>1.2851982442485235</v>
      </c>
      <c r="AE71">
        <v>24</v>
      </c>
      <c r="AF71" s="9" t="s">
        <v>760</v>
      </c>
      <c r="AG71" s="9">
        <v>52.5</v>
      </c>
    </row>
    <row r="72" spans="1:33" ht="16.8" x14ac:dyDescent="0.25">
      <c r="A72">
        <v>24</v>
      </c>
      <c r="B72" s="9" t="s">
        <v>407</v>
      </c>
      <c r="C72" s="9" t="s">
        <v>753</v>
      </c>
      <c r="D72" s="9" t="s">
        <v>754</v>
      </c>
      <c r="F72" t="s">
        <v>755</v>
      </c>
      <c r="G72" t="s">
        <v>756</v>
      </c>
      <c r="I72" s="9" t="s">
        <v>757</v>
      </c>
      <c r="J72" s="9" t="s">
        <v>1127</v>
      </c>
      <c r="M72" s="9" t="s">
        <v>758</v>
      </c>
      <c r="N72" t="s">
        <v>89</v>
      </c>
      <c r="O72" t="s">
        <v>90</v>
      </c>
      <c r="Q72">
        <v>2011</v>
      </c>
      <c r="R72" s="9" t="s">
        <v>311</v>
      </c>
      <c r="S72">
        <v>-0.177272727272727</v>
      </c>
      <c r="T72">
        <v>0.24090909090909068</v>
      </c>
      <c r="U72">
        <f t="shared" si="12"/>
        <v>0.53868910367040346</v>
      </c>
      <c r="V72">
        <v>5</v>
      </c>
      <c r="W72" s="9" t="s">
        <v>767</v>
      </c>
      <c r="X72">
        <v>-0.86818181818181805</v>
      </c>
      <c r="Y72">
        <v>0.20000000000000007</v>
      </c>
      <c r="Z72">
        <f t="shared" si="13"/>
        <v>0.44721359549995809</v>
      </c>
      <c r="AA72">
        <v>5</v>
      </c>
      <c r="AB72">
        <f t="shared" si="11"/>
        <v>1.5887117819169847</v>
      </c>
      <c r="AE72">
        <v>24</v>
      </c>
      <c r="AF72" s="9" t="s">
        <v>760</v>
      </c>
      <c r="AG72" s="9">
        <v>105</v>
      </c>
    </row>
    <row r="73" spans="1:33" ht="16.8" x14ac:dyDescent="0.25">
      <c r="A73">
        <v>24</v>
      </c>
      <c r="B73" s="9" t="s">
        <v>407</v>
      </c>
      <c r="C73" s="9" t="s">
        <v>753</v>
      </c>
      <c r="D73" s="9" t="s">
        <v>754</v>
      </c>
      <c r="F73" t="s">
        <v>755</v>
      </c>
      <c r="G73" t="s">
        <v>756</v>
      </c>
      <c r="I73" s="9" t="s">
        <v>757</v>
      </c>
      <c r="J73" s="9" t="s">
        <v>1127</v>
      </c>
      <c r="M73" s="9" t="s">
        <v>758</v>
      </c>
      <c r="N73" t="s">
        <v>89</v>
      </c>
      <c r="O73" t="s">
        <v>90</v>
      </c>
      <c r="Q73">
        <v>2011</v>
      </c>
      <c r="R73" s="9" t="s">
        <v>311</v>
      </c>
      <c r="S73">
        <v>-0.177272727272727</v>
      </c>
      <c r="T73">
        <v>0.24090909090909068</v>
      </c>
      <c r="U73">
        <f t="shared" si="12"/>
        <v>0.53868910367040346</v>
      </c>
      <c r="V73">
        <v>5</v>
      </c>
      <c r="W73" s="9" t="s">
        <v>768</v>
      </c>
      <c r="X73">
        <v>-1.1045454545454501</v>
      </c>
      <c r="Y73">
        <v>0.1818181818181781</v>
      </c>
      <c r="Z73">
        <f t="shared" si="13"/>
        <v>0.40655781409086256</v>
      </c>
      <c r="AA73">
        <v>5</v>
      </c>
      <c r="AB73">
        <f t="shared" si="11"/>
        <v>1.8294997972108995</v>
      </c>
      <c r="AE73">
        <v>24</v>
      </c>
      <c r="AF73" s="9" t="s">
        <v>760</v>
      </c>
      <c r="AG73" s="9">
        <v>175</v>
      </c>
    </row>
    <row r="74" spans="1:33" ht="16.8" x14ac:dyDescent="0.25">
      <c r="A74">
        <v>24</v>
      </c>
      <c r="B74" s="9" t="s">
        <v>407</v>
      </c>
      <c r="C74" s="9" t="s">
        <v>753</v>
      </c>
      <c r="D74" s="9" t="s">
        <v>754</v>
      </c>
      <c r="F74" t="s">
        <v>755</v>
      </c>
      <c r="G74" t="s">
        <v>756</v>
      </c>
      <c r="I74" s="9" t="s">
        <v>757</v>
      </c>
      <c r="J74" s="9" t="s">
        <v>1127</v>
      </c>
      <c r="M74" s="9" t="s">
        <v>758</v>
      </c>
      <c r="N74" t="s">
        <v>89</v>
      </c>
      <c r="O74" t="s">
        <v>90</v>
      </c>
      <c r="Q74">
        <v>2011</v>
      </c>
      <c r="R74" s="9" t="s">
        <v>311</v>
      </c>
      <c r="S74">
        <v>-0.177272727272727</v>
      </c>
      <c r="T74">
        <v>0.24090909090909068</v>
      </c>
      <c r="U74">
        <f t="shared" si="12"/>
        <v>0.53868910367040346</v>
      </c>
      <c r="V74">
        <v>5</v>
      </c>
      <c r="W74" s="9" t="s">
        <v>769</v>
      </c>
      <c r="X74">
        <v>-0.83636363636363598</v>
      </c>
      <c r="Y74">
        <v>0.29090909090909101</v>
      </c>
      <c r="Z74">
        <f t="shared" si="13"/>
        <v>0.65049250254539359</v>
      </c>
      <c r="AA74">
        <v>5</v>
      </c>
      <c r="AB74">
        <f t="shared" si="11"/>
        <v>1.5513741114793405</v>
      </c>
      <c r="AE74">
        <v>24</v>
      </c>
      <c r="AF74" s="9" t="s">
        <v>760</v>
      </c>
      <c r="AG74" s="9">
        <v>280</v>
      </c>
    </row>
    <row r="75" spans="1:33" x14ac:dyDescent="0.25">
      <c r="A75">
        <v>27</v>
      </c>
      <c r="B75" t="s">
        <v>173</v>
      </c>
      <c r="C75" s="9" t="s">
        <v>790</v>
      </c>
      <c r="D75" s="9" t="s">
        <v>791</v>
      </c>
      <c r="E75" s="9" t="s">
        <v>792</v>
      </c>
      <c r="F75" t="s">
        <v>793</v>
      </c>
      <c r="G75" t="s">
        <v>794</v>
      </c>
      <c r="J75" s="9" t="s">
        <v>1130</v>
      </c>
      <c r="L75" s="34" t="s">
        <v>795</v>
      </c>
      <c r="M75" s="9" t="s">
        <v>796</v>
      </c>
      <c r="N75" t="s">
        <v>89</v>
      </c>
      <c r="O75" t="s">
        <v>90</v>
      </c>
      <c r="Q75">
        <v>2019</v>
      </c>
      <c r="R75" t="s">
        <v>303</v>
      </c>
      <c r="S75" s="10">
        <v>30.5154639175257</v>
      </c>
      <c r="T75">
        <v>0.41237113402059933</v>
      </c>
      <c r="U75">
        <f t="shared" si="12"/>
        <v>0.92208988762873634</v>
      </c>
      <c r="V75">
        <v>5</v>
      </c>
      <c r="W75" s="9" t="s">
        <v>789</v>
      </c>
      <c r="X75" s="10">
        <v>30.309278350515399</v>
      </c>
      <c r="Y75">
        <v>1.0309278350515996</v>
      </c>
      <c r="Z75">
        <f t="shared" si="13"/>
        <v>2.3052247190720672</v>
      </c>
      <c r="AA75">
        <v>5</v>
      </c>
      <c r="AB75">
        <f t="shared" si="11"/>
        <v>-6.779686985378469E-3</v>
      </c>
      <c r="AE75">
        <v>27</v>
      </c>
      <c r="AF75" s="9" t="s">
        <v>760</v>
      </c>
      <c r="AG75" s="9">
        <v>100</v>
      </c>
    </row>
    <row r="76" spans="1:33" x14ac:dyDescent="0.25">
      <c r="A76">
        <v>27</v>
      </c>
      <c r="B76" t="s">
        <v>173</v>
      </c>
      <c r="C76" s="9" t="s">
        <v>790</v>
      </c>
      <c r="D76" s="9" t="s">
        <v>791</v>
      </c>
      <c r="E76" s="9" t="s">
        <v>792</v>
      </c>
      <c r="F76" t="s">
        <v>793</v>
      </c>
      <c r="G76" t="s">
        <v>794</v>
      </c>
      <c r="J76" s="9" t="s">
        <v>1130</v>
      </c>
      <c r="L76" s="34" t="s">
        <v>795</v>
      </c>
      <c r="M76" s="9" t="s">
        <v>796</v>
      </c>
      <c r="N76" t="s">
        <v>89</v>
      </c>
      <c r="O76" t="s">
        <v>90</v>
      </c>
      <c r="Q76">
        <v>2020</v>
      </c>
      <c r="R76" t="s">
        <v>303</v>
      </c>
      <c r="S76" s="10">
        <v>21.379310344827498</v>
      </c>
      <c r="T76">
        <v>0.6896551724138007</v>
      </c>
      <c r="U76">
        <f t="shared" si="12"/>
        <v>1.5421158465515961</v>
      </c>
      <c r="V76">
        <v>5</v>
      </c>
      <c r="W76" s="9" t="s">
        <v>789</v>
      </c>
      <c r="X76" s="10">
        <v>21.034482758620602</v>
      </c>
      <c r="Y76">
        <v>0.68965517241379715</v>
      </c>
      <c r="Z76">
        <f t="shared" si="13"/>
        <v>1.5421158465515883</v>
      </c>
      <c r="AA76">
        <v>5</v>
      </c>
      <c r="AB76">
        <f t="shared" si="11"/>
        <v>-1.6260520871780405E-2</v>
      </c>
      <c r="AE76">
        <v>27</v>
      </c>
      <c r="AF76" s="9" t="s">
        <v>760</v>
      </c>
      <c r="AG76" s="9">
        <v>100</v>
      </c>
    </row>
    <row r="77" spans="1:33" x14ac:dyDescent="0.25">
      <c r="A77">
        <v>27</v>
      </c>
      <c r="B77" t="s">
        <v>173</v>
      </c>
      <c r="C77" s="9" t="s">
        <v>790</v>
      </c>
      <c r="D77" s="9" t="s">
        <v>791</v>
      </c>
      <c r="E77" s="9" t="s">
        <v>792</v>
      </c>
      <c r="F77" t="s">
        <v>793</v>
      </c>
      <c r="G77" t="s">
        <v>794</v>
      </c>
      <c r="J77" s="9" t="s">
        <v>1130</v>
      </c>
      <c r="L77" s="34" t="s">
        <v>795</v>
      </c>
      <c r="M77" s="9" t="s">
        <v>796</v>
      </c>
      <c r="N77" t="s">
        <v>89</v>
      </c>
      <c r="O77" t="s">
        <v>90</v>
      </c>
      <c r="Q77">
        <v>2021</v>
      </c>
      <c r="R77" t="s">
        <v>303</v>
      </c>
      <c r="S77" s="10">
        <v>19.677419354838701</v>
      </c>
      <c r="T77">
        <v>0.64516129032249836</v>
      </c>
      <c r="U77">
        <f t="shared" si="12"/>
        <v>1.4426245016125836</v>
      </c>
      <c r="V77">
        <v>5</v>
      </c>
      <c r="W77" s="9" t="s">
        <v>789</v>
      </c>
      <c r="X77" s="10">
        <v>19.0322580645161</v>
      </c>
      <c r="Y77">
        <v>0.64516129032260139</v>
      </c>
      <c r="Z77">
        <f t="shared" si="13"/>
        <v>1.4426245016128141</v>
      </c>
      <c r="AA77">
        <v>5</v>
      </c>
      <c r="AB77">
        <f t="shared" si="11"/>
        <v>-3.333642026759287E-2</v>
      </c>
      <c r="AE77">
        <v>27</v>
      </c>
      <c r="AF77" s="9" t="s">
        <v>760</v>
      </c>
      <c r="AG77" s="9">
        <v>100</v>
      </c>
    </row>
    <row r="78" spans="1:33" x14ac:dyDescent="0.25">
      <c r="A78">
        <v>27</v>
      </c>
      <c r="B78" t="s">
        <v>173</v>
      </c>
      <c r="C78" s="9" t="s">
        <v>790</v>
      </c>
      <c r="D78" s="9" t="s">
        <v>791</v>
      </c>
      <c r="E78" s="9" t="s">
        <v>792</v>
      </c>
      <c r="F78" t="s">
        <v>793</v>
      </c>
      <c r="G78" t="s">
        <v>794</v>
      </c>
      <c r="J78" s="9" t="s">
        <v>1130</v>
      </c>
      <c r="L78" s="34" t="s">
        <v>795</v>
      </c>
      <c r="M78" s="9" t="s">
        <v>796</v>
      </c>
      <c r="N78" t="s">
        <v>89</v>
      </c>
      <c r="O78" t="s">
        <v>90</v>
      </c>
      <c r="Q78" s="34" t="s">
        <v>795</v>
      </c>
      <c r="R78" t="s">
        <v>303</v>
      </c>
      <c r="S78" s="10">
        <v>22.971887550200801</v>
      </c>
      <c r="T78">
        <v>0.48192771084329777</v>
      </c>
      <c r="U78">
        <f t="shared" si="12"/>
        <v>1.0776231216864764</v>
      </c>
      <c r="V78">
        <v>5</v>
      </c>
      <c r="W78" s="9" t="s">
        <v>789</v>
      </c>
      <c r="X78" s="10">
        <v>22.168674698795101</v>
      </c>
      <c r="Y78">
        <v>0.80321285140569998</v>
      </c>
      <c r="Z78">
        <f t="shared" si="13"/>
        <v>1.7960385361445828</v>
      </c>
      <c r="AA78">
        <v>5</v>
      </c>
      <c r="AB78">
        <f t="shared" si="11"/>
        <v>-3.5590945102706079E-2</v>
      </c>
      <c r="AE78">
        <v>27</v>
      </c>
      <c r="AF78" s="9" t="s">
        <v>760</v>
      </c>
      <c r="AG78" s="9">
        <v>100</v>
      </c>
    </row>
    <row r="79" spans="1:33" x14ac:dyDescent="0.25">
      <c r="A79" s="9">
        <v>35</v>
      </c>
      <c r="B79" t="s">
        <v>173</v>
      </c>
      <c r="C79" s="9" t="s">
        <v>843</v>
      </c>
      <c r="D79" s="9" t="s">
        <v>844</v>
      </c>
      <c r="E79" s="9" t="s">
        <v>845</v>
      </c>
      <c r="F79" s="9" t="s">
        <v>846</v>
      </c>
      <c r="G79" t="s">
        <v>847</v>
      </c>
      <c r="I79" s="9" t="s">
        <v>848</v>
      </c>
      <c r="L79" s="9" t="s">
        <v>849</v>
      </c>
      <c r="M79" s="9" t="s">
        <v>182</v>
      </c>
      <c r="N79" s="9" t="s">
        <v>89</v>
      </c>
      <c r="O79" t="s">
        <v>90</v>
      </c>
      <c r="Q79" s="9" t="s">
        <v>1185</v>
      </c>
      <c r="R79" s="9" t="s">
        <v>311</v>
      </c>
      <c r="S79" s="10">
        <v>7.42372881355932</v>
      </c>
      <c r="T79">
        <v>7.6271186440679983E-2</v>
      </c>
      <c r="U79">
        <f t="shared" si="12"/>
        <v>0.186825488856349</v>
      </c>
      <c r="V79">
        <v>6</v>
      </c>
      <c r="W79" s="9" t="s">
        <v>851</v>
      </c>
      <c r="X79" s="10">
        <v>7.4745762711864296</v>
      </c>
      <c r="Y79">
        <v>7.6271186440679983E-2</v>
      </c>
      <c r="Z79">
        <f t="shared" si="13"/>
        <v>0.186825488856349</v>
      </c>
      <c r="AA79">
        <v>6</v>
      </c>
      <c r="AB79">
        <f t="shared" si="11"/>
        <v>6.825965070398567E-3</v>
      </c>
      <c r="AE79" s="9">
        <v>35</v>
      </c>
      <c r="AF79" s="9" t="s">
        <v>760</v>
      </c>
      <c r="AG79" s="9">
        <v>100</v>
      </c>
    </row>
    <row r="80" spans="1:33" x14ac:dyDescent="0.25">
      <c r="A80">
        <v>45</v>
      </c>
      <c r="B80" s="9" t="s">
        <v>407</v>
      </c>
      <c r="C80" s="9" t="s">
        <v>1151</v>
      </c>
      <c r="D80" s="9" t="s">
        <v>1186</v>
      </c>
      <c r="E80" t="s">
        <v>528</v>
      </c>
      <c r="F80" t="s">
        <v>1153</v>
      </c>
      <c r="G80" t="s">
        <v>1154</v>
      </c>
      <c r="H80" s="9" t="s">
        <v>1155</v>
      </c>
      <c r="I80" t="s">
        <v>429</v>
      </c>
      <c r="L80" s="9" t="s">
        <v>1187</v>
      </c>
      <c r="M80" t="s">
        <v>1157</v>
      </c>
      <c r="N80" s="9" t="s">
        <v>1188</v>
      </c>
      <c r="O80" t="s">
        <v>584</v>
      </c>
      <c r="P80" t="s">
        <v>1189</v>
      </c>
      <c r="Q80" s="15" t="s">
        <v>1190</v>
      </c>
      <c r="R80" s="9" t="s">
        <v>311</v>
      </c>
      <c r="S80" s="10">
        <v>13.63</v>
      </c>
      <c r="T80">
        <v>0.09</v>
      </c>
      <c r="U80">
        <f t="shared" si="12"/>
        <v>0.15588457268119893</v>
      </c>
      <c r="V80">
        <v>3</v>
      </c>
      <c r="W80" s="9" t="s">
        <v>1191</v>
      </c>
      <c r="X80">
        <v>13.34</v>
      </c>
      <c r="Y80">
        <v>0.03</v>
      </c>
      <c r="Z80">
        <f t="shared" si="13"/>
        <v>5.1961524227066312E-2</v>
      </c>
      <c r="AA80">
        <v>3</v>
      </c>
      <c r="AB80">
        <f t="shared" si="11"/>
        <v>-2.1506205220963619E-2</v>
      </c>
      <c r="AE80">
        <v>45</v>
      </c>
      <c r="AF80" t="s">
        <v>760</v>
      </c>
      <c r="AG80" s="9">
        <v>6.96</v>
      </c>
    </row>
    <row r="81" spans="1:33" x14ac:dyDescent="0.25">
      <c r="A81">
        <v>45</v>
      </c>
      <c r="B81" s="9" t="s">
        <v>407</v>
      </c>
      <c r="C81" s="9" t="s">
        <v>1151</v>
      </c>
      <c r="D81" s="9" t="s">
        <v>1186</v>
      </c>
      <c r="E81" t="s">
        <v>528</v>
      </c>
      <c r="F81" t="s">
        <v>1153</v>
      </c>
      <c r="G81" t="s">
        <v>1154</v>
      </c>
      <c r="H81" s="9" t="s">
        <v>1155</v>
      </c>
      <c r="I81" t="s">
        <v>429</v>
      </c>
      <c r="L81" s="9" t="s">
        <v>1187</v>
      </c>
      <c r="M81" t="s">
        <v>1157</v>
      </c>
      <c r="N81" s="9" t="s">
        <v>576</v>
      </c>
      <c r="O81" t="s">
        <v>584</v>
      </c>
      <c r="Q81" s="15" t="s">
        <v>1190</v>
      </c>
      <c r="R81" s="9" t="s">
        <v>699</v>
      </c>
      <c r="S81" s="10">
        <v>13.63</v>
      </c>
      <c r="T81">
        <v>0.09</v>
      </c>
      <c r="U81">
        <f t="shared" si="12"/>
        <v>0.15588457268119893</v>
      </c>
      <c r="V81">
        <v>3</v>
      </c>
      <c r="W81" s="9" t="s">
        <v>1192</v>
      </c>
      <c r="X81">
        <v>13.67</v>
      </c>
      <c r="Y81">
        <v>0.08</v>
      </c>
      <c r="Z81">
        <f t="shared" si="13"/>
        <v>0.13856406460551018</v>
      </c>
      <c r="AA81">
        <v>3</v>
      </c>
      <c r="AB81">
        <f t="shared" si="11"/>
        <v>2.9304050274167829E-3</v>
      </c>
      <c r="AE81">
        <v>45</v>
      </c>
      <c r="AF81" t="s">
        <v>760</v>
      </c>
      <c r="AG81" s="9">
        <v>6.96</v>
      </c>
    </row>
    <row r="82" spans="1:33" x14ac:dyDescent="0.25">
      <c r="A82">
        <v>45</v>
      </c>
      <c r="B82" s="9" t="s">
        <v>407</v>
      </c>
      <c r="C82" s="9" t="s">
        <v>1151</v>
      </c>
      <c r="D82" s="9" t="s">
        <v>1186</v>
      </c>
      <c r="E82" t="s">
        <v>528</v>
      </c>
      <c r="F82" t="s">
        <v>1153</v>
      </c>
      <c r="G82" t="s">
        <v>1154</v>
      </c>
      <c r="H82" s="9" t="s">
        <v>1155</v>
      </c>
      <c r="I82" t="s">
        <v>429</v>
      </c>
      <c r="L82" s="9" t="s">
        <v>1187</v>
      </c>
      <c r="M82" t="s">
        <v>1157</v>
      </c>
      <c r="N82" s="9" t="s">
        <v>576</v>
      </c>
      <c r="O82" t="s">
        <v>584</v>
      </c>
      <c r="Q82" s="15" t="s">
        <v>1190</v>
      </c>
      <c r="R82" s="9" t="s">
        <v>699</v>
      </c>
      <c r="S82" s="10">
        <v>13.63</v>
      </c>
      <c r="T82">
        <v>0.09</v>
      </c>
      <c r="U82">
        <f t="shared" si="12"/>
        <v>0.15588457268119893</v>
      </c>
      <c r="V82">
        <v>3</v>
      </c>
      <c r="W82" s="9" t="s">
        <v>1193</v>
      </c>
      <c r="X82">
        <v>13.17</v>
      </c>
      <c r="Y82">
        <v>0.04</v>
      </c>
      <c r="Z82">
        <f t="shared" si="13"/>
        <v>6.9282032302755092E-2</v>
      </c>
      <c r="AA82">
        <v>3</v>
      </c>
      <c r="AB82">
        <f t="shared" si="11"/>
        <v>-3.4331729953251684E-2</v>
      </c>
      <c r="AE82">
        <v>45</v>
      </c>
      <c r="AF82" t="s">
        <v>760</v>
      </c>
      <c r="AG82" s="9">
        <v>6.96</v>
      </c>
    </row>
    <row r="83" spans="1:33" x14ac:dyDescent="0.25">
      <c r="A83">
        <v>52</v>
      </c>
      <c r="B83" t="s">
        <v>173</v>
      </c>
      <c r="C83" t="s">
        <v>898</v>
      </c>
      <c r="D83" t="s">
        <v>899</v>
      </c>
      <c r="E83" t="s">
        <v>103</v>
      </c>
      <c r="F83" t="s">
        <v>900</v>
      </c>
      <c r="G83" t="s">
        <v>901</v>
      </c>
      <c r="H83" t="s">
        <v>902</v>
      </c>
      <c r="I83" t="s">
        <v>902</v>
      </c>
      <c r="L83" t="s">
        <v>430</v>
      </c>
      <c r="M83" t="s">
        <v>276</v>
      </c>
      <c r="N83" s="9" t="s">
        <v>576</v>
      </c>
      <c r="O83" t="s">
        <v>584</v>
      </c>
      <c r="Q83" s="15" t="s">
        <v>907</v>
      </c>
      <c r="R83" s="9" t="s">
        <v>699</v>
      </c>
      <c r="S83" s="10">
        <v>17.304487179487101</v>
      </c>
      <c r="T83">
        <v>0.73005698005700026</v>
      </c>
      <c r="U83">
        <f t="shared" si="12"/>
        <v>1.4601139601140005</v>
      </c>
      <c r="V83">
        <v>4</v>
      </c>
      <c r="W83" s="9" t="s">
        <v>904</v>
      </c>
      <c r="X83" s="10">
        <v>17.2243589743589</v>
      </c>
      <c r="Y83">
        <v>0.71225071225070025</v>
      </c>
      <c r="Z83">
        <f t="shared" si="13"/>
        <v>1.4245014245014005</v>
      </c>
      <c r="AA83">
        <v>4</v>
      </c>
      <c r="AB83">
        <f t="shared" si="11"/>
        <v>-4.6412410428502224E-3</v>
      </c>
      <c r="AE83">
        <v>52</v>
      </c>
      <c r="AF83" t="s">
        <v>820</v>
      </c>
      <c r="AG83" s="9">
        <v>100</v>
      </c>
    </row>
    <row r="84" spans="1:33" x14ac:dyDescent="0.25">
      <c r="A84">
        <v>52</v>
      </c>
      <c r="B84" t="s">
        <v>173</v>
      </c>
      <c r="C84" t="s">
        <v>898</v>
      </c>
      <c r="D84" t="s">
        <v>899</v>
      </c>
      <c r="E84" t="s">
        <v>103</v>
      </c>
      <c r="F84" t="s">
        <v>900</v>
      </c>
      <c r="G84" t="s">
        <v>901</v>
      </c>
      <c r="H84" t="s">
        <v>902</v>
      </c>
      <c r="I84" t="s">
        <v>902</v>
      </c>
      <c r="L84" t="s">
        <v>430</v>
      </c>
      <c r="M84" t="s">
        <v>276</v>
      </c>
      <c r="N84" s="9" t="s">
        <v>576</v>
      </c>
      <c r="O84" t="s">
        <v>584</v>
      </c>
      <c r="Q84" s="15" t="s">
        <v>908</v>
      </c>
      <c r="R84" s="9" t="s">
        <v>699</v>
      </c>
      <c r="S84" s="10">
        <v>17.304487179487101</v>
      </c>
      <c r="T84">
        <v>0.73005698005700026</v>
      </c>
      <c r="U84">
        <f t="shared" si="12"/>
        <v>1.4601139601140005</v>
      </c>
      <c r="V84">
        <v>4</v>
      </c>
      <c r="W84" s="9" t="s">
        <v>905</v>
      </c>
      <c r="X84" s="10">
        <v>17.2421652421652</v>
      </c>
      <c r="Y84">
        <v>0.72115384615380052</v>
      </c>
      <c r="Z84">
        <f t="shared" si="13"/>
        <v>1.442307692307601</v>
      </c>
      <c r="AA84">
        <v>4</v>
      </c>
      <c r="AB84">
        <f t="shared" si="11"/>
        <v>-3.6079909664217553E-3</v>
      </c>
      <c r="AE84">
        <v>52</v>
      </c>
      <c r="AF84" t="s">
        <v>820</v>
      </c>
      <c r="AG84" s="9">
        <v>400</v>
      </c>
    </row>
    <row r="85" spans="1:33" x14ac:dyDescent="0.25">
      <c r="A85">
        <v>52</v>
      </c>
      <c r="B85" t="s">
        <v>173</v>
      </c>
      <c r="C85" t="s">
        <v>898</v>
      </c>
      <c r="D85" t="s">
        <v>899</v>
      </c>
      <c r="E85" t="s">
        <v>103</v>
      </c>
      <c r="F85" t="s">
        <v>900</v>
      </c>
      <c r="G85" t="s">
        <v>901</v>
      </c>
      <c r="H85" t="s">
        <v>902</v>
      </c>
      <c r="I85" t="s">
        <v>902</v>
      </c>
      <c r="L85" t="s">
        <v>430</v>
      </c>
      <c r="M85" t="s">
        <v>276</v>
      </c>
      <c r="N85" s="9" t="s">
        <v>576</v>
      </c>
      <c r="O85" t="s">
        <v>584</v>
      </c>
      <c r="Q85" s="15" t="s">
        <v>909</v>
      </c>
      <c r="R85" s="9" t="s">
        <v>699</v>
      </c>
      <c r="S85" s="10">
        <v>19.094017094017001</v>
      </c>
      <c r="T85">
        <v>0.8190883190883973</v>
      </c>
      <c r="U85">
        <f t="shared" si="12"/>
        <v>1.6381766381767946</v>
      </c>
      <c r="V85">
        <v>4</v>
      </c>
      <c r="W85" s="9" t="s">
        <v>904</v>
      </c>
      <c r="X85" s="10">
        <v>18.835826210826198</v>
      </c>
      <c r="Y85">
        <v>0.79237891737890109</v>
      </c>
      <c r="Z85">
        <f t="shared" si="13"/>
        <v>1.5847578347578022</v>
      </c>
      <c r="AA85">
        <v>4</v>
      </c>
      <c r="AB85">
        <f t="shared" si="11"/>
        <v>-1.3614338929984199E-2</v>
      </c>
      <c r="AE85">
        <v>52</v>
      </c>
      <c r="AF85" t="s">
        <v>820</v>
      </c>
      <c r="AG85" s="9">
        <v>100</v>
      </c>
    </row>
    <row r="86" spans="1:33" x14ac:dyDescent="0.25">
      <c r="A86">
        <v>52</v>
      </c>
      <c r="B86" t="s">
        <v>173</v>
      </c>
      <c r="C86" t="s">
        <v>898</v>
      </c>
      <c r="D86" t="s">
        <v>899</v>
      </c>
      <c r="E86" t="s">
        <v>103</v>
      </c>
      <c r="F86" t="s">
        <v>900</v>
      </c>
      <c r="G86" t="s">
        <v>901</v>
      </c>
      <c r="H86" t="s">
        <v>902</v>
      </c>
      <c r="I86" t="s">
        <v>902</v>
      </c>
      <c r="L86" t="s">
        <v>430</v>
      </c>
      <c r="M86" t="s">
        <v>276</v>
      </c>
      <c r="N86" s="9" t="s">
        <v>576</v>
      </c>
      <c r="O86" t="s">
        <v>584</v>
      </c>
      <c r="Q86" s="15" t="s">
        <v>909</v>
      </c>
      <c r="R86" s="9" t="s">
        <v>699</v>
      </c>
      <c r="S86" s="10">
        <v>19.094017094017001</v>
      </c>
      <c r="T86">
        <v>0.8190883190883973</v>
      </c>
      <c r="U86">
        <f t="shared" si="12"/>
        <v>1.6381766381767946</v>
      </c>
      <c r="V86">
        <v>4</v>
      </c>
      <c r="W86" s="9" t="s">
        <v>905</v>
      </c>
      <c r="X86" s="10">
        <v>18.9337606837606</v>
      </c>
      <c r="Y86">
        <v>0.76566951566960029</v>
      </c>
      <c r="Z86">
        <f t="shared" si="13"/>
        <v>1.5313390313392006</v>
      </c>
      <c r="AA86">
        <v>4</v>
      </c>
      <c r="AB86">
        <f t="shared" si="11"/>
        <v>-8.428436701733823E-3</v>
      </c>
      <c r="AE86">
        <v>52</v>
      </c>
      <c r="AF86" t="s">
        <v>820</v>
      </c>
      <c r="AG86" s="9">
        <v>400</v>
      </c>
    </row>
    <row r="87" spans="1:33" x14ac:dyDescent="0.25">
      <c r="A87">
        <v>52</v>
      </c>
      <c r="B87" t="s">
        <v>173</v>
      </c>
      <c r="C87" t="s">
        <v>898</v>
      </c>
      <c r="D87" t="s">
        <v>899</v>
      </c>
      <c r="E87" t="s">
        <v>103</v>
      </c>
      <c r="F87" t="s">
        <v>900</v>
      </c>
      <c r="G87" t="s">
        <v>901</v>
      </c>
      <c r="H87" t="s">
        <v>902</v>
      </c>
      <c r="I87" t="s">
        <v>902</v>
      </c>
      <c r="L87" t="s">
        <v>430</v>
      </c>
      <c r="M87" t="s">
        <v>276</v>
      </c>
      <c r="N87" s="9" t="s">
        <v>576</v>
      </c>
      <c r="O87" t="s">
        <v>584</v>
      </c>
      <c r="Q87" s="15" t="s">
        <v>648</v>
      </c>
      <c r="R87" s="9" t="s">
        <v>699</v>
      </c>
      <c r="S87" s="10">
        <v>19.7350427350427</v>
      </c>
      <c r="T87">
        <v>0.55199430199429855</v>
      </c>
      <c r="U87">
        <f t="shared" si="12"/>
        <v>1.1039886039885971</v>
      </c>
      <c r="V87">
        <v>4</v>
      </c>
      <c r="W87" s="9" t="s">
        <v>904</v>
      </c>
      <c r="X87" s="10">
        <v>19.138532763532702</v>
      </c>
      <c r="Y87">
        <v>0.52528490028489827</v>
      </c>
      <c r="Z87">
        <f t="shared" si="13"/>
        <v>1.0505698005697965</v>
      </c>
      <c r="AA87">
        <v>4</v>
      </c>
      <c r="AB87">
        <f t="shared" si="11"/>
        <v>-3.0692149592951693E-2</v>
      </c>
      <c r="AE87">
        <v>52</v>
      </c>
      <c r="AF87" t="s">
        <v>820</v>
      </c>
      <c r="AG87" s="9">
        <v>100</v>
      </c>
    </row>
    <row r="88" spans="1:33" x14ac:dyDescent="0.25">
      <c r="A88">
        <v>52</v>
      </c>
      <c r="B88" t="s">
        <v>173</v>
      </c>
      <c r="C88" t="s">
        <v>898</v>
      </c>
      <c r="D88" t="s">
        <v>899</v>
      </c>
      <c r="E88" t="s">
        <v>103</v>
      </c>
      <c r="F88" t="s">
        <v>900</v>
      </c>
      <c r="G88" t="s">
        <v>901</v>
      </c>
      <c r="H88" t="s">
        <v>902</v>
      </c>
      <c r="I88" t="s">
        <v>902</v>
      </c>
      <c r="L88" t="s">
        <v>430</v>
      </c>
      <c r="M88" t="s">
        <v>276</v>
      </c>
      <c r="N88" s="9" t="s">
        <v>576</v>
      </c>
      <c r="O88" t="s">
        <v>584</v>
      </c>
      <c r="Q88" s="15" t="s">
        <v>648</v>
      </c>
      <c r="R88" s="9" t="s">
        <v>699</v>
      </c>
      <c r="S88" s="10">
        <v>19.7350427350427</v>
      </c>
      <c r="T88">
        <v>0.55199430199429855</v>
      </c>
      <c r="U88">
        <f t="shared" si="12"/>
        <v>1.1039886039885971</v>
      </c>
      <c r="V88">
        <v>4</v>
      </c>
      <c r="W88" s="9" t="s">
        <v>905</v>
      </c>
      <c r="X88" s="10">
        <v>19.423433048433001</v>
      </c>
      <c r="Y88">
        <v>0.50747863247859826</v>
      </c>
      <c r="Z88">
        <f t="shared" si="13"/>
        <v>1.0149572649571965</v>
      </c>
      <c r="AA88">
        <v>4</v>
      </c>
      <c r="AB88">
        <f t="shared" si="11"/>
        <v>-1.5915648304099285E-2</v>
      </c>
      <c r="AE88">
        <v>52</v>
      </c>
      <c r="AF88" t="s">
        <v>820</v>
      </c>
      <c r="AG88" s="9">
        <v>400</v>
      </c>
    </row>
    <row r="89" spans="1:33" x14ac:dyDescent="0.25">
      <c r="A89">
        <v>52</v>
      </c>
      <c r="B89" t="s">
        <v>173</v>
      </c>
      <c r="C89" t="s">
        <v>898</v>
      </c>
      <c r="D89" t="s">
        <v>899</v>
      </c>
      <c r="E89" t="s">
        <v>103</v>
      </c>
      <c r="F89" t="s">
        <v>900</v>
      </c>
      <c r="G89" t="s">
        <v>901</v>
      </c>
      <c r="H89" t="s">
        <v>902</v>
      </c>
      <c r="I89" t="s">
        <v>902</v>
      </c>
      <c r="L89" t="s">
        <v>430</v>
      </c>
      <c r="M89" t="s">
        <v>276</v>
      </c>
      <c r="N89" s="9" t="s">
        <v>576</v>
      </c>
      <c r="O89" t="s">
        <v>584</v>
      </c>
      <c r="Q89" s="15" t="s">
        <v>910</v>
      </c>
      <c r="R89" s="9" t="s">
        <v>699</v>
      </c>
      <c r="S89" s="10">
        <v>18.444088319088301</v>
      </c>
      <c r="T89">
        <v>0.30270655270649982</v>
      </c>
      <c r="U89">
        <f t="shared" si="12"/>
        <v>0.60541310541299964</v>
      </c>
      <c r="V89">
        <v>4</v>
      </c>
      <c r="W89" s="9" t="s">
        <v>904</v>
      </c>
      <c r="X89" s="10">
        <v>17.295584045584</v>
      </c>
      <c r="Y89">
        <v>0.81018518518520111</v>
      </c>
      <c r="Z89">
        <f t="shared" si="13"/>
        <v>1.6203703703704022</v>
      </c>
      <c r="AA89">
        <v>4</v>
      </c>
      <c r="AB89">
        <f t="shared" si="11"/>
        <v>-6.4292691393381313E-2</v>
      </c>
      <c r="AE89">
        <v>52</v>
      </c>
      <c r="AF89" t="s">
        <v>820</v>
      </c>
      <c r="AG89" s="9">
        <v>100</v>
      </c>
    </row>
    <row r="90" spans="1:33" x14ac:dyDescent="0.25">
      <c r="A90">
        <v>52</v>
      </c>
      <c r="B90" t="s">
        <v>173</v>
      </c>
      <c r="C90" t="s">
        <v>898</v>
      </c>
      <c r="D90" t="s">
        <v>899</v>
      </c>
      <c r="E90" t="s">
        <v>103</v>
      </c>
      <c r="F90" t="s">
        <v>900</v>
      </c>
      <c r="G90" t="s">
        <v>901</v>
      </c>
      <c r="H90" t="s">
        <v>902</v>
      </c>
      <c r="I90" t="s">
        <v>902</v>
      </c>
      <c r="L90" t="s">
        <v>430</v>
      </c>
      <c r="M90" t="s">
        <v>276</v>
      </c>
      <c r="N90" s="9" t="s">
        <v>576</v>
      </c>
      <c r="O90" t="s">
        <v>584</v>
      </c>
      <c r="Q90" s="15" t="s">
        <v>910</v>
      </c>
      <c r="R90" s="9" t="s">
        <v>699</v>
      </c>
      <c r="S90" s="10">
        <v>18.444088319088301</v>
      </c>
      <c r="T90">
        <v>0.30270655270649982</v>
      </c>
      <c r="U90">
        <f t="shared" si="12"/>
        <v>0.60541310541299964</v>
      </c>
      <c r="V90">
        <v>4</v>
      </c>
      <c r="W90" s="9" t="s">
        <v>905</v>
      </c>
      <c r="X90" s="10">
        <v>18.105769230769202</v>
      </c>
      <c r="Y90">
        <v>0.31160968660969957</v>
      </c>
      <c r="Z90">
        <f t="shared" si="13"/>
        <v>0.62321937321939913</v>
      </c>
      <c r="AA90">
        <v>4</v>
      </c>
      <c r="AB90">
        <f t="shared" si="11"/>
        <v>-1.8513273316907223E-2</v>
      </c>
      <c r="AE90">
        <v>52</v>
      </c>
      <c r="AF90" t="s">
        <v>820</v>
      </c>
      <c r="AG90" s="9">
        <v>400</v>
      </c>
    </row>
    <row r="91" spans="1:33" x14ac:dyDescent="0.25">
      <c r="A91">
        <v>52</v>
      </c>
      <c r="B91" t="s">
        <v>173</v>
      </c>
      <c r="C91" t="s">
        <v>898</v>
      </c>
      <c r="D91" t="s">
        <v>899</v>
      </c>
      <c r="E91" t="s">
        <v>103</v>
      </c>
      <c r="F91" t="s">
        <v>900</v>
      </c>
      <c r="G91" t="s">
        <v>901</v>
      </c>
      <c r="H91" t="s">
        <v>902</v>
      </c>
      <c r="I91" t="s">
        <v>902</v>
      </c>
      <c r="L91" t="s">
        <v>430</v>
      </c>
      <c r="M91" t="s">
        <v>276</v>
      </c>
      <c r="N91" s="9" t="s">
        <v>576</v>
      </c>
      <c r="O91" t="s">
        <v>584</v>
      </c>
      <c r="Q91" s="15" t="s">
        <v>911</v>
      </c>
      <c r="R91" s="9" t="s">
        <v>699</v>
      </c>
      <c r="S91" s="10">
        <v>20.198005698005701</v>
      </c>
      <c r="T91">
        <v>0.32051282051279983</v>
      </c>
      <c r="U91">
        <f t="shared" si="12"/>
        <v>0.64102564102559967</v>
      </c>
      <c r="V91">
        <v>4</v>
      </c>
      <c r="W91" s="9" t="s">
        <v>904</v>
      </c>
      <c r="X91" s="10">
        <v>19.467948717948701</v>
      </c>
      <c r="Y91">
        <v>0.24928774928769926</v>
      </c>
      <c r="Z91">
        <f t="shared" si="13"/>
        <v>0.49857549857539851</v>
      </c>
      <c r="AA91">
        <v>4</v>
      </c>
      <c r="AB91">
        <f t="shared" si="11"/>
        <v>-3.6814413915536144E-2</v>
      </c>
      <c r="AE91">
        <v>52</v>
      </c>
      <c r="AF91" t="s">
        <v>820</v>
      </c>
      <c r="AG91" s="9">
        <v>100</v>
      </c>
    </row>
    <row r="92" spans="1:33" x14ac:dyDescent="0.25">
      <c r="A92">
        <v>52</v>
      </c>
      <c r="B92" t="s">
        <v>173</v>
      </c>
      <c r="C92" t="s">
        <v>898</v>
      </c>
      <c r="D92" t="s">
        <v>899</v>
      </c>
      <c r="E92" t="s">
        <v>103</v>
      </c>
      <c r="F92" t="s">
        <v>900</v>
      </c>
      <c r="G92" t="s">
        <v>901</v>
      </c>
      <c r="H92" t="s">
        <v>902</v>
      </c>
      <c r="I92" t="s">
        <v>902</v>
      </c>
      <c r="L92" t="s">
        <v>430</v>
      </c>
      <c r="M92" t="s">
        <v>276</v>
      </c>
      <c r="N92" s="9" t="s">
        <v>576</v>
      </c>
      <c r="O92" t="s">
        <v>584</v>
      </c>
      <c r="Q92" s="15" t="s">
        <v>911</v>
      </c>
      <c r="R92" s="9" t="s">
        <v>699</v>
      </c>
      <c r="S92" s="10">
        <v>20.198005698005701</v>
      </c>
      <c r="T92">
        <v>0.32051282051279983</v>
      </c>
      <c r="U92">
        <f t="shared" si="12"/>
        <v>0.64102564102559967</v>
      </c>
      <c r="V92">
        <v>4</v>
      </c>
      <c r="W92" s="9" t="s">
        <v>905</v>
      </c>
      <c r="X92" s="10">
        <v>20.0288461538461</v>
      </c>
      <c r="Y92">
        <v>0.29380341880339955</v>
      </c>
      <c r="Z92">
        <f t="shared" si="13"/>
        <v>0.5876068376067991</v>
      </c>
      <c r="AA92">
        <v>4</v>
      </c>
      <c r="AB92">
        <f t="shared" si="11"/>
        <v>-8.4103295921503785E-3</v>
      </c>
      <c r="AE92">
        <v>52</v>
      </c>
      <c r="AF92" t="s">
        <v>820</v>
      </c>
      <c r="AG92" s="9">
        <v>400</v>
      </c>
    </row>
    <row r="93" spans="1:33" x14ac:dyDescent="0.25">
      <c r="A93">
        <v>52</v>
      </c>
      <c r="B93" t="s">
        <v>173</v>
      </c>
      <c r="C93" t="s">
        <v>898</v>
      </c>
      <c r="D93" t="s">
        <v>899</v>
      </c>
      <c r="E93" t="s">
        <v>103</v>
      </c>
      <c r="F93" t="s">
        <v>900</v>
      </c>
      <c r="G93" t="s">
        <v>901</v>
      </c>
      <c r="H93" t="s">
        <v>902</v>
      </c>
      <c r="I93" t="s">
        <v>902</v>
      </c>
      <c r="L93" t="s">
        <v>430</v>
      </c>
      <c r="M93" t="s">
        <v>276</v>
      </c>
      <c r="N93" s="9" t="s">
        <v>576</v>
      </c>
      <c r="O93" t="s">
        <v>584</v>
      </c>
      <c r="Q93" s="15" t="s">
        <v>912</v>
      </c>
      <c r="R93" s="9" t="s">
        <v>699</v>
      </c>
      <c r="S93" s="10">
        <v>17.785256410256402</v>
      </c>
      <c r="T93">
        <v>0.65883190883189968</v>
      </c>
      <c r="U93">
        <f t="shared" si="12"/>
        <v>1.3176638176637994</v>
      </c>
      <c r="V93">
        <v>4</v>
      </c>
      <c r="W93" s="9" t="s">
        <v>904</v>
      </c>
      <c r="X93" s="10">
        <v>17.081908831908802</v>
      </c>
      <c r="Y93">
        <v>0.64992877492879941</v>
      </c>
      <c r="Z93">
        <f t="shared" si="13"/>
        <v>1.2998575498575988</v>
      </c>
      <c r="AA93">
        <v>4</v>
      </c>
      <c r="AB93">
        <f t="shared" si="11"/>
        <v>-4.0349882092011249E-2</v>
      </c>
      <c r="AE93">
        <v>52</v>
      </c>
      <c r="AF93" t="s">
        <v>820</v>
      </c>
      <c r="AG93" s="9">
        <v>100</v>
      </c>
    </row>
    <row r="94" spans="1:33" x14ac:dyDescent="0.25">
      <c r="A94">
        <v>52</v>
      </c>
      <c r="B94" t="s">
        <v>173</v>
      </c>
      <c r="C94" t="s">
        <v>898</v>
      </c>
      <c r="D94" t="s">
        <v>899</v>
      </c>
      <c r="E94" t="s">
        <v>103</v>
      </c>
      <c r="F94" t="s">
        <v>900</v>
      </c>
      <c r="G94" t="s">
        <v>901</v>
      </c>
      <c r="H94" t="s">
        <v>902</v>
      </c>
      <c r="I94" t="s">
        <v>902</v>
      </c>
      <c r="L94" t="s">
        <v>430</v>
      </c>
      <c r="M94" t="s">
        <v>276</v>
      </c>
      <c r="N94" s="9" t="s">
        <v>576</v>
      </c>
      <c r="O94" t="s">
        <v>584</v>
      </c>
      <c r="Q94" s="15" t="s">
        <v>912</v>
      </c>
      <c r="R94" s="9" t="s">
        <v>699</v>
      </c>
      <c r="S94" s="10">
        <v>17.785256410256402</v>
      </c>
      <c r="T94">
        <v>0.65883190883189968</v>
      </c>
      <c r="U94">
        <f t="shared" si="12"/>
        <v>1.3176638176637994</v>
      </c>
      <c r="V94">
        <v>4</v>
      </c>
      <c r="W94" s="9" t="s">
        <v>905</v>
      </c>
      <c r="X94" s="10">
        <v>17.6517094017094</v>
      </c>
      <c r="Y94">
        <v>0.64102564102559967</v>
      </c>
      <c r="Z94">
        <f t="shared" si="13"/>
        <v>1.2820512820511993</v>
      </c>
      <c r="AA94">
        <v>4</v>
      </c>
      <c r="AB94">
        <f t="shared" si="11"/>
        <v>-7.5371938715599763E-3</v>
      </c>
      <c r="AE94">
        <v>52</v>
      </c>
      <c r="AF94" t="s">
        <v>820</v>
      </c>
      <c r="AG94" s="9">
        <v>400</v>
      </c>
    </row>
    <row r="95" spans="1:33" x14ac:dyDescent="0.25">
      <c r="A95">
        <v>53</v>
      </c>
      <c r="B95" t="s">
        <v>173</v>
      </c>
      <c r="C95" t="s">
        <v>913</v>
      </c>
      <c r="D95" t="s">
        <v>914</v>
      </c>
      <c r="F95" t="s">
        <v>915</v>
      </c>
      <c r="G95" t="s">
        <v>916</v>
      </c>
      <c r="H95" t="s">
        <v>917</v>
      </c>
      <c r="I95" t="s">
        <v>918</v>
      </c>
      <c r="L95" t="s">
        <v>919</v>
      </c>
      <c r="M95" t="s">
        <v>276</v>
      </c>
      <c r="N95" s="9" t="s">
        <v>1194</v>
      </c>
      <c r="O95" t="s">
        <v>1195</v>
      </c>
      <c r="Q95" t="s">
        <v>919</v>
      </c>
      <c r="R95" t="s">
        <v>920</v>
      </c>
      <c r="S95" s="10">
        <v>17.940000000000001</v>
      </c>
      <c r="T95">
        <v>0.66</v>
      </c>
      <c r="U95">
        <f t="shared" si="12"/>
        <v>1.32</v>
      </c>
      <c r="V95">
        <v>4</v>
      </c>
      <c r="W95" s="9" t="s">
        <v>921</v>
      </c>
      <c r="X95" s="10">
        <v>17.690000000000001</v>
      </c>
      <c r="Y95">
        <v>0.76</v>
      </c>
      <c r="Z95">
        <f t="shared" si="13"/>
        <v>1.52</v>
      </c>
      <c r="AA95">
        <v>4</v>
      </c>
      <c r="AB95">
        <f t="shared" si="11"/>
        <v>-1.403334845895618E-2</v>
      </c>
      <c r="AE95">
        <v>53</v>
      </c>
      <c r="AF95" s="9" t="s">
        <v>922</v>
      </c>
      <c r="AG95" s="9">
        <v>50</v>
      </c>
    </row>
    <row r="96" spans="1:33" x14ac:dyDescent="0.25">
      <c r="A96">
        <v>53</v>
      </c>
      <c r="B96" t="s">
        <v>173</v>
      </c>
      <c r="C96" t="s">
        <v>913</v>
      </c>
      <c r="D96" t="s">
        <v>914</v>
      </c>
      <c r="F96" t="s">
        <v>915</v>
      </c>
      <c r="G96" t="s">
        <v>916</v>
      </c>
      <c r="H96" t="s">
        <v>917</v>
      </c>
      <c r="I96" t="s">
        <v>918</v>
      </c>
      <c r="L96" t="s">
        <v>919</v>
      </c>
      <c r="M96" t="s">
        <v>276</v>
      </c>
      <c r="N96" s="9" t="s">
        <v>1194</v>
      </c>
      <c r="O96" t="s">
        <v>1195</v>
      </c>
      <c r="Q96" t="s">
        <v>919</v>
      </c>
      <c r="R96" t="s">
        <v>920</v>
      </c>
      <c r="S96" s="10">
        <v>17.940000000000001</v>
      </c>
      <c r="T96">
        <v>0.66</v>
      </c>
      <c r="U96">
        <f t="shared" si="12"/>
        <v>1.32</v>
      </c>
      <c r="V96">
        <v>4</v>
      </c>
      <c r="W96" s="9" t="s">
        <v>923</v>
      </c>
      <c r="X96" s="10">
        <v>17.66</v>
      </c>
      <c r="Y96">
        <v>0.32</v>
      </c>
      <c r="Z96">
        <f t="shared" si="13"/>
        <v>0.64</v>
      </c>
      <c r="AA96">
        <v>4</v>
      </c>
      <c r="AB96">
        <f t="shared" si="11"/>
        <v>-1.5730661454836131E-2</v>
      </c>
      <c r="AE96">
        <v>53</v>
      </c>
      <c r="AF96" s="9" t="s">
        <v>922</v>
      </c>
      <c r="AG96" s="9">
        <v>100</v>
      </c>
    </row>
    <row r="97" spans="1:33" x14ac:dyDescent="0.25">
      <c r="A97">
        <v>53</v>
      </c>
      <c r="B97" t="s">
        <v>173</v>
      </c>
      <c r="C97" t="s">
        <v>913</v>
      </c>
      <c r="D97" t="s">
        <v>914</v>
      </c>
      <c r="F97" t="s">
        <v>915</v>
      </c>
      <c r="G97" t="s">
        <v>916</v>
      </c>
      <c r="H97" t="s">
        <v>917</v>
      </c>
      <c r="I97" t="s">
        <v>918</v>
      </c>
      <c r="L97" t="s">
        <v>919</v>
      </c>
      <c r="M97" t="s">
        <v>276</v>
      </c>
      <c r="N97" s="9" t="s">
        <v>1194</v>
      </c>
      <c r="O97" t="s">
        <v>1195</v>
      </c>
      <c r="Q97" t="s">
        <v>919</v>
      </c>
      <c r="R97" t="s">
        <v>920</v>
      </c>
      <c r="S97" s="10">
        <v>17.940000000000001</v>
      </c>
      <c r="T97">
        <v>0.66</v>
      </c>
      <c r="U97">
        <f t="shared" si="12"/>
        <v>1.32</v>
      </c>
      <c r="V97">
        <v>4</v>
      </c>
      <c r="W97" s="9" t="s">
        <v>924</v>
      </c>
      <c r="X97" s="10">
        <v>17.71</v>
      </c>
      <c r="Y97">
        <v>0.49</v>
      </c>
      <c r="Z97">
        <f t="shared" si="13"/>
        <v>0.98</v>
      </c>
      <c r="AA97">
        <v>4</v>
      </c>
      <c r="AB97">
        <f t="shared" si="11"/>
        <v>-1.2903404835907954E-2</v>
      </c>
      <c r="AE97">
        <v>53</v>
      </c>
      <c r="AF97" s="9" t="s">
        <v>922</v>
      </c>
      <c r="AG97" s="9">
        <v>200</v>
      </c>
    </row>
    <row r="98" spans="1:33" x14ac:dyDescent="0.25">
      <c r="A98">
        <v>53</v>
      </c>
      <c r="B98" t="s">
        <v>173</v>
      </c>
      <c r="C98" t="s">
        <v>913</v>
      </c>
      <c r="D98" t="s">
        <v>914</v>
      </c>
      <c r="F98" t="s">
        <v>915</v>
      </c>
      <c r="G98" t="s">
        <v>916</v>
      </c>
      <c r="H98" t="s">
        <v>917</v>
      </c>
      <c r="I98" t="s">
        <v>918</v>
      </c>
      <c r="L98" t="s">
        <v>919</v>
      </c>
      <c r="M98" t="s">
        <v>276</v>
      </c>
      <c r="N98" s="9" t="s">
        <v>1194</v>
      </c>
      <c r="O98" t="s">
        <v>1195</v>
      </c>
      <c r="Q98" t="s">
        <v>919</v>
      </c>
      <c r="R98" t="s">
        <v>920</v>
      </c>
      <c r="S98" s="10">
        <v>17.940000000000001</v>
      </c>
      <c r="T98">
        <v>0.66</v>
      </c>
      <c r="U98">
        <f t="shared" si="12"/>
        <v>1.32</v>
      </c>
      <c r="V98">
        <v>4</v>
      </c>
      <c r="W98" s="9" t="s">
        <v>925</v>
      </c>
      <c r="X98" s="10">
        <v>17.22</v>
      </c>
      <c r="Y98">
        <v>0.22</v>
      </c>
      <c r="Z98">
        <f t="shared" si="13"/>
        <v>0.44</v>
      </c>
      <c r="AA98">
        <v>4</v>
      </c>
      <c r="AB98">
        <f t="shared" si="11"/>
        <v>-4.0961357631065405E-2</v>
      </c>
      <c r="AE98">
        <v>53</v>
      </c>
      <c r="AF98" s="9" t="s">
        <v>922</v>
      </c>
      <c r="AG98" s="9">
        <v>500</v>
      </c>
    </row>
    <row r="99" spans="1:33" x14ac:dyDescent="0.25">
      <c r="A99">
        <v>53</v>
      </c>
      <c r="B99" t="s">
        <v>173</v>
      </c>
      <c r="C99" t="s">
        <v>913</v>
      </c>
      <c r="D99" t="s">
        <v>914</v>
      </c>
      <c r="F99" t="s">
        <v>915</v>
      </c>
      <c r="G99" t="s">
        <v>916</v>
      </c>
      <c r="H99" t="s">
        <v>917</v>
      </c>
      <c r="I99" t="s">
        <v>918</v>
      </c>
      <c r="L99" t="s">
        <v>919</v>
      </c>
      <c r="M99" t="s">
        <v>276</v>
      </c>
      <c r="N99" s="9" t="s">
        <v>1194</v>
      </c>
      <c r="O99" t="s">
        <v>1195</v>
      </c>
      <c r="Q99" t="s">
        <v>919</v>
      </c>
      <c r="R99" t="s">
        <v>926</v>
      </c>
      <c r="S99" s="10">
        <v>17.940000000000001</v>
      </c>
      <c r="T99">
        <v>0.66</v>
      </c>
      <c r="U99">
        <f t="shared" si="12"/>
        <v>1.32</v>
      </c>
      <c r="V99">
        <v>4</v>
      </c>
      <c r="W99" s="9" t="s">
        <v>921</v>
      </c>
      <c r="X99" s="10">
        <v>18.07</v>
      </c>
      <c r="Y99">
        <v>0.35</v>
      </c>
      <c r="Z99">
        <f t="shared" si="13"/>
        <v>0.7</v>
      </c>
      <c r="AA99">
        <v>4</v>
      </c>
      <c r="AB99">
        <f t="shared" si="11"/>
        <v>7.2202479734870973E-3</v>
      </c>
      <c r="AE99">
        <v>53</v>
      </c>
      <c r="AF99" s="9" t="s">
        <v>922</v>
      </c>
      <c r="AG99" s="9">
        <v>50</v>
      </c>
    </row>
    <row r="100" spans="1:33" x14ac:dyDescent="0.25">
      <c r="A100">
        <v>53</v>
      </c>
      <c r="B100" t="s">
        <v>173</v>
      </c>
      <c r="C100" t="s">
        <v>913</v>
      </c>
      <c r="D100" t="s">
        <v>914</v>
      </c>
      <c r="F100" t="s">
        <v>915</v>
      </c>
      <c r="G100" t="s">
        <v>916</v>
      </c>
      <c r="H100" t="s">
        <v>917</v>
      </c>
      <c r="I100" t="s">
        <v>918</v>
      </c>
      <c r="L100" t="s">
        <v>919</v>
      </c>
      <c r="M100" t="s">
        <v>276</v>
      </c>
      <c r="N100" s="9" t="s">
        <v>1194</v>
      </c>
      <c r="O100" t="s">
        <v>1195</v>
      </c>
      <c r="Q100" t="s">
        <v>919</v>
      </c>
      <c r="R100" t="s">
        <v>926</v>
      </c>
      <c r="S100" s="10">
        <v>17.940000000000001</v>
      </c>
      <c r="T100">
        <v>0.66</v>
      </c>
      <c r="U100">
        <f t="shared" si="12"/>
        <v>1.32</v>
      </c>
      <c r="V100">
        <v>4</v>
      </c>
      <c r="W100" s="9" t="s">
        <v>923</v>
      </c>
      <c r="X100" s="10">
        <v>17.72</v>
      </c>
      <c r="Y100">
        <v>0.35</v>
      </c>
      <c r="Z100">
        <f t="shared" si="13"/>
        <v>0.7</v>
      </c>
      <c r="AA100">
        <v>4</v>
      </c>
      <c r="AB100">
        <f t="shared" si="11"/>
        <v>-1.2338911453715313E-2</v>
      </c>
      <c r="AE100">
        <v>53</v>
      </c>
      <c r="AF100" s="9" t="s">
        <v>922</v>
      </c>
      <c r="AG100" s="9">
        <v>100</v>
      </c>
    </row>
    <row r="101" spans="1:33" x14ac:dyDescent="0.25">
      <c r="A101">
        <v>53</v>
      </c>
      <c r="B101" t="s">
        <v>173</v>
      </c>
      <c r="C101" t="s">
        <v>913</v>
      </c>
      <c r="D101" t="s">
        <v>914</v>
      </c>
      <c r="F101" t="s">
        <v>915</v>
      </c>
      <c r="G101" t="s">
        <v>916</v>
      </c>
      <c r="H101" t="s">
        <v>917</v>
      </c>
      <c r="I101" t="s">
        <v>918</v>
      </c>
      <c r="L101" t="s">
        <v>919</v>
      </c>
      <c r="M101" t="s">
        <v>276</v>
      </c>
      <c r="N101" s="9" t="s">
        <v>1194</v>
      </c>
      <c r="O101" t="s">
        <v>1195</v>
      </c>
      <c r="Q101" t="s">
        <v>919</v>
      </c>
      <c r="R101" t="s">
        <v>926</v>
      </c>
      <c r="S101" s="10">
        <v>17.940000000000001</v>
      </c>
      <c r="T101">
        <v>0.66</v>
      </c>
      <c r="U101">
        <f t="shared" si="12"/>
        <v>1.32</v>
      </c>
      <c r="V101">
        <v>4</v>
      </c>
      <c r="W101" s="9" t="s">
        <v>924</v>
      </c>
      <c r="X101" s="10">
        <v>17.059999999999999</v>
      </c>
      <c r="Y101">
        <v>0.27</v>
      </c>
      <c r="Z101">
        <f t="shared" si="13"/>
        <v>0.54</v>
      </c>
      <c r="AA101">
        <v>4</v>
      </c>
      <c r="AB101">
        <f t="shared" si="11"/>
        <v>-5.0296314567117119E-2</v>
      </c>
      <c r="AE101">
        <v>53</v>
      </c>
      <c r="AF101" s="9" t="s">
        <v>922</v>
      </c>
      <c r="AG101" s="9">
        <v>200</v>
      </c>
    </row>
    <row r="102" spans="1:33" x14ac:dyDescent="0.25">
      <c r="A102">
        <v>53</v>
      </c>
      <c r="B102" t="s">
        <v>173</v>
      </c>
      <c r="C102" t="s">
        <v>913</v>
      </c>
      <c r="D102" t="s">
        <v>914</v>
      </c>
      <c r="F102" t="s">
        <v>915</v>
      </c>
      <c r="G102" t="s">
        <v>916</v>
      </c>
      <c r="H102" t="s">
        <v>917</v>
      </c>
      <c r="I102" t="s">
        <v>918</v>
      </c>
      <c r="L102" t="s">
        <v>919</v>
      </c>
      <c r="M102" t="s">
        <v>276</v>
      </c>
      <c r="N102" s="9" t="s">
        <v>1194</v>
      </c>
      <c r="O102" t="s">
        <v>1195</v>
      </c>
      <c r="Q102" t="s">
        <v>919</v>
      </c>
      <c r="R102" t="s">
        <v>926</v>
      </c>
      <c r="S102" s="10">
        <v>17.940000000000001</v>
      </c>
      <c r="T102">
        <v>0.66</v>
      </c>
      <c r="U102">
        <f t="shared" si="12"/>
        <v>1.32</v>
      </c>
      <c r="V102">
        <v>4</v>
      </c>
      <c r="W102" s="9" t="s">
        <v>925</v>
      </c>
      <c r="X102" s="10">
        <v>17.440000000000001</v>
      </c>
      <c r="Y102">
        <v>0.42</v>
      </c>
      <c r="Z102">
        <f t="shared" si="13"/>
        <v>0.84</v>
      </c>
      <c r="AA102">
        <v>4</v>
      </c>
      <c r="AB102">
        <f t="shared" si="11"/>
        <v>-2.8266438149816431E-2</v>
      </c>
      <c r="AE102">
        <v>53</v>
      </c>
      <c r="AF102" s="9" t="s">
        <v>922</v>
      </c>
      <c r="AG102" s="9">
        <v>500</v>
      </c>
    </row>
    <row r="103" spans="1:33" x14ac:dyDescent="0.25">
      <c r="AB103">
        <f>AVERAGE(AB2:AB102)</f>
        <v>4.0400192487976038E-3</v>
      </c>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1F28B-5B74-48AE-8332-861003F3DD5F}">
  <dimension ref="A1:AF112"/>
  <sheetViews>
    <sheetView topLeftCell="M1" workbookViewId="0">
      <selection activeCell="M111" sqref="A2:XFD111"/>
    </sheetView>
  </sheetViews>
  <sheetFormatPr defaultRowHeight="14.4" x14ac:dyDescent="0.25"/>
  <cols>
    <col min="18" max="18" width="29.6640625" customWidth="1"/>
  </cols>
  <sheetData>
    <row r="1" spans="1:29" ht="16.8" x14ac:dyDescent="0.25">
      <c r="A1" s="3" t="s">
        <v>0</v>
      </c>
      <c r="B1" s="3" t="s">
        <v>1</v>
      </c>
      <c r="C1" s="3" t="s">
        <v>2</v>
      </c>
      <c r="D1" s="3" t="s">
        <v>3</v>
      </c>
      <c r="E1" s="3" t="s">
        <v>4</v>
      </c>
      <c r="F1" s="3" t="s">
        <v>329</v>
      </c>
      <c r="G1" s="3" t="s">
        <v>6</v>
      </c>
      <c r="H1" s="21" t="s">
        <v>330</v>
      </c>
      <c r="I1" s="21" t="s">
        <v>331</v>
      </c>
      <c r="J1" s="3" t="s">
        <v>456</v>
      </c>
      <c r="K1" s="3" t="s">
        <v>457</v>
      </c>
      <c r="L1" s="22" t="s">
        <v>332</v>
      </c>
      <c r="M1" s="22" t="s">
        <v>333</v>
      </c>
      <c r="N1" s="21" t="s">
        <v>334</v>
      </c>
      <c r="O1" s="21" t="s">
        <v>335</v>
      </c>
      <c r="P1" s="27" t="s">
        <v>458</v>
      </c>
      <c r="Q1" s="3" t="s">
        <v>13</v>
      </c>
      <c r="R1" s="23" t="s">
        <v>336</v>
      </c>
      <c r="S1" s="24" t="s">
        <v>15</v>
      </c>
      <c r="T1" s="28" t="s">
        <v>16</v>
      </c>
      <c r="U1" s="3" t="s">
        <v>17</v>
      </c>
      <c r="V1" s="3" t="s">
        <v>18</v>
      </c>
      <c r="W1" s="3" t="s">
        <v>337</v>
      </c>
      <c r="X1" s="3" t="s">
        <v>20</v>
      </c>
      <c r="Y1" s="3" t="s">
        <v>21</v>
      </c>
      <c r="Z1" s="3" t="s">
        <v>22</v>
      </c>
      <c r="AA1" s="3" t="s">
        <v>23</v>
      </c>
      <c r="AB1" s="1" t="s">
        <v>24</v>
      </c>
      <c r="AC1" s="3" t="s">
        <v>484</v>
      </c>
    </row>
    <row r="2" spans="1:29" x14ac:dyDescent="0.25">
      <c r="A2">
        <v>2</v>
      </c>
      <c r="B2" s="9" t="s">
        <v>357</v>
      </c>
      <c r="C2" s="9" t="s">
        <v>358</v>
      </c>
      <c r="D2" s="9" t="s">
        <v>359</v>
      </c>
      <c r="E2" s="9" t="s">
        <v>360</v>
      </c>
      <c r="F2" t="s">
        <v>361</v>
      </c>
      <c r="G2" s="9" t="s">
        <v>362</v>
      </c>
      <c r="H2" s="9"/>
      <c r="I2" s="9" t="s">
        <v>363</v>
      </c>
      <c r="J2" s="9"/>
      <c r="K2" s="9"/>
      <c r="L2" s="9"/>
      <c r="M2" s="9"/>
      <c r="N2" s="9" t="s">
        <v>599</v>
      </c>
      <c r="O2" t="s">
        <v>600</v>
      </c>
      <c r="P2" s="9" t="s">
        <v>486</v>
      </c>
      <c r="R2" s="9" t="s">
        <v>32</v>
      </c>
      <c r="S2">
        <v>78.5</v>
      </c>
      <c r="T2" s="32">
        <v>0.52100000000000002</v>
      </c>
      <c r="U2">
        <f>T2*SQRT(V2)</f>
        <v>2.0178243233740645</v>
      </c>
      <c r="V2">
        <v>15</v>
      </c>
      <c r="W2" s="9" t="s">
        <v>601</v>
      </c>
      <c r="X2" s="10">
        <v>55</v>
      </c>
      <c r="Y2">
        <v>0.52100000000000002</v>
      </c>
      <c r="Z2">
        <f>Y2*SQRT(AA2)</f>
        <v>2.0178243233740645</v>
      </c>
      <c r="AA2">
        <v>15</v>
      </c>
      <c r="AB2">
        <f>LN(X2/S2)</f>
        <v>-0.3557654395558919</v>
      </c>
    </row>
    <row r="3" spans="1:29" x14ac:dyDescent="0.25">
      <c r="A3">
        <v>2</v>
      </c>
      <c r="B3" s="9" t="s">
        <v>357</v>
      </c>
      <c r="C3" s="9" t="s">
        <v>358</v>
      </c>
      <c r="D3" s="9" t="s">
        <v>359</v>
      </c>
      <c r="E3" s="9" t="s">
        <v>360</v>
      </c>
      <c r="F3" t="s">
        <v>361</v>
      </c>
      <c r="G3" s="9" t="s">
        <v>362</v>
      </c>
      <c r="H3" s="9"/>
      <c r="I3" s="9" t="s">
        <v>363</v>
      </c>
      <c r="J3" s="9"/>
      <c r="K3" s="9"/>
      <c r="L3" s="9"/>
      <c r="M3" s="9"/>
      <c r="N3" s="9" t="s">
        <v>599</v>
      </c>
      <c r="O3" t="s">
        <v>600</v>
      </c>
      <c r="P3" s="9" t="s">
        <v>487</v>
      </c>
      <c r="R3" s="9" t="s">
        <v>32</v>
      </c>
      <c r="S3">
        <v>59.4</v>
      </c>
      <c r="T3" s="32">
        <v>0.52100000000000002</v>
      </c>
      <c r="U3">
        <f>T3*SQRT(V3)</f>
        <v>2.0178243233740645</v>
      </c>
      <c r="V3" s="25">
        <v>15</v>
      </c>
      <c r="W3" s="9" t="s">
        <v>601</v>
      </c>
      <c r="X3" s="12">
        <v>54.5</v>
      </c>
      <c r="Y3">
        <v>0.52100000000000002</v>
      </c>
      <c r="Z3">
        <f>Y3*SQRT(AA3)</f>
        <v>2.0178243233740645</v>
      </c>
      <c r="AA3" s="25">
        <v>15</v>
      </c>
      <c r="AB3">
        <f t="shared" ref="AB3:AB66" si="0">LN(X3/S3)</f>
        <v>-8.6093524699400861E-2</v>
      </c>
    </row>
    <row r="4" spans="1:29" x14ac:dyDescent="0.25">
      <c r="A4">
        <v>2</v>
      </c>
      <c r="B4" s="9" t="s">
        <v>357</v>
      </c>
      <c r="C4" s="9" t="s">
        <v>358</v>
      </c>
      <c r="D4" s="9" t="s">
        <v>359</v>
      </c>
      <c r="E4" s="9" t="s">
        <v>360</v>
      </c>
      <c r="F4" t="s">
        <v>361</v>
      </c>
      <c r="G4" s="9" t="s">
        <v>362</v>
      </c>
      <c r="H4" s="9"/>
      <c r="I4" s="9" t="s">
        <v>363</v>
      </c>
      <c r="J4" s="9"/>
      <c r="K4" s="9"/>
      <c r="L4" s="9"/>
      <c r="M4" s="9"/>
      <c r="N4" s="9" t="s">
        <v>599</v>
      </c>
      <c r="O4" t="s">
        <v>600</v>
      </c>
      <c r="P4" s="9" t="s">
        <v>488</v>
      </c>
      <c r="R4" s="9" t="s">
        <v>32</v>
      </c>
      <c r="S4">
        <v>42.8</v>
      </c>
      <c r="T4" s="32">
        <v>0.52100000000000002</v>
      </c>
      <c r="U4">
        <f>T4*SQRT(V4)</f>
        <v>2.0178243233740645</v>
      </c>
      <c r="V4">
        <v>15</v>
      </c>
      <c r="W4" s="9" t="s">
        <v>601</v>
      </c>
      <c r="X4" s="10">
        <v>49.6</v>
      </c>
      <c r="Y4">
        <v>0.52100000000000002</v>
      </c>
      <c r="Z4">
        <f>Y4*SQRT(AA4)</f>
        <v>2.0178243233740645</v>
      </c>
      <c r="AA4" s="25">
        <v>15</v>
      </c>
      <c r="AB4">
        <f t="shared" si="0"/>
        <v>0.14745273114313082</v>
      </c>
    </row>
    <row r="5" spans="1:29" x14ac:dyDescent="0.25">
      <c r="A5">
        <v>4</v>
      </c>
      <c r="B5" t="s">
        <v>489</v>
      </c>
      <c r="C5" s="9" t="s">
        <v>490</v>
      </c>
      <c r="D5" s="26" t="s">
        <v>491</v>
      </c>
      <c r="E5" t="s">
        <v>492</v>
      </c>
      <c r="F5" s="9" t="s">
        <v>493</v>
      </c>
      <c r="G5" s="9" t="s">
        <v>494</v>
      </c>
      <c r="H5" s="9" t="s">
        <v>495</v>
      </c>
      <c r="I5" s="9" t="s">
        <v>496</v>
      </c>
      <c r="J5" t="s">
        <v>497</v>
      </c>
      <c r="L5" s="9" t="s">
        <v>498</v>
      </c>
      <c r="M5" s="9" t="s">
        <v>499</v>
      </c>
      <c r="N5" s="9" t="s">
        <v>602</v>
      </c>
      <c r="O5" t="s">
        <v>603</v>
      </c>
      <c r="Q5" t="s">
        <v>535</v>
      </c>
      <c r="R5" s="9" t="s">
        <v>32</v>
      </c>
      <c r="S5">
        <v>42.2</v>
      </c>
      <c r="T5">
        <v>1.2</v>
      </c>
      <c r="U5">
        <f>T5*SQRT(V5)</f>
        <v>2.0784609690826525</v>
      </c>
      <c r="V5">
        <v>3</v>
      </c>
      <c r="W5" s="9" t="s">
        <v>503</v>
      </c>
      <c r="X5" s="10">
        <v>42.6</v>
      </c>
      <c r="Y5">
        <v>0.8</v>
      </c>
      <c r="Z5">
        <f>Y5*SQRT(AA5)</f>
        <v>1.3856406460551018</v>
      </c>
      <c r="AA5">
        <v>3</v>
      </c>
      <c r="AB5">
        <f t="shared" si="0"/>
        <v>9.4340322333584942E-3</v>
      </c>
    </row>
    <row r="6" spans="1:29" x14ac:dyDescent="0.25">
      <c r="A6">
        <v>4</v>
      </c>
      <c r="B6" t="s">
        <v>489</v>
      </c>
      <c r="C6" s="9" t="s">
        <v>490</v>
      </c>
      <c r="D6" s="26" t="s">
        <v>491</v>
      </c>
      <c r="E6" t="s">
        <v>492</v>
      </c>
      <c r="F6" s="9" t="s">
        <v>493</v>
      </c>
      <c r="G6" s="9" t="s">
        <v>494</v>
      </c>
      <c r="H6" s="9" t="s">
        <v>495</v>
      </c>
      <c r="I6" s="9" t="s">
        <v>496</v>
      </c>
      <c r="J6" t="s">
        <v>497</v>
      </c>
      <c r="L6" s="9" t="s">
        <v>498</v>
      </c>
      <c r="M6" s="9" t="s">
        <v>499</v>
      </c>
      <c r="N6" s="9" t="s">
        <v>602</v>
      </c>
      <c r="O6" t="s">
        <v>603</v>
      </c>
      <c r="Q6" t="s">
        <v>535</v>
      </c>
      <c r="R6" s="9" t="s">
        <v>32</v>
      </c>
      <c r="S6">
        <v>41.2</v>
      </c>
      <c r="T6">
        <v>0.8</v>
      </c>
      <c r="U6">
        <f t="shared" ref="U6:U12" si="1">T6*SQRT(V6)</f>
        <v>1.3856406460551018</v>
      </c>
      <c r="V6">
        <v>3</v>
      </c>
      <c r="W6" s="9" t="s">
        <v>503</v>
      </c>
      <c r="X6" s="10">
        <v>42.6</v>
      </c>
      <c r="Y6">
        <v>0.8</v>
      </c>
      <c r="Z6">
        <f t="shared" ref="Z6:Z12" si="2">Y6*SQRT(AA6)</f>
        <v>1.3856406460551018</v>
      </c>
      <c r="AA6">
        <v>3</v>
      </c>
      <c r="AB6">
        <f t="shared" si="0"/>
        <v>3.3415996919844017E-2</v>
      </c>
    </row>
    <row r="7" spans="1:29" x14ac:dyDescent="0.25">
      <c r="A7">
        <v>4</v>
      </c>
      <c r="B7" t="s">
        <v>489</v>
      </c>
      <c r="C7" s="9" t="s">
        <v>490</v>
      </c>
      <c r="D7" s="26" t="s">
        <v>491</v>
      </c>
      <c r="E7" t="s">
        <v>492</v>
      </c>
      <c r="F7" s="9" t="s">
        <v>493</v>
      </c>
      <c r="G7" s="9" t="s">
        <v>494</v>
      </c>
      <c r="H7" s="9" t="s">
        <v>495</v>
      </c>
      <c r="I7" s="9" t="s">
        <v>496</v>
      </c>
      <c r="J7" t="s">
        <v>497</v>
      </c>
      <c r="L7" s="9" t="s">
        <v>498</v>
      </c>
      <c r="M7" s="9" t="s">
        <v>499</v>
      </c>
      <c r="N7" s="9" t="s">
        <v>602</v>
      </c>
      <c r="O7" t="s">
        <v>603</v>
      </c>
      <c r="Q7" s="9" t="s">
        <v>537</v>
      </c>
      <c r="R7" s="9" t="s">
        <v>32</v>
      </c>
      <c r="S7">
        <v>23.3</v>
      </c>
      <c r="T7">
        <v>0.8</v>
      </c>
      <c r="U7">
        <f t="shared" si="1"/>
        <v>1.3856406460551018</v>
      </c>
      <c r="V7">
        <v>3</v>
      </c>
      <c r="W7" s="9" t="s">
        <v>503</v>
      </c>
      <c r="X7" s="10">
        <v>23.9</v>
      </c>
      <c r="Y7">
        <v>1</v>
      </c>
      <c r="Z7">
        <f t="shared" si="2"/>
        <v>1.7320508075688772</v>
      </c>
      <c r="AA7">
        <v>3</v>
      </c>
      <c r="AB7">
        <f t="shared" si="0"/>
        <v>2.5425098365809959E-2</v>
      </c>
    </row>
    <row r="8" spans="1:29" x14ac:dyDescent="0.25">
      <c r="A8">
        <v>4</v>
      </c>
      <c r="B8" t="s">
        <v>489</v>
      </c>
      <c r="C8" s="9" t="s">
        <v>490</v>
      </c>
      <c r="D8" s="26" t="s">
        <v>491</v>
      </c>
      <c r="E8" t="s">
        <v>492</v>
      </c>
      <c r="F8" s="9" t="s">
        <v>493</v>
      </c>
      <c r="G8" s="9" t="s">
        <v>494</v>
      </c>
      <c r="H8" s="9" t="s">
        <v>495</v>
      </c>
      <c r="I8" s="9" t="s">
        <v>496</v>
      </c>
      <c r="J8" t="s">
        <v>497</v>
      </c>
      <c r="L8" s="9" t="s">
        <v>498</v>
      </c>
      <c r="M8" s="9" t="s">
        <v>499</v>
      </c>
      <c r="N8" s="9" t="s">
        <v>604</v>
      </c>
      <c r="O8" t="s">
        <v>603</v>
      </c>
      <c r="Q8" t="s">
        <v>537</v>
      </c>
      <c r="R8" s="9" t="s">
        <v>32</v>
      </c>
      <c r="S8">
        <v>22.2</v>
      </c>
      <c r="T8">
        <v>0.6</v>
      </c>
      <c r="U8">
        <f t="shared" si="1"/>
        <v>1.0392304845413263</v>
      </c>
      <c r="V8">
        <v>3</v>
      </c>
      <c r="W8" s="9" t="s">
        <v>503</v>
      </c>
      <c r="X8" s="10">
        <v>23.9</v>
      </c>
      <c r="Y8">
        <v>1</v>
      </c>
      <c r="Z8">
        <f t="shared" si="2"/>
        <v>1.7320508075688772</v>
      </c>
      <c r="AA8">
        <v>3</v>
      </c>
      <c r="AB8">
        <f t="shared" si="0"/>
        <v>7.3786170059231118E-2</v>
      </c>
    </row>
    <row r="9" spans="1:29" x14ac:dyDescent="0.25">
      <c r="A9">
        <v>4</v>
      </c>
      <c r="B9" t="s">
        <v>489</v>
      </c>
      <c r="C9" s="9" t="s">
        <v>490</v>
      </c>
      <c r="D9" s="26" t="s">
        <v>491</v>
      </c>
      <c r="E9" t="s">
        <v>492</v>
      </c>
      <c r="F9" s="9" t="s">
        <v>493</v>
      </c>
      <c r="G9" s="9" t="s">
        <v>494</v>
      </c>
      <c r="H9" s="9" t="s">
        <v>495</v>
      </c>
      <c r="I9" s="9" t="s">
        <v>496</v>
      </c>
      <c r="J9" t="s">
        <v>497</v>
      </c>
      <c r="L9" s="9" t="s">
        <v>498</v>
      </c>
      <c r="M9" s="9" t="s">
        <v>499</v>
      </c>
      <c r="N9" s="9" t="s">
        <v>604</v>
      </c>
      <c r="O9" t="s">
        <v>603</v>
      </c>
      <c r="Q9" t="s">
        <v>538</v>
      </c>
      <c r="R9" s="9" t="s">
        <v>32</v>
      </c>
      <c r="S9">
        <v>29.4</v>
      </c>
      <c r="T9">
        <v>0.7</v>
      </c>
      <c r="U9">
        <f t="shared" si="1"/>
        <v>1.2124355652982139</v>
      </c>
      <c r="V9">
        <v>3</v>
      </c>
      <c r="W9" s="9" t="s">
        <v>503</v>
      </c>
      <c r="X9" s="10">
        <v>31.3</v>
      </c>
      <c r="Y9">
        <v>1.2</v>
      </c>
      <c r="Z9">
        <f t="shared" si="2"/>
        <v>2.0784609690826525</v>
      </c>
      <c r="AA9">
        <v>3</v>
      </c>
      <c r="AB9">
        <f t="shared" si="0"/>
        <v>6.2623423201471781E-2</v>
      </c>
    </row>
    <row r="10" spans="1:29" x14ac:dyDescent="0.25">
      <c r="A10">
        <v>4</v>
      </c>
      <c r="B10" t="s">
        <v>489</v>
      </c>
      <c r="C10" s="9" t="s">
        <v>490</v>
      </c>
      <c r="D10" s="26" t="s">
        <v>491</v>
      </c>
      <c r="E10" t="s">
        <v>492</v>
      </c>
      <c r="F10" s="9" t="s">
        <v>493</v>
      </c>
      <c r="G10" s="9" t="s">
        <v>494</v>
      </c>
      <c r="H10" s="9" t="s">
        <v>495</v>
      </c>
      <c r="I10" s="9" t="s">
        <v>496</v>
      </c>
      <c r="J10" t="s">
        <v>497</v>
      </c>
      <c r="L10" s="9" t="s">
        <v>498</v>
      </c>
      <c r="M10" s="9" t="s">
        <v>499</v>
      </c>
      <c r="N10" s="9" t="s">
        <v>604</v>
      </c>
      <c r="O10" t="s">
        <v>603</v>
      </c>
      <c r="Q10" t="s">
        <v>538</v>
      </c>
      <c r="R10" s="9" t="s">
        <v>32</v>
      </c>
      <c r="S10">
        <v>29.4</v>
      </c>
      <c r="T10">
        <v>0.7</v>
      </c>
      <c r="U10">
        <f t="shared" si="1"/>
        <v>1.2124355652982139</v>
      </c>
      <c r="V10">
        <v>3</v>
      </c>
      <c r="W10" s="9" t="s">
        <v>503</v>
      </c>
      <c r="X10" s="10">
        <v>31.3</v>
      </c>
      <c r="Y10">
        <v>1.2</v>
      </c>
      <c r="Z10">
        <f t="shared" si="2"/>
        <v>2.0784609690826525</v>
      </c>
      <c r="AA10">
        <v>3</v>
      </c>
      <c r="AB10">
        <f t="shared" si="0"/>
        <v>6.2623423201471781E-2</v>
      </c>
    </row>
    <row r="11" spans="1:29" x14ac:dyDescent="0.25">
      <c r="A11">
        <v>4</v>
      </c>
      <c r="B11" t="s">
        <v>489</v>
      </c>
      <c r="C11" s="9" t="s">
        <v>490</v>
      </c>
      <c r="D11" s="26" t="s">
        <v>491</v>
      </c>
      <c r="E11" t="s">
        <v>492</v>
      </c>
      <c r="F11" s="9" t="s">
        <v>493</v>
      </c>
      <c r="G11" s="9" t="s">
        <v>494</v>
      </c>
      <c r="H11" s="9" t="s">
        <v>495</v>
      </c>
      <c r="I11" s="9" t="s">
        <v>496</v>
      </c>
      <c r="J11" t="s">
        <v>497</v>
      </c>
      <c r="L11" s="9" t="s">
        <v>498</v>
      </c>
      <c r="M11" s="9" t="s">
        <v>499</v>
      </c>
      <c r="N11" s="9" t="s">
        <v>604</v>
      </c>
      <c r="O11" t="s">
        <v>603</v>
      </c>
      <c r="Q11" t="s">
        <v>502</v>
      </c>
      <c r="R11" s="9" t="s">
        <v>32</v>
      </c>
      <c r="S11">
        <v>31.6</v>
      </c>
      <c r="T11">
        <v>0.9</v>
      </c>
      <c r="U11">
        <f t="shared" si="1"/>
        <v>1.5588457268119895</v>
      </c>
      <c r="V11">
        <v>3</v>
      </c>
      <c r="W11" s="9" t="s">
        <v>503</v>
      </c>
      <c r="X11" s="10">
        <v>32.6</v>
      </c>
      <c r="Y11">
        <v>0.9</v>
      </c>
      <c r="Z11">
        <f t="shared" si="2"/>
        <v>1.5588457268119895</v>
      </c>
      <c r="AA11">
        <v>3</v>
      </c>
      <c r="AB11">
        <f t="shared" si="0"/>
        <v>3.1155167779795479E-2</v>
      </c>
    </row>
    <row r="12" spans="1:29" x14ac:dyDescent="0.25">
      <c r="A12">
        <v>4</v>
      </c>
      <c r="B12" t="s">
        <v>489</v>
      </c>
      <c r="C12" s="9" t="s">
        <v>490</v>
      </c>
      <c r="D12" s="26" t="s">
        <v>491</v>
      </c>
      <c r="E12" t="s">
        <v>492</v>
      </c>
      <c r="F12" s="9" t="s">
        <v>493</v>
      </c>
      <c r="G12" s="9" t="s">
        <v>494</v>
      </c>
      <c r="H12" s="9" t="s">
        <v>495</v>
      </c>
      <c r="I12" s="9" t="s">
        <v>496</v>
      </c>
      <c r="J12" t="s">
        <v>497</v>
      </c>
      <c r="L12" s="9" t="s">
        <v>498</v>
      </c>
      <c r="M12" s="9" t="s">
        <v>499</v>
      </c>
      <c r="N12" s="9" t="s">
        <v>604</v>
      </c>
      <c r="O12" t="s">
        <v>603</v>
      </c>
      <c r="Q12" t="s">
        <v>502</v>
      </c>
      <c r="R12" s="9" t="s">
        <v>32</v>
      </c>
      <c r="S12">
        <v>30.9</v>
      </c>
      <c r="T12">
        <v>0.6</v>
      </c>
      <c r="U12">
        <f t="shared" si="1"/>
        <v>1.0392304845413263</v>
      </c>
      <c r="V12">
        <v>3</v>
      </c>
      <c r="W12" s="9" t="s">
        <v>503</v>
      </c>
      <c r="X12" s="10">
        <v>32.6</v>
      </c>
      <c r="Y12">
        <v>0.9</v>
      </c>
      <c r="Z12">
        <f t="shared" si="2"/>
        <v>1.5588457268119895</v>
      </c>
      <c r="AA12">
        <v>3</v>
      </c>
      <c r="AB12">
        <f t="shared" si="0"/>
        <v>5.35561044689623E-2</v>
      </c>
    </row>
    <row r="13" spans="1:29" x14ac:dyDescent="0.25">
      <c r="A13">
        <v>7</v>
      </c>
      <c r="B13" t="s">
        <v>38</v>
      </c>
      <c r="C13" s="9" t="s">
        <v>39</v>
      </c>
      <c r="D13" s="9" t="s">
        <v>40</v>
      </c>
      <c r="E13" s="9"/>
      <c r="F13" t="s">
        <v>41</v>
      </c>
      <c r="G13" s="9" t="s">
        <v>42</v>
      </c>
      <c r="H13" s="9" t="s">
        <v>43</v>
      </c>
      <c r="I13" s="9" t="s">
        <v>44</v>
      </c>
      <c r="J13" s="9" t="s">
        <v>459</v>
      </c>
      <c r="L13" t="s">
        <v>45</v>
      </c>
      <c r="M13" t="s">
        <v>46</v>
      </c>
      <c r="N13" s="9" t="s">
        <v>605</v>
      </c>
      <c r="O13" s="9" t="s">
        <v>606</v>
      </c>
      <c r="Q13">
        <v>2011</v>
      </c>
      <c r="R13" t="s">
        <v>371</v>
      </c>
      <c r="S13" s="10">
        <v>5.52665245202558</v>
      </c>
      <c r="T13">
        <f t="shared" ref="T13:T41" si="3">U13/SQRT(V13)</f>
        <v>9.4010267313641566E-2</v>
      </c>
      <c r="U13">
        <v>0.23027718550106968</v>
      </c>
      <c r="V13" s="13">
        <v>6</v>
      </c>
      <c r="W13" t="s">
        <v>55</v>
      </c>
      <c r="X13" s="10">
        <v>4.9381663113006402</v>
      </c>
      <c r="Y13">
        <f t="shared" ref="Y13:Y41" si="4">Z13/SQRT(AA13)</f>
        <v>0.15668377885606516</v>
      </c>
      <c r="Z13">
        <v>0.3837953091684394</v>
      </c>
      <c r="AA13" s="13">
        <v>6</v>
      </c>
      <c r="AB13">
        <f t="shared" si="0"/>
        <v>-0.11258821877927824</v>
      </c>
    </row>
    <row r="14" spans="1:29" x14ac:dyDescent="0.25">
      <c r="A14">
        <v>7</v>
      </c>
      <c r="B14" t="s">
        <v>38</v>
      </c>
      <c r="C14" s="9" t="s">
        <v>39</v>
      </c>
      <c r="D14" s="9" t="s">
        <v>40</v>
      </c>
      <c r="E14" s="9"/>
      <c r="F14" t="s">
        <v>41</v>
      </c>
      <c r="G14" s="9" t="s">
        <v>42</v>
      </c>
      <c r="H14" s="9" t="s">
        <v>43</v>
      </c>
      <c r="I14" s="9" t="s">
        <v>44</v>
      </c>
      <c r="J14" s="9" t="s">
        <v>459</v>
      </c>
      <c r="L14" t="s">
        <v>45</v>
      </c>
      <c r="M14" t="s">
        <v>46</v>
      </c>
      <c r="N14" s="9" t="s">
        <v>607</v>
      </c>
      <c r="O14" s="9" t="s">
        <v>606</v>
      </c>
      <c r="Q14">
        <v>2011</v>
      </c>
      <c r="R14" t="s">
        <v>371</v>
      </c>
      <c r="S14" s="10">
        <v>5.52665245202558</v>
      </c>
      <c r="T14">
        <f t="shared" si="3"/>
        <v>9.4010267313641566E-2</v>
      </c>
      <c r="U14">
        <v>0.23027718550106968</v>
      </c>
      <c r="V14" s="13">
        <v>6</v>
      </c>
      <c r="W14" t="s">
        <v>56</v>
      </c>
      <c r="X14" s="10">
        <v>4.6311300639658803</v>
      </c>
      <c r="Y14">
        <f t="shared" si="4"/>
        <v>0.11490143782778144</v>
      </c>
      <c r="Z14">
        <v>0.28144989339018966</v>
      </c>
      <c r="AA14" s="13">
        <v>6</v>
      </c>
      <c r="AB14">
        <f t="shared" si="0"/>
        <v>-0.17678137641833905</v>
      </c>
    </row>
    <row r="15" spans="1:29" x14ac:dyDescent="0.25">
      <c r="A15">
        <v>7</v>
      </c>
      <c r="B15" t="s">
        <v>38</v>
      </c>
      <c r="C15" s="9" t="s">
        <v>39</v>
      </c>
      <c r="D15" s="9" t="s">
        <v>40</v>
      </c>
      <c r="E15" s="9"/>
      <c r="F15" t="s">
        <v>41</v>
      </c>
      <c r="G15" s="9" t="s">
        <v>42</v>
      </c>
      <c r="H15" s="9" t="s">
        <v>43</v>
      </c>
      <c r="I15" s="9" t="s">
        <v>44</v>
      </c>
      <c r="J15" s="9" t="s">
        <v>459</v>
      </c>
      <c r="L15" t="s">
        <v>45</v>
      </c>
      <c r="M15" t="s">
        <v>46</v>
      </c>
      <c r="N15" s="9" t="s">
        <v>607</v>
      </c>
      <c r="O15" s="9" t="s">
        <v>606</v>
      </c>
      <c r="Q15">
        <v>2011</v>
      </c>
      <c r="R15" t="s">
        <v>371</v>
      </c>
      <c r="S15" s="10">
        <v>5.52665245202558</v>
      </c>
      <c r="T15">
        <f t="shared" si="3"/>
        <v>9.4010267313641566E-2</v>
      </c>
      <c r="U15">
        <v>0.23027718550106968</v>
      </c>
      <c r="V15" s="13">
        <v>6</v>
      </c>
      <c r="W15" t="s">
        <v>58</v>
      </c>
      <c r="X15" s="10">
        <v>4.6823027718550101</v>
      </c>
      <c r="Y15">
        <f t="shared" si="4"/>
        <v>0.10445585257071169</v>
      </c>
      <c r="Z15">
        <v>0.25586353944563012</v>
      </c>
      <c r="AA15" s="13">
        <v>6</v>
      </c>
      <c r="AB15">
        <f t="shared" si="0"/>
        <v>-0.16579225484274304</v>
      </c>
    </row>
    <row r="16" spans="1:29" x14ac:dyDescent="0.25">
      <c r="A16">
        <v>7</v>
      </c>
      <c r="B16" t="s">
        <v>38</v>
      </c>
      <c r="C16" s="9" t="s">
        <v>39</v>
      </c>
      <c r="D16" s="9" t="s">
        <v>40</v>
      </c>
      <c r="E16" s="9"/>
      <c r="F16" t="s">
        <v>41</v>
      </c>
      <c r="G16" s="9" t="s">
        <v>42</v>
      </c>
      <c r="H16" s="9" t="s">
        <v>43</v>
      </c>
      <c r="I16" s="9" t="s">
        <v>44</v>
      </c>
      <c r="J16" s="9" t="s">
        <v>459</v>
      </c>
      <c r="L16" t="s">
        <v>45</v>
      </c>
      <c r="M16" t="s">
        <v>46</v>
      </c>
      <c r="N16" s="9" t="s">
        <v>607</v>
      </c>
      <c r="O16" s="9" t="s">
        <v>606</v>
      </c>
      <c r="Q16">
        <v>2012</v>
      </c>
      <c r="R16" t="s">
        <v>371</v>
      </c>
      <c r="S16" s="10">
        <v>8.7249466950959391</v>
      </c>
      <c r="T16">
        <f t="shared" si="3"/>
        <v>8.3564682056571818E-2</v>
      </c>
      <c r="U16">
        <v>0.20469083155651013</v>
      </c>
      <c r="V16" s="13">
        <v>6</v>
      </c>
      <c r="W16" t="s">
        <v>55</v>
      </c>
      <c r="X16" s="10">
        <v>7.8550106609808097</v>
      </c>
      <c r="Y16">
        <f t="shared" si="4"/>
        <v>9.4010267313637944E-2</v>
      </c>
      <c r="Z16">
        <v>0.2302771855010608</v>
      </c>
      <c r="AA16" s="13">
        <v>6</v>
      </c>
      <c r="AB16">
        <f t="shared" si="0"/>
        <v>-0.10503472969631855</v>
      </c>
    </row>
    <row r="17" spans="1:28" x14ac:dyDescent="0.25">
      <c r="A17">
        <v>7</v>
      </c>
      <c r="B17" t="s">
        <v>38</v>
      </c>
      <c r="C17" s="9" t="s">
        <v>39</v>
      </c>
      <c r="D17" s="9" t="s">
        <v>40</v>
      </c>
      <c r="E17" s="9"/>
      <c r="F17" t="s">
        <v>41</v>
      </c>
      <c r="G17" s="9" t="s">
        <v>42</v>
      </c>
      <c r="H17" s="9" t="s">
        <v>43</v>
      </c>
      <c r="I17" s="9" t="s">
        <v>44</v>
      </c>
      <c r="J17" s="9" t="s">
        <v>459</v>
      </c>
      <c r="L17" t="s">
        <v>45</v>
      </c>
      <c r="M17" t="s">
        <v>46</v>
      </c>
      <c r="N17" s="9" t="s">
        <v>607</v>
      </c>
      <c r="O17" s="9" t="s">
        <v>606</v>
      </c>
      <c r="Q17">
        <v>2012</v>
      </c>
      <c r="R17" t="s">
        <v>371</v>
      </c>
      <c r="S17" s="10">
        <v>8.7249466950959391</v>
      </c>
      <c r="T17">
        <f t="shared" si="3"/>
        <v>8.3564682056571818E-2</v>
      </c>
      <c r="U17">
        <v>0.20469083155651013</v>
      </c>
      <c r="V17" s="13">
        <v>6</v>
      </c>
      <c r="W17" t="s">
        <v>56</v>
      </c>
      <c r="X17" s="10">
        <v>7.7014925373134302</v>
      </c>
      <c r="Y17">
        <f t="shared" si="4"/>
        <v>8.356468205656746E-2</v>
      </c>
      <c r="Z17">
        <v>0.20469083155649948</v>
      </c>
      <c r="AA17" s="13">
        <v>6</v>
      </c>
      <c r="AB17">
        <f t="shared" si="0"/>
        <v>-0.12477221253464031</v>
      </c>
    </row>
    <row r="18" spans="1:28" x14ac:dyDescent="0.25">
      <c r="A18">
        <v>7</v>
      </c>
      <c r="B18" t="s">
        <v>38</v>
      </c>
      <c r="C18" s="9" t="s">
        <v>39</v>
      </c>
      <c r="D18" s="9" t="s">
        <v>40</v>
      </c>
      <c r="E18" s="9"/>
      <c r="F18" t="s">
        <v>41</v>
      </c>
      <c r="G18" s="9" t="s">
        <v>42</v>
      </c>
      <c r="H18" s="9" t="s">
        <v>43</v>
      </c>
      <c r="I18" s="9" t="s">
        <v>44</v>
      </c>
      <c r="J18" s="9" t="s">
        <v>459</v>
      </c>
      <c r="L18" t="s">
        <v>45</v>
      </c>
      <c r="M18" t="s">
        <v>46</v>
      </c>
      <c r="N18" s="9" t="s">
        <v>607</v>
      </c>
      <c r="O18" s="9" t="s">
        <v>606</v>
      </c>
      <c r="Q18">
        <v>2012</v>
      </c>
      <c r="R18" t="s">
        <v>371</v>
      </c>
      <c r="S18" s="10">
        <v>8.7249466950959391</v>
      </c>
      <c r="T18">
        <f t="shared" si="3"/>
        <v>8.3564682056571818E-2</v>
      </c>
      <c r="U18">
        <v>0.20469083155651013</v>
      </c>
      <c r="V18" s="13">
        <v>6</v>
      </c>
      <c r="W18" t="s">
        <v>58</v>
      </c>
      <c r="X18" s="10">
        <v>7.5991471215351796</v>
      </c>
      <c r="Y18">
        <f t="shared" si="4"/>
        <v>6.2673511542423968E-2</v>
      </c>
      <c r="Z18">
        <v>0.15351812366737061</v>
      </c>
      <c r="AA18" s="13">
        <v>6</v>
      </c>
      <c r="AB18">
        <f t="shared" si="0"/>
        <v>-0.13815033848081629</v>
      </c>
    </row>
    <row r="19" spans="1:28" x14ac:dyDescent="0.25">
      <c r="A19">
        <v>7</v>
      </c>
      <c r="B19" t="s">
        <v>38</v>
      </c>
      <c r="C19" s="9" t="s">
        <v>39</v>
      </c>
      <c r="D19" s="9" t="s">
        <v>40</v>
      </c>
      <c r="E19" s="9"/>
      <c r="F19" t="s">
        <v>41</v>
      </c>
      <c r="G19" s="9" t="s">
        <v>42</v>
      </c>
      <c r="H19" s="9" t="s">
        <v>43</v>
      </c>
      <c r="I19" s="9" t="s">
        <v>44</v>
      </c>
      <c r="J19" s="9" t="s">
        <v>459</v>
      </c>
      <c r="L19" t="s">
        <v>45</v>
      </c>
      <c r="M19" t="s">
        <v>46</v>
      </c>
      <c r="N19" s="9" t="s">
        <v>607</v>
      </c>
      <c r="O19" s="9" t="s">
        <v>606</v>
      </c>
      <c r="Q19">
        <v>2013</v>
      </c>
      <c r="R19" t="s">
        <v>371</v>
      </c>
      <c r="S19" s="10">
        <v>6.3965884861407201</v>
      </c>
      <c r="T19">
        <f t="shared" si="3"/>
        <v>0.15668377885606555</v>
      </c>
      <c r="U19">
        <v>0.38379530916844029</v>
      </c>
      <c r="V19" s="13">
        <v>6</v>
      </c>
      <c r="W19" t="s">
        <v>55</v>
      </c>
      <c r="X19" s="10">
        <v>5.6545842217483999</v>
      </c>
      <c r="Y19">
        <f t="shared" si="4"/>
        <v>6.2673511542423607E-2</v>
      </c>
      <c r="Z19">
        <v>0.15351812366736972</v>
      </c>
      <c r="AA19" s="13">
        <v>6</v>
      </c>
      <c r="AB19">
        <f t="shared" si="0"/>
        <v>-0.12329821634449298</v>
      </c>
    </row>
    <row r="20" spans="1:28" x14ac:dyDescent="0.25">
      <c r="A20">
        <v>7</v>
      </c>
      <c r="B20" t="s">
        <v>38</v>
      </c>
      <c r="C20" s="9" t="s">
        <v>39</v>
      </c>
      <c r="D20" s="9" t="s">
        <v>40</v>
      </c>
      <c r="E20" s="9"/>
      <c r="F20" t="s">
        <v>41</v>
      </c>
      <c r="G20" s="9" t="s">
        <v>42</v>
      </c>
      <c r="H20" s="9" t="s">
        <v>43</v>
      </c>
      <c r="I20" s="9" t="s">
        <v>44</v>
      </c>
      <c r="J20" s="9" t="s">
        <v>459</v>
      </c>
      <c r="L20" t="s">
        <v>45</v>
      </c>
      <c r="M20" t="s">
        <v>46</v>
      </c>
      <c r="N20" s="9" t="s">
        <v>607</v>
      </c>
      <c r="O20" s="9" t="s">
        <v>606</v>
      </c>
      <c r="Q20">
        <v>2013</v>
      </c>
      <c r="R20" t="s">
        <v>371</v>
      </c>
      <c r="S20" s="10">
        <v>6.3965884861407201</v>
      </c>
      <c r="T20">
        <f t="shared" si="3"/>
        <v>0.15668377885606555</v>
      </c>
      <c r="U20">
        <v>0.38379530916844029</v>
      </c>
      <c r="V20" s="13">
        <v>6</v>
      </c>
      <c r="W20" t="s">
        <v>56</v>
      </c>
      <c r="X20" s="10">
        <v>5.3731343283582103</v>
      </c>
      <c r="Y20">
        <f t="shared" si="4"/>
        <v>5.2227926285353846E-2</v>
      </c>
      <c r="Z20">
        <v>0.12793176972281017</v>
      </c>
      <c r="AA20" s="13">
        <v>6</v>
      </c>
      <c r="AB20">
        <f t="shared" si="0"/>
        <v>-0.17435338714477674</v>
      </c>
    </row>
    <row r="21" spans="1:28" x14ac:dyDescent="0.25">
      <c r="A21">
        <v>7</v>
      </c>
      <c r="B21" t="s">
        <v>38</v>
      </c>
      <c r="C21" s="9" t="s">
        <v>39</v>
      </c>
      <c r="D21" s="9" t="s">
        <v>40</v>
      </c>
      <c r="E21" s="9"/>
      <c r="F21" t="s">
        <v>41</v>
      </c>
      <c r="G21" s="9" t="s">
        <v>42</v>
      </c>
      <c r="H21" s="9" t="s">
        <v>43</v>
      </c>
      <c r="I21" s="9" t="s">
        <v>44</v>
      </c>
      <c r="J21" s="9" t="s">
        <v>459</v>
      </c>
      <c r="L21" t="s">
        <v>45</v>
      </c>
      <c r="M21" t="s">
        <v>46</v>
      </c>
      <c r="N21" s="9" t="s">
        <v>607</v>
      </c>
      <c r="O21" s="9" t="s">
        <v>606</v>
      </c>
      <c r="Q21">
        <v>2013</v>
      </c>
      <c r="R21" t="s">
        <v>371</v>
      </c>
      <c r="S21" s="10">
        <v>6.3965884861407201</v>
      </c>
      <c r="T21">
        <f t="shared" si="3"/>
        <v>0.15668377885606555</v>
      </c>
      <c r="U21">
        <v>0.38379530916844029</v>
      </c>
      <c r="V21" s="13">
        <v>6</v>
      </c>
      <c r="W21" t="s">
        <v>58</v>
      </c>
      <c r="X21" s="10">
        <v>5.2452025586353903</v>
      </c>
      <c r="Y21">
        <f t="shared" si="4"/>
        <v>3.1336755771213615E-2</v>
      </c>
      <c r="Z21">
        <v>7.6759061833689302E-2</v>
      </c>
      <c r="AA21" s="13">
        <v>6</v>
      </c>
      <c r="AB21">
        <f t="shared" si="0"/>
        <v>-0.19845093872383832</v>
      </c>
    </row>
    <row r="22" spans="1:28" x14ac:dyDescent="0.25">
      <c r="A22">
        <v>10</v>
      </c>
      <c r="B22" t="s">
        <v>38</v>
      </c>
      <c r="C22" s="9" t="s">
        <v>83</v>
      </c>
      <c r="D22" s="9" t="s">
        <v>84</v>
      </c>
      <c r="E22" t="s">
        <v>85</v>
      </c>
      <c r="F22" t="s">
        <v>86</v>
      </c>
      <c r="G22" t="s">
        <v>87</v>
      </c>
      <c r="I22" s="9" t="s">
        <v>88</v>
      </c>
      <c r="J22" s="9" t="s">
        <v>464</v>
      </c>
      <c r="N22" s="9" t="s">
        <v>608</v>
      </c>
      <c r="O22" t="s">
        <v>600</v>
      </c>
      <c r="P22" t="s">
        <v>609</v>
      </c>
      <c r="Q22" t="s">
        <v>92</v>
      </c>
      <c r="R22" s="9" t="s">
        <v>32</v>
      </c>
      <c r="S22" s="10">
        <v>27.533632286995498</v>
      </c>
      <c r="T22">
        <f t="shared" si="3"/>
        <v>1.3452914798206006</v>
      </c>
      <c r="U22">
        <v>2.6905829596412012</v>
      </c>
      <c r="V22">
        <v>4</v>
      </c>
      <c r="W22" t="s">
        <v>385</v>
      </c>
      <c r="X22" s="10">
        <v>37.286995515694997</v>
      </c>
      <c r="Y22">
        <f t="shared" si="4"/>
        <v>2.6905829596412509</v>
      </c>
      <c r="Z22">
        <v>5.3811659192825019</v>
      </c>
      <c r="AA22">
        <v>4</v>
      </c>
      <c r="AB22">
        <f t="shared" si="0"/>
        <v>0.30323637048583862</v>
      </c>
    </row>
    <row r="23" spans="1:28" x14ac:dyDescent="0.25">
      <c r="A23">
        <v>10</v>
      </c>
      <c r="B23" t="s">
        <v>38</v>
      </c>
      <c r="C23" s="9" t="s">
        <v>83</v>
      </c>
      <c r="D23" s="9" t="s">
        <v>84</v>
      </c>
      <c r="E23" t="s">
        <v>85</v>
      </c>
      <c r="F23" t="s">
        <v>86</v>
      </c>
      <c r="G23" t="s">
        <v>87</v>
      </c>
      <c r="I23" s="9" t="s">
        <v>88</v>
      </c>
      <c r="J23" s="9" t="s">
        <v>464</v>
      </c>
      <c r="N23" s="9" t="s">
        <v>608</v>
      </c>
      <c r="O23" t="s">
        <v>600</v>
      </c>
      <c r="P23" t="s">
        <v>609</v>
      </c>
      <c r="Q23" t="s">
        <v>92</v>
      </c>
      <c r="R23" s="9" t="s">
        <v>32</v>
      </c>
      <c r="S23" s="10">
        <v>39.775784753363197</v>
      </c>
      <c r="T23">
        <f t="shared" si="3"/>
        <v>3.1950672645739999</v>
      </c>
      <c r="U23">
        <v>6.3901345291479998</v>
      </c>
      <c r="V23">
        <v>4</v>
      </c>
      <c r="W23" t="s">
        <v>385</v>
      </c>
      <c r="X23" s="10">
        <v>37.286995515694997</v>
      </c>
      <c r="Y23">
        <f t="shared" si="4"/>
        <v>2.6905829596412509</v>
      </c>
      <c r="Z23">
        <v>5.3811659192825019</v>
      </c>
      <c r="AA23">
        <v>4</v>
      </c>
      <c r="AB23">
        <f t="shared" si="0"/>
        <v>-6.4613683676598171E-2</v>
      </c>
    </row>
    <row r="24" spans="1:28" x14ac:dyDescent="0.25">
      <c r="A24">
        <v>10</v>
      </c>
      <c r="B24" t="s">
        <v>38</v>
      </c>
      <c r="C24" s="9" t="s">
        <v>83</v>
      </c>
      <c r="D24" s="9" t="s">
        <v>84</v>
      </c>
      <c r="E24" t="s">
        <v>85</v>
      </c>
      <c r="F24" t="s">
        <v>86</v>
      </c>
      <c r="G24" t="s">
        <v>87</v>
      </c>
      <c r="I24" s="9" t="s">
        <v>88</v>
      </c>
      <c r="J24" s="9" t="s">
        <v>464</v>
      </c>
      <c r="N24" s="9" t="s">
        <v>608</v>
      </c>
      <c r="O24" t="s">
        <v>600</v>
      </c>
      <c r="P24" t="s">
        <v>609</v>
      </c>
      <c r="Q24" t="s">
        <v>96</v>
      </c>
      <c r="R24" s="9" t="s">
        <v>32</v>
      </c>
      <c r="S24" s="10">
        <v>34.461883408071699</v>
      </c>
      <c r="T24">
        <f t="shared" si="3"/>
        <v>0.97533632286994987</v>
      </c>
      <c r="U24">
        <v>1.9506726457398997</v>
      </c>
      <c r="V24">
        <v>4</v>
      </c>
      <c r="W24" t="s">
        <v>385</v>
      </c>
      <c r="X24" s="10">
        <v>39.708520179372101</v>
      </c>
      <c r="Y24">
        <f t="shared" si="4"/>
        <v>0.90807174887894959</v>
      </c>
      <c r="Z24">
        <v>1.8161434977578992</v>
      </c>
      <c r="AA24">
        <v>4</v>
      </c>
      <c r="AB24">
        <f t="shared" si="0"/>
        <v>0.14171189424423666</v>
      </c>
    </row>
    <row r="25" spans="1:28" x14ac:dyDescent="0.25">
      <c r="A25">
        <v>10</v>
      </c>
      <c r="B25" t="s">
        <v>38</v>
      </c>
      <c r="C25" s="9" t="s">
        <v>83</v>
      </c>
      <c r="D25" s="9" t="s">
        <v>84</v>
      </c>
      <c r="E25" t="s">
        <v>85</v>
      </c>
      <c r="F25" t="s">
        <v>86</v>
      </c>
      <c r="G25" t="s">
        <v>87</v>
      </c>
      <c r="I25" s="9" t="s">
        <v>88</v>
      </c>
      <c r="J25" s="9" t="s">
        <v>464</v>
      </c>
      <c r="N25" s="9" t="s">
        <v>608</v>
      </c>
      <c r="O25" t="s">
        <v>600</v>
      </c>
      <c r="P25" t="s">
        <v>609</v>
      </c>
      <c r="Q25" t="s">
        <v>96</v>
      </c>
      <c r="R25" s="9" t="s">
        <v>32</v>
      </c>
      <c r="S25" s="10">
        <v>38.565022421524603</v>
      </c>
      <c r="T25">
        <f t="shared" si="3"/>
        <v>1.0762331838564982</v>
      </c>
      <c r="U25">
        <v>2.1524663677129965</v>
      </c>
      <c r="V25">
        <v>4</v>
      </c>
      <c r="W25" t="s">
        <v>385</v>
      </c>
      <c r="X25" s="10">
        <v>39.708520179372101</v>
      </c>
      <c r="Y25">
        <f t="shared" si="4"/>
        <v>0.90807174887894959</v>
      </c>
      <c r="Z25">
        <v>1.8161434977578992</v>
      </c>
      <c r="AA25">
        <v>4</v>
      </c>
      <c r="AB25">
        <f t="shared" si="0"/>
        <v>2.9220067975333958E-2</v>
      </c>
    </row>
    <row r="26" spans="1:28" x14ac:dyDescent="0.25">
      <c r="A26">
        <v>10</v>
      </c>
      <c r="B26" t="s">
        <v>38</v>
      </c>
      <c r="C26" s="9" t="s">
        <v>83</v>
      </c>
      <c r="D26" s="9" t="s">
        <v>84</v>
      </c>
      <c r="E26" t="s">
        <v>85</v>
      </c>
      <c r="F26" t="s">
        <v>86</v>
      </c>
      <c r="G26" t="s">
        <v>87</v>
      </c>
      <c r="I26" s="9" t="s">
        <v>88</v>
      </c>
      <c r="J26" s="9" t="s">
        <v>464</v>
      </c>
      <c r="N26" s="9" t="s">
        <v>608</v>
      </c>
      <c r="O26" t="s">
        <v>600</v>
      </c>
      <c r="P26" t="s">
        <v>609</v>
      </c>
      <c r="Q26" t="s">
        <v>97</v>
      </c>
      <c r="R26" s="9" t="s">
        <v>32</v>
      </c>
      <c r="S26" s="10">
        <v>25.313901345291399</v>
      </c>
      <c r="T26">
        <f t="shared" si="3"/>
        <v>0.33632286995520033</v>
      </c>
      <c r="U26">
        <v>0.67264573991040066</v>
      </c>
      <c r="V26">
        <v>4</v>
      </c>
      <c r="W26" t="s">
        <v>385</v>
      </c>
      <c r="X26" s="12">
        <v>32.443946188340803</v>
      </c>
      <c r="Y26">
        <f t="shared" si="4"/>
        <v>1.0762331838564982</v>
      </c>
      <c r="Z26">
        <v>2.1524663677129965</v>
      </c>
      <c r="AA26">
        <v>4</v>
      </c>
      <c r="AB26">
        <f t="shared" si="0"/>
        <v>0.24816016248182496</v>
      </c>
    </row>
    <row r="27" spans="1:28" x14ac:dyDescent="0.25">
      <c r="A27">
        <v>10</v>
      </c>
      <c r="B27" t="s">
        <v>38</v>
      </c>
      <c r="C27" s="9" t="s">
        <v>83</v>
      </c>
      <c r="D27" s="9" t="s">
        <v>84</v>
      </c>
      <c r="E27" t="s">
        <v>85</v>
      </c>
      <c r="F27" t="s">
        <v>86</v>
      </c>
      <c r="G27" t="s">
        <v>87</v>
      </c>
      <c r="I27" s="9" t="s">
        <v>88</v>
      </c>
      <c r="J27" s="9" t="s">
        <v>464</v>
      </c>
      <c r="N27" s="9" t="s">
        <v>608</v>
      </c>
      <c r="O27" t="s">
        <v>600</v>
      </c>
      <c r="P27" t="s">
        <v>609</v>
      </c>
      <c r="Q27" t="s">
        <v>97</v>
      </c>
      <c r="R27" s="9" t="s">
        <v>32</v>
      </c>
      <c r="S27" s="10">
        <v>34.529147982062703</v>
      </c>
      <c r="T27">
        <f t="shared" si="3"/>
        <v>1.4461883408071969</v>
      </c>
      <c r="U27">
        <v>2.8923766816143939</v>
      </c>
      <c r="V27">
        <v>4</v>
      </c>
      <c r="W27" t="s">
        <v>385</v>
      </c>
      <c r="X27" s="12">
        <v>32.443946188340803</v>
      </c>
      <c r="Y27">
        <f t="shared" si="4"/>
        <v>1.0762331838564982</v>
      </c>
      <c r="Z27">
        <v>2.1524663677129965</v>
      </c>
      <c r="AA27">
        <v>4</v>
      </c>
      <c r="AB27">
        <f t="shared" si="0"/>
        <v>-6.2289968776188906E-2</v>
      </c>
    </row>
    <row r="28" spans="1:28" x14ac:dyDescent="0.25">
      <c r="A28">
        <v>10</v>
      </c>
      <c r="B28" t="s">
        <v>38</v>
      </c>
      <c r="C28" s="9" t="s">
        <v>83</v>
      </c>
      <c r="D28" s="9" t="s">
        <v>84</v>
      </c>
      <c r="E28" t="s">
        <v>85</v>
      </c>
      <c r="F28" t="s">
        <v>86</v>
      </c>
      <c r="G28" t="s">
        <v>87</v>
      </c>
      <c r="I28" s="9" t="s">
        <v>88</v>
      </c>
      <c r="J28" s="9" t="s">
        <v>464</v>
      </c>
      <c r="N28" s="9" t="s">
        <v>608</v>
      </c>
      <c r="O28" t="s">
        <v>600</v>
      </c>
      <c r="P28" t="s">
        <v>609</v>
      </c>
      <c r="Q28" t="s">
        <v>98</v>
      </c>
      <c r="R28" s="9" t="s">
        <v>32</v>
      </c>
      <c r="S28" s="10">
        <v>26.1210762331838</v>
      </c>
      <c r="T28">
        <f t="shared" si="3"/>
        <v>0.63901345291479927</v>
      </c>
      <c r="U28">
        <v>1.2780269058295985</v>
      </c>
      <c r="V28">
        <v>4</v>
      </c>
      <c r="W28" t="s">
        <v>385</v>
      </c>
      <c r="X28" s="10">
        <v>25.246636771300398</v>
      </c>
      <c r="Y28">
        <f t="shared" si="4"/>
        <v>0.84080717488790135</v>
      </c>
      <c r="Z28">
        <v>1.6816143497758027</v>
      </c>
      <c r="AA28">
        <v>4</v>
      </c>
      <c r="AB28">
        <f t="shared" si="0"/>
        <v>-3.4049557300165095E-2</v>
      </c>
    </row>
    <row r="29" spans="1:28" x14ac:dyDescent="0.25">
      <c r="A29">
        <v>10</v>
      </c>
      <c r="B29" t="s">
        <v>38</v>
      </c>
      <c r="C29" s="9" t="s">
        <v>83</v>
      </c>
      <c r="D29" s="9" t="s">
        <v>84</v>
      </c>
      <c r="E29" t="s">
        <v>85</v>
      </c>
      <c r="F29" t="s">
        <v>86</v>
      </c>
      <c r="G29" t="s">
        <v>87</v>
      </c>
      <c r="I29" s="9" t="s">
        <v>88</v>
      </c>
      <c r="J29" s="9" t="s">
        <v>464</v>
      </c>
      <c r="N29" s="9" t="s">
        <v>608</v>
      </c>
      <c r="O29" t="s">
        <v>600</v>
      </c>
      <c r="P29" t="s">
        <v>609</v>
      </c>
      <c r="Q29" t="s">
        <v>98</v>
      </c>
      <c r="R29" s="9" t="s">
        <v>32</v>
      </c>
      <c r="S29" s="10">
        <v>30.291479820627799</v>
      </c>
      <c r="T29">
        <f t="shared" si="3"/>
        <v>1.2780269058295488</v>
      </c>
      <c r="U29">
        <v>2.5560538116590976</v>
      </c>
      <c r="V29">
        <v>4</v>
      </c>
      <c r="W29" t="s">
        <v>385</v>
      </c>
      <c r="X29" s="10">
        <v>25.246636771300398</v>
      </c>
      <c r="Y29">
        <f t="shared" si="4"/>
        <v>0.84080717488790135</v>
      </c>
      <c r="Z29">
        <v>1.6816143497758027</v>
      </c>
      <c r="AA29">
        <v>4</v>
      </c>
      <c r="AB29">
        <f t="shared" si="0"/>
        <v>-0.18217352926056504</v>
      </c>
    </row>
    <row r="30" spans="1:28" x14ac:dyDescent="0.25">
      <c r="A30">
        <v>10</v>
      </c>
      <c r="B30" t="s">
        <v>38</v>
      </c>
      <c r="C30" s="9" t="s">
        <v>83</v>
      </c>
      <c r="D30" s="9" t="s">
        <v>84</v>
      </c>
      <c r="E30" t="s">
        <v>85</v>
      </c>
      <c r="F30" t="s">
        <v>86</v>
      </c>
      <c r="G30" t="s">
        <v>87</v>
      </c>
      <c r="I30" s="9" t="s">
        <v>88</v>
      </c>
      <c r="J30" s="9" t="s">
        <v>464</v>
      </c>
      <c r="N30" s="9" t="s">
        <v>608</v>
      </c>
      <c r="O30" t="s">
        <v>600</v>
      </c>
      <c r="P30" t="s">
        <v>609</v>
      </c>
      <c r="Q30" t="s">
        <v>99</v>
      </c>
      <c r="R30" s="9" t="s">
        <v>32</v>
      </c>
      <c r="S30" s="10">
        <v>23.565022421524599</v>
      </c>
      <c r="T30">
        <f t="shared" si="3"/>
        <v>0.40358744394620061</v>
      </c>
      <c r="U30">
        <v>0.80717488789240122</v>
      </c>
      <c r="V30">
        <v>4</v>
      </c>
      <c r="W30" t="s">
        <v>385</v>
      </c>
      <c r="X30" s="10">
        <v>27.937219730941699</v>
      </c>
      <c r="Y30">
        <f t="shared" si="4"/>
        <v>0.84080717488784984</v>
      </c>
      <c r="Z30">
        <v>1.6816143497756997</v>
      </c>
      <c r="AA30">
        <v>4</v>
      </c>
      <c r="AB30">
        <f t="shared" si="0"/>
        <v>0.17019632847044996</v>
      </c>
    </row>
    <row r="31" spans="1:28" x14ac:dyDescent="0.25">
      <c r="A31">
        <v>10</v>
      </c>
      <c r="B31" t="s">
        <v>38</v>
      </c>
      <c r="C31" s="9" t="s">
        <v>83</v>
      </c>
      <c r="D31" s="9" t="s">
        <v>84</v>
      </c>
      <c r="E31" t="s">
        <v>85</v>
      </c>
      <c r="F31" t="s">
        <v>86</v>
      </c>
      <c r="G31" t="s">
        <v>87</v>
      </c>
      <c r="I31" s="9" t="s">
        <v>88</v>
      </c>
      <c r="J31" s="9" t="s">
        <v>464</v>
      </c>
      <c r="N31" s="9" t="s">
        <v>608</v>
      </c>
      <c r="O31" t="s">
        <v>600</v>
      </c>
      <c r="P31" t="s">
        <v>609</v>
      </c>
      <c r="Q31" t="s">
        <v>99</v>
      </c>
      <c r="R31" s="9" t="s">
        <v>32</v>
      </c>
      <c r="S31" s="10">
        <v>22.757847533632201</v>
      </c>
      <c r="T31">
        <f t="shared" si="3"/>
        <v>0.571748878923799</v>
      </c>
      <c r="U31">
        <v>1.143497757847598</v>
      </c>
      <c r="V31">
        <v>4</v>
      </c>
      <c r="W31" t="s">
        <v>385</v>
      </c>
      <c r="X31" s="10">
        <v>27.937219730941699</v>
      </c>
      <c r="Y31">
        <f t="shared" si="4"/>
        <v>0.84080717488784984</v>
      </c>
      <c r="Z31">
        <v>1.6816143497756997</v>
      </c>
      <c r="AA31">
        <v>4</v>
      </c>
      <c r="AB31">
        <f t="shared" si="0"/>
        <v>0.20504980787151436</v>
      </c>
    </row>
    <row r="32" spans="1:28" x14ac:dyDescent="0.25">
      <c r="A32">
        <v>10</v>
      </c>
      <c r="B32" t="s">
        <v>38</v>
      </c>
      <c r="C32" s="9" t="s">
        <v>83</v>
      </c>
      <c r="D32" s="9" t="s">
        <v>84</v>
      </c>
      <c r="E32" t="s">
        <v>85</v>
      </c>
      <c r="F32" t="s">
        <v>86</v>
      </c>
      <c r="G32" t="s">
        <v>87</v>
      </c>
      <c r="I32" s="9" t="s">
        <v>88</v>
      </c>
      <c r="J32" s="9" t="s">
        <v>464</v>
      </c>
      <c r="N32" s="9" t="s">
        <v>608</v>
      </c>
      <c r="O32" t="s">
        <v>600</v>
      </c>
      <c r="P32" t="s">
        <v>610</v>
      </c>
      <c r="Q32" t="s">
        <v>92</v>
      </c>
      <c r="R32" s="9" t="s">
        <v>32</v>
      </c>
      <c r="S32">
        <v>38.968609865470803</v>
      </c>
      <c r="T32">
        <f t="shared" si="3"/>
        <v>2.1188340807174981</v>
      </c>
      <c r="U32">
        <v>4.2376681614349963</v>
      </c>
      <c r="V32">
        <v>4</v>
      </c>
      <c r="W32" t="s">
        <v>385</v>
      </c>
      <c r="X32">
        <v>47.6457399103138</v>
      </c>
      <c r="Y32">
        <f t="shared" si="4"/>
        <v>1.6816143497757992</v>
      </c>
      <c r="Z32">
        <v>3.3632286995515983</v>
      </c>
      <c r="AA32">
        <v>4</v>
      </c>
      <c r="AB32">
        <f t="shared" si="0"/>
        <v>0.20103677553317897</v>
      </c>
    </row>
    <row r="33" spans="1:28" x14ac:dyDescent="0.25">
      <c r="A33">
        <v>10</v>
      </c>
      <c r="B33" t="s">
        <v>38</v>
      </c>
      <c r="C33" s="9" t="s">
        <v>83</v>
      </c>
      <c r="D33" s="9" t="s">
        <v>84</v>
      </c>
      <c r="E33" t="s">
        <v>85</v>
      </c>
      <c r="F33" t="s">
        <v>86</v>
      </c>
      <c r="G33" t="s">
        <v>87</v>
      </c>
      <c r="I33" s="9" t="s">
        <v>88</v>
      </c>
      <c r="J33" s="9" t="s">
        <v>464</v>
      </c>
      <c r="N33" s="9" t="s">
        <v>608</v>
      </c>
      <c r="O33" t="s">
        <v>600</v>
      </c>
      <c r="P33" t="s">
        <v>610</v>
      </c>
      <c r="Q33" t="s">
        <v>92</v>
      </c>
      <c r="R33" s="9" t="s">
        <v>32</v>
      </c>
      <c r="S33">
        <v>50.538116591928201</v>
      </c>
      <c r="T33">
        <f t="shared" si="3"/>
        <v>2.2197309417040501</v>
      </c>
      <c r="U33">
        <v>4.4394618834081001</v>
      </c>
      <c r="V33">
        <v>4</v>
      </c>
      <c r="W33" t="s">
        <v>385</v>
      </c>
      <c r="X33">
        <v>47.6457399103138</v>
      </c>
      <c r="Y33">
        <f t="shared" si="4"/>
        <v>1.6816143497757992</v>
      </c>
      <c r="Z33">
        <v>3.3632286995515983</v>
      </c>
      <c r="AA33">
        <v>4</v>
      </c>
      <c r="AB33">
        <f t="shared" si="0"/>
        <v>-5.8934613241205538E-2</v>
      </c>
    </row>
    <row r="34" spans="1:28" x14ac:dyDescent="0.25">
      <c r="A34">
        <v>10</v>
      </c>
      <c r="B34" t="s">
        <v>38</v>
      </c>
      <c r="C34" s="9" t="s">
        <v>83</v>
      </c>
      <c r="D34" s="9" t="s">
        <v>84</v>
      </c>
      <c r="E34" t="s">
        <v>85</v>
      </c>
      <c r="F34" t="s">
        <v>86</v>
      </c>
      <c r="G34" t="s">
        <v>87</v>
      </c>
      <c r="I34" s="9" t="s">
        <v>88</v>
      </c>
      <c r="J34" s="9" t="s">
        <v>464</v>
      </c>
      <c r="N34" s="9" t="s">
        <v>608</v>
      </c>
      <c r="O34" t="s">
        <v>600</v>
      </c>
      <c r="P34" t="s">
        <v>610</v>
      </c>
      <c r="Q34" t="s">
        <v>96</v>
      </c>
      <c r="R34" s="9" t="s">
        <v>32</v>
      </c>
      <c r="S34">
        <v>49.192825112107599</v>
      </c>
      <c r="T34">
        <f t="shared" si="3"/>
        <v>0.90807174887889985</v>
      </c>
      <c r="U34">
        <v>1.8161434977577997</v>
      </c>
      <c r="V34">
        <v>4</v>
      </c>
      <c r="W34" t="s">
        <v>385</v>
      </c>
      <c r="X34">
        <v>49.932735426008897</v>
      </c>
      <c r="Y34">
        <f t="shared" si="4"/>
        <v>0.77354260089685312</v>
      </c>
      <c r="Z34">
        <v>1.5470852017937062</v>
      </c>
      <c r="AA34">
        <v>4</v>
      </c>
      <c r="AB34">
        <f t="shared" si="0"/>
        <v>1.4929026422191233E-2</v>
      </c>
    </row>
    <row r="35" spans="1:28" x14ac:dyDescent="0.25">
      <c r="A35">
        <v>10</v>
      </c>
      <c r="B35" t="s">
        <v>38</v>
      </c>
      <c r="C35" s="9" t="s">
        <v>83</v>
      </c>
      <c r="D35" s="9" t="s">
        <v>84</v>
      </c>
      <c r="E35" t="s">
        <v>85</v>
      </c>
      <c r="F35" t="s">
        <v>86</v>
      </c>
      <c r="G35" t="s">
        <v>87</v>
      </c>
      <c r="I35" s="9" t="s">
        <v>88</v>
      </c>
      <c r="J35" s="9" t="s">
        <v>464</v>
      </c>
      <c r="N35" s="9" t="s">
        <v>608</v>
      </c>
      <c r="O35" t="s">
        <v>600</v>
      </c>
      <c r="P35" t="s">
        <v>610</v>
      </c>
      <c r="Q35" t="s">
        <v>96</v>
      </c>
      <c r="R35" s="9" t="s">
        <v>32</v>
      </c>
      <c r="S35">
        <v>52.017937219730896</v>
      </c>
      <c r="T35">
        <f t="shared" si="3"/>
        <v>1.7825112107623511</v>
      </c>
      <c r="U35">
        <v>3.5650224215247022</v>
      </c>
      <c r="V35">
        <v>4</v>
      </c>
      <c r="W35" t="s">
        <v>385</v>
      </c>
      <c r="X35">
        <v>49.932735426008897</v>
      </c>
      <c r="Y35">
        <f t="shared" si="4"/>
        <v>0.77354260089685312</v>
      </c>
      <c r="Z35">
        <v>1.5470852017937062</v>
      </c>
      <c r="AA35">
        <v>4</v>
      </c>
      <c r="AB35">
        <f t="shared" si="0"/>
        <v>-4.0911797402988608E-2</v>
      </c>
    </row>
    <row r="36" spans="1:28" x14ac:dyDescent="0.25">
      <c r="A36">
        <v>10</v>
      </c>
      <c r="B36" t="s">
        <v>38</v>
      </c>
      <c r="C36" s="9" t="s">
        <v>83</v>
      </c>
      <c r="D36" s="9" t="s">
        <v>84</v>
      </c>
      <c r="E36" t="s">
        <v>85</v>
      </c>
      <c r="F36" t="s">
        <v>86</v>
      </c>
      <c r="G36" t="s">
        <v>87</v>
      </c>
      <c r="I36" s="9" t="s">
        <v>88</v>
      </c>
      <c r="J36" s="9" t="s">
        <v>464</v>
      </c>
      <c r="N36" s="9" t="s">
        <v>608</v>
      </c>
      <c r="O36" t="s">
        <v>600</v>
      </c>
      <c r="P36" t="s">
        <v>610</v>
      </c>
      <c r="Q36" t="s">
        <v>97</v>
      </c>
      <c r="R36" s="9" t="s">
        <v>32</v>
      </c>
      <c r="S36">
        <v>34.596412556053799</v>
      </c>
      <c r="T36">
        <f t="shared" si="3"/>
        <v>0.23542600896859867</v>
      </c>
      <c r="U36">
        <v>0.47085201793719733</v>
      </c>
      <c r="V36">
        <v>4</v>
      </c>
      <c r="W36" t="s">
        <v>385</v>
      </c>
      <c r="X36">
        <v>40.582959641255599</v>
      </c>
      <c r="Y36">
        <f t="shared" si="4"/>
        <v>0.97533632286994987</v>
      </c>
      <c r="Z36">
        <v>1.9506726457398997</v>
      </c>
      <c r="AA36">
        <v>4</v>
      </c>
      <c r="AB36">
        <f t="shared" si="0"/>
        <v>0.15959827189671069</v>
      </c>
    </row>
    <row r="37" spans="1:28" x14ac:dyDescent="0.25">
      <c r="A37">
        <v>10</v>
      </c>
      <c r="B37" t="s">
        <v>38</v>
      </c>
      <c r="C37" s="9" t="s">
        <v>83</v>
      </c>
      <c r="D37" s="9" t="s">
        <v>84</v>
      </c>
      <c r="E37" t="s">
        <v>85</v>
      </c>
      <c r="F37" t="s">
        <v>86</v>
      </c>
      <c r="G37" t="s">
        <v>87</v>
      </c>
      <c r="I37" s="9" t="s">
        <v>88</v>
      </c>
      <c r="J37" s="9" t="s">
        <v>464</v>
      </c>
      <c r="N37" s="9" t="s">
        <v>608</v>
      </c>
      <c r="O37" t="s">
        <v>600</v>
      </c>
      <c r="P37" t="s">
        <v>610</v>
      </c>
      <c r="Q37" t="s">
        <v>97</v>
      </c>
      <c r="R37" s="9" t="s">
        <v>32</v>
      </c>
      <c r="S37">
        <v>42.600896860986502</v>
      </c>
      <c r="T37">
        <f t="shared" si="3"/>
        <v>1.2107623318385485</v>
      </c>
      <c r="U37">
        <v>2.4215246636770971</v>
      </c>
      <c r="V37">
        <v>4</v>
      </c>
      <c r="W37" t="s">
        <v>385</v>
      </c>
      <c r="X37">
        <v>40.582959641255599</v>
      </c>
      <c r="Y37">
        <f t="shared" si="4"/>
        <v>0.97533632286994987</v>
      </c>
      <c r="Z37">
        <v>1.9506726457398997</v>
      </c>
      <c r="AA37">
        <v>4</v>
      </c>
      <c r="AB37">
        <f t="shared" si="0"/>
        <v>-4.85270408946595E-2</v>
      </c>
    </row>
    <row r="38" spans="1:28" x14ac:dyDescent="0.25">
      <c r="A38">
        <v>10</v>
      </c>
      <c r="B38" t="s">
        <v>38</v>
      </c>
      <c r="C38" s="9" t="s">
        <v>83</v>
      </c>
      <c r="D38" s="9" t="s">
        <v>84</v>
      </c>
      <c r="E38" t="s">
        <v>85</v>
      </c>
      <c r="F38" t="s">
        <v>86</v>
      </c>
      <c r="G38" t="s">
        <v>87</v>
      </c>
      <c r="I38" s="9" t="s">
        <v>88</v>
      </c>
      <c r="J38" s="9" t="s">
        <v>464</v>
      </c>
      <c r="N38" s="9" t="s">
        <v>608</v>
      </c>
      <c r="O38" t="s">
        <v>600</v>
      </c>
      <c r="P38" t="s">
        <v>610</v>
      </c>
      <c r="Q38" t="s">
        <v>98</v>
      </c>
      <c r="R38" s="9" t="s">
        <v>32</v>
      </c>
      <c r="S38">
        <v>35.470852017937197</v>
      </c>
      <c r="T38">
        <f t="shared" si="3"/>
        <v>0.80717488789235148</v>
      </c>
      <c r="U38">
        <v>1.614349775784703</v>
      </c>
      <c r="V38">
        <v>4</v>
      </c>
      <c r="W38" t="s">
        <v>385</v>
      </c>
      <c r="X38">
        <v>35.134529147982001</v>
      </c>
      <c r="Y38">
        <f t="shared" si="4"/>
        <v>1.1098654708520002</v>
      </c>
      <c r="Z38">
        <v>2.2197309417040003</v>
      </c>
      <c r="AA38">
        <v>4</v>
      </c>
      <c r="AB38">
        <f t="shared" si="0"/>
        <v>-9.526905971579458E-3</v>
      </c>
    </row>
    <row r="39" spans="1:28" x14ac:dyDescent="0.25">
      <c r="A39">
        <v>10</v>
      </c>
      <c r="B39" t="s">
        <v>38</v>
      </c>
      <c r="C39" s="9" t="s">
        <v>83</v>
      </c>
      <c r="D39" s="9" t="s">
        <v>84</v>
      </c>
      <c r="E39" t="s">
        <v>85</v>
      </c>
      <c r="F39" t="s">
        <v>86</v>
      </c>
      <c r="G39" t="s">
        <v>87</v>
      </c>
      <c r="I39" s="9" t="s">
        <v>88</v>
      </c>
      <c r="J39" s="9" t="s">
        <v>464</v>
      </c>
      <c r="N39" s="9" t="s">
        <v>608</v>
      </c>
      <c r="O39" t="s">
        <v>600</v>
      </c>
      <c r="P39" t="s">
        <v>610</v>
      </c>
      <c r="Q39" t="s">
        <v>98</v>
      </c>
      <c r="R39" s="9" t="s">
        <v>32</v>
      </c>
      <c r="S39">
        <v>39.0358744394618</v>
      </c>
      <c r="T39">
        <f t="shared" si="3"/>
        <v>0.94170403587445151</v>
      </c>
      <c r="U39">
        <v>1.883408071748903</v>
      </c>
      <c r="V39">
        <v>4</v>
      </c>
      <c r="W39" t="s">
        <v>385</v>
      </c>
      <c r="X39">
        <v>35.134529147982001</v>
      </c>
      <c r="Y39">
        <f t="shared" si="4"/>
        <v>1.1098654708520002</v>
      </c>
      <c r="Z39">
        <v>2.2197309417040003</v>
      </c>
      <c r="AA39">
        <v>4</v>
      </c>
      <c r="AB39">
        <f t="shared" si="0"/>
        <v>-0.10529669741216785</v>
      </c>
    </row>
    <row r="40" spans="1:28" x14ac:dyDescent="0.25">
      <c r="A40">
        <v>10</v>
      </c>
      <c r="B40" t="s">
        <v>38</v>
      </c>
      <c r="C40" s="9" t="s">
        <v>83</v>
      </c>
      <c r="D40" s="9" t="s">
        <v>84</v>
      </c>
      <c r="E40" t="s">
        <v>85</v>
      </c>
      <c r="F40" t="s">
        <v>86</v>
      </c>
      <c r="G40" t="s">
        <v>87</v>
      </c>
      <c r="I40" s="9" t="s">
        <v>88</v>
      </c>
      <c r="J40" s="9" t="s">
        <v>464</v>
      </c>
      <c r="N40" s="9" t="s">
        <v>608</v>
      </c>
      <c r="O40" t="s">
        <v>600</v>
      </c>
      <c r="P40" t="s">
        <v>610</v>
      </c>
      <c r="Q40" t="s">
        <v>99</v>
      </c>
      <c r="R40" s="9" t="s">
        <v>32</v>
      </c>
      <c r="S40">
        <v>34.999999999999901</v>
      </c>
      <c r="T40">
        <f t="shared" si="3"/>
        <v>0.30269058295964868</v>
      </c>
      <c r="U40">
        <v>0.60538116591929736</v>
      </c>
      <c r="V40">
        <v>4</v>
      </c>
      <c r="W40" t="s">
        <v>385</v>
      </c>
      <c r="X40">
        <v>38.026905829596402</v>
      </c>
      <c r="Y40">
        <f t="shared" si="4"/>
        <v>1.5807174887891975</v>
      </c>
      <c r="Z40">
        <v>3.161434977578395</v>
      </c>
      <c r="AA40">
        <v>4</v>
      </c>
      <c r="AB40">
        <f t="shared" si="0"/>
        <v>8.2945895836418856E-2</v>
      </c>
    </row>
    <row r="41" spans="1:28" x14ac:dyDescent="0.25">
      <c r="A41">
        <v>10</v>
      </c>
      <c r="B41" t="s">
        <v>38</v>
      </c>
      <c r="C41" s="9" t="s">
        <v>83</v>
      </c>
      <c r="D41" s="9" t="s">
        <v>84</v>
      </c>
      <c r="E41" t="s">
        <v>85</v>
      </c>
      <c r="F41" t="s">
        <v>86</v>
      </c>
      <c r="G41" t="s">
        <v>87</v>
      </c>
      <c r="I41" s="9" t="s">
        <v>88</v>
      </c>
      <c r="J41" s="9" t="s">
        <v>464</v>
      </c>
      <c r="N41" s="9" t="s">
        <v>608</v>
      </c>
      <c r="O41" t="s">
        <v>600</v>
      </c>
      <c r="P41" t="s">
        <v>610</v>
      </c>
      <c r="Q41" t="s">
        <v>99</v>
      </c>
      <c r="R41" s="9" t="s">
        <v>32</v>
      </c>
      <c r="S41">
        <v>31.838565022421498</v>
      </c>
      <c r="T41">
        <f t="shared" si="3"/>
        <v>5.2802690582959499</v>
      </c>
      <c r="U41">
        <v>10.5605381165919</v>
      </c>
      <c r="V41">
        <v>4</v>
      </c>
      <c r="W41" t="s">
        <v>385</v>
      </c>
      <c r="X41">
        <v>38.026905829596402</v>
      </c>
      <c r="Y41">
        <f t="shared" si="4"/>
        <v>1.5807174887891975</v>
      </c>
      <c r="Z41">
        <v>3.161434977578395</v>
      </c>
      <c r="AA41">
        <v>4</v>
      </c>
      <c r="AB41">
        <f t="shared" si="0"/>
        <v>0.1776156657565425</v>
      </c>
    </row>
    <row r="42" spans="1:28" x14ac:dyDescent="0.25">
      <c r="A42">
        <v>13</v>
      </c>
      <c r="B42" t="s">
        <v>100</v>
      </c>
      <c r="C42" s="9" t="s">
        <v>101</v>
      </c>
      <c r="D42" s="9" t="s">
        <v>102</v>
      </c>
      <c r="E42" t="s">
        <v>103</v>
      </c>
      <c r="F42" t="s">
        <v>104</v>
      </c>
      <c r="G42" t="s">
        <v>105</v>
      </c>
      <c r="H42" s="9" t="s">
        <v>106</v>
      </c>
      <c r="I42" s="9" t="s">
        <v>107</v>
      </c>
      <c r="J42" s="9" t="s">
        <v>466</v>
      </c>
      <c r="L42" s="16">
        <v>42156</v>
      </c>
      <c r="M42" s="9" t="s">
        <v>108</v>
      </c>
      <c r="N42" s="9" t="s">
        <v>611</v>
      </c>
      <c r="O42" t="s">
        <v>600</v>
      </c>
      <c r="Q42" t="s">
        <v>116</v>
      </c>
      <c r="R42" s="9" t="s">
        <v>32</v>
      </c>
      <c r="S42">
        <v>7.1527777777777697</v>
      </c>
      <c r="T42">
        <v>0.24305555555556069</v>
      </c>
      <c r="U42">
        <f t="shared" ref="U42:U46" si="5">T42*SQRT(V42)</f>
        <v>0.42098457128411099</v>
      </c>
      <c r="V42">
        <v>3</v>
      </c>
      <c r="W42" t="s">
        <v>386</v>
      </c>
      <c r="X42">
        <v>10.0694444444444</v>
      </c>
      <c r="Y42">
        <v>0.52083333333330017</v>
      </c>
      <c r="Z42">
        <f t="shared" ref="Z42:Z46" si="6">Y42*SQRT(AA42)</f>
        <v>0.90210979560873272</v>
      </c>
      <c r="AA42">
        <v>3</v>
      </c>
      <c r="AB42">
        <f t="shared" si="0"/>
        <v>0.34200475419093535</v>
      </c>
    </row>
    <row r="43" spans="1:28" x14ac:dyDescent="0.25">
      <c r="A43">
        <v>13</v>
      </c>
      <c r="B43" t="s">
        <v>100</v>
      </c>
      <c r="C43" s="9" t="s">
        <v>101</v>
      </c>
      <c r="D43" s="9" t="s">
        <v>102</v>
      </c>
      <c r="E43" t="s">
        <v>103</v>
      </c>
      <c r="F43" t="s">
        <v>104</v>
      </c>
      <c r="G43" t="s">
        <v>105</v>
      </c>
      <c r="H43" s="9" t="s">
        <v>106</v>
      </c>
      <c r="I43" s="9" t="s">
        <v>107</v>
      </c>
      <c r="J43" s="9" t="s">
        <v>466</v>
      </c>
      <c r="L43" s="16">
        <v>42156</v>
      </c>
      <c r="M43" s="9" t="s">
        <v>108</v>
      </c>
      <c r="N43" s="9" t="s">
        <v>611</v>
      </c>
      <c r="O43" t="s">
        <v>600</v>
      </c>
      <c r="Q43" t="s">
        <v>116</v>
      </c>
      <c r="R43" s="9" t="s">
        <v>32</v>
      </c>
      <c r="S43">
        <v>5.4861111111111098</v>
      </c>
      <c r="T43">
        <v>0.17361111111110983</v>
      </c>
      <c r="U43">
        <f t="shared" si="5"/>
        <v>0.30070326520292784</v>
      </c>
      <c r="V43">
        <v>3</v>
      </c>
      <c r="W43" t="s">
        <v>387</v>
      </c>
      <c r="X43">
        <v>8.8194444444444393</v>
      </c>
      <c r="Y43">
        <v>0.13888888888889106</v>
      </c>
      <c r="Z43">
        <f t="shared" si="6"/>
        <v>0.24056261216234781</v>
      </c>
      <c r="AA43">
        <v>3</v>
      </c>
      <c r="AB43">
        <f t="shared" si="0"/>
        <v>0.47473923399156942</v>
      </c>
    </row>
    <row r="44" spans="1:28" x14ac:dyDescent="0.25">
      <c r="A44">
        <v>13</v>
      </c>
      <c r="B44" t="s">
        <v>100</v>
      </c>
      <c r="C44" s="9" t="s">
        <v>101</v>
      </c>
      <c r="D44" s="9" t="s">
        <v>102</v>
      </c>
      <c r="E44" t="s">
        <v>103</v>
      </c>
      <c r="F44" t="s">
        <v>104</v>
      </c>
      <c r="G44" t="s">
        <v>105</v>
      </c>
      <c r="H44" s="9" t="s">
        <v>106</v>
      </c>
      <c r="I44" s="9" t="s">
        <v>107</v>
      </c>
      <c r="J44" s="9" t="s">
        <v>466</v>
      </c>
      <c r="L44" s="16">
        <v>42156</v>
      </c>
      <c r="M44" s="9" t="s">
        <v>108</v>
      </c>
      <c r="N44" s="9" t="s">
        <v>611</v>
      </c>
      <c r="O44" t="s">
        <v>600</v>
      </c>
      <c r="Q44" t="s">
        <v>116</v>
      </c>
      <c r="R44" s="9" t="s">
        <v>32</v>
      </c>
      <c r="S44">
        <v>6.5972222222222197</v>
      </c>
      <c r="T44">
        <v>0.17361111111111072</v>
      </c>
      <c r="U44">
        <f t="shared" si="5"/>
        <v>0.30070326520292939</v>
      </c>
      <c r="V44">
        <v>3</v>
      </c>
      <c r="W44" t="s">
        <v>388</v>
      </c>
      <c r="X44">
        <v>8.8888888888888893</v>
      </c>
      <c r="Y44">
        <v>0.625</v>
      </c>
      <c r="Z44">
        <f t="shared" si="6"/>
        <v>1.0825317547305482</v>
      </c>
      <c r="AA44">
        <v>3</v>
      </c>
      <c r="AB44">
        <f t="shared" si="0"/>
        <v>0.29815337231907679</v>
      </c>
    </row>
    <row r="45" spans="1:28" x14ac:dyDescent="0.25">
      <c r="A45">
        <v>18</v>
      </c>
      <c r="B45" t="s">
        <v>138</v>
      </c>
      <c r="C45" s="9" t="s">
        <v>139</v>
      </c>
      <c r="D45" s="9" t="s">
        <v>140</v>
      </c>
      <c r="E45" s="9" t="s">
        <v>141</v>
      </c>
      <c r="F45" t="s">
        <v>142</v>
      </c>
      <c r="G45" s="9" t="s">
        <v>143</v>
      </c>
      <c r="I45" s="9" t="s">
        <v>144</v>
      </c>
      <c r="L45" s="17" t="s">
        <v>145</v>
      </c>
      <c r="M45" s="9" t="s">
        <v>146</v>
      </c>
      <c r="N45" s="9" t="s">
        <v>612</v>
      </c>
      <c r="O45" s="13" t="s">
        <v>508</v>
      </c>
      <c r="Q45" s="18" t="s">
        <v>389</v>
      </c>
      <c r="R45" s="9" t="s">
        <v>32</v>
      </c>
      <c r="S45">
        <v>1.19</v>
      </c>
      <c r="T45">
        <v>0.08</v>
      </c>
      <c r="U45">
        <f t="shared" si="5"/>
        <v>0.13856406460551018</v>
      </c>
      <c r="V45">
        <v>3</v>
      </c>
      <c r="W45" t="s">
        <v>155</v>
      </c>
      <c r="X45" s="10">
        <v>30.35</v>
      </c>
      <c r="Y45">
        <v>1.4</v>
      </c>
      <c r="Z45">
        <f t="shared" si="6"/>
        <v>2.4248711305964279</v>
      </c>
      <c r="AA45">
        <v>3</v>
      </c>
      <c r="AB45">
        <f t="shared" si="0"/>
        <v>3.2388432103820692</v>
      </c>
    </row>
    <row r="46" spans="1:28" x14ac:dyDescent="0.25">
      <c r="A46">
        <v>18</v>
      </c>
      <c r="B46" t="s">
        <v>138</v>
      </c>
      <c r="C46" s="9" t="s">
        <v>139</v>
      </c>
      <c r="D46" s="9" t="s">
        <v>140</v>
      </c>
      <c r="E46" s="9" t="s">
        <v>141</v>
      </c>
      <c r="F46" t="s">
        <v>142</v>
      </c>
      <c r="G46" s="9" t="s">
        <v>143</v>
      </c>
      <c r="I46" s="9" t="s">
        <v>144</v>
      </c>
      <c r="L46" s="17" t="s">
        <v>145</v>
      </c>
      <c r="M46" s="9" t="s">
        <v>146</v>
      </c>
      <c r="N46" s="9" t="s">
        <v>612</v>
      </c>
      <c r="O46" s="13" t="s">
        <v>508</v>
      </c>
      <c r="Q46" s="18" t="s">
        <v>389</v>
      </c>
      <c r="R46" s="9" t="s">
        <v>32</v>
      </c>
      <c r="S46">
        <v>23.29</v>
      </c>
      <c r="T46">
        <v>2.5</v>
      </c>
      <c r="U46">
        <f t="shared" si="5"/>
        <v>4.3301270189221928</v>
      </c>
      <c r="V46">
        <v>3</v>
      </c>
      <c r="W46" t="s">
        <v>155</v>
      </c>
      <c r="X46" s="10">
        <v>30.35</v>
      </c>
      <c r="Y46">
        <v>1.4</v>
      </c>
      <c r="Z46">
        <f t="shared" si="6"/>
        <v>2.4248711305964279</v>
      </c>
      <c r="AA46">
        <v>3</v>
      </c>
      <c r="AB46">
        <f t="shared" si="0"/>
        <v>0.26477243360925767</v>
      </c>
    </row>
    <row r="47" spans="1:28" x14ac:dyDescent="0.25">
      <c r="A47">
        <v>29</v>
      </c>
      <c r="B47" t="s">
        <v>173</v>
      </c>
      <c r="C47" s="9" t="s">
        <v>174</v>
      </c>
      <c r="D47" s="9" t="s">
        <v>175</v>
      </c>
      <c r="E47" s="9" t="s">
        <v>176</v>
      </c>
      <c r="F47" s="9" t="s">
        <v>177</v>
      </c>
      <c r="G47" s="9" t="s">
        <v>178</v>
      </c>
      <c r="H47" s="9" t="s">
        <v>179</v>
      </c>
      <c r="I47" s="9" t="s">
        <v>180</v>
      </c>
      <c r="J47" s="9" t="s">
        <v>574</v>
      </c>
      <c r="K47" s="9" t="s">
        <v>575</v>
      </c>
      <c r="L47" s="9" t="s">
        <v>181</v>
      </c>
      <c r="M47" s="9" t="s">
        <v>182</v>
      </c>
      <c r="N47" s="9" t="s">
        <v>612</v>
      </c>
      <c r="O47" t="s">
        <v>600</v>
      </c>
      <c r="Q47" t="s">
        <v>393</v>
      </c>
      <c r="R47" s="9" t="s">
        <v>32</v>
      </c>
      <c r="S47">
        <v>9.1320754716981103</v>
      </c>
      <c r="T47">
        <v>0.4150943396226392</v>
      </c>
      <c r="U47">
        <f>T47*SQRT(V47)</f>
        <v>0.718964486160662</v>
      </c>
      <c r="V47">
        <v>3</v>
      </c>
      <c r="W47" t="s">
        <v>577</v>
      </c>
      <c r="X47">
        <v>9.4150943396226392</v>
      </c>
      <c r="Y47">
        <v>0.37735849056604032</v>
      </c>
      <c r="Z47">
        <f>Y47*SQRT(AA47)</f>
        <v>0.6536040783278827</v>
      </c>
      <c r="AA47">
        <v>3</v>
      </c>
      <c r="AB47">
        <f t="shared" si="0"/>
        <v>3.0521189034887129E-2</v>
      </c>
    </row>
    <row r="48" spans="1:28" x14ac:dyDescent="0.25">
      <c r="A48" s="9">
        <v>34</v>
      </c>
      <c r="B48" t="s">
        <v>173</v>
      </c>
      <c r="C48" s="9" t="s">
        <v>215</v>
      </c>
      <c r="D48" t="s">
        <v>216</v>
      </c>
      <c r="E48" t="s">
        <v>217</v>
      </c>
      <c r="F48" t="s">
        <v>218</v>
      </c>
      <c r="G48" s="9" t="s">
        <v>219</v>
      </c>
      <c r="I48" t="s">
        <v>220</v>
      </c>
      <c r="L48" s="9" t="s">
        <v>221</v>
      </c>
      <c r="M48" s="9" t="s">
        <v>182</v>
      </c>
      <c r="N48" s="9" t="s">
        <v>613</v>
      </c>
      <c r="O48" t="s">
        <v>600</v>
      </c>
      <c r="P48" t="s">
        <v>579</v>
      </c>
      <c r="Q48">
        <v>2008</v>
      </c>
      <c r="R48" s="9" t="s">
        <v>32</v>
      </c>
      <c r="S48" s="10">
        <v>21.271582368474402</v>
      </c>
      <c r="T48">
        <v>0.51840002708379984</v>
      </c>
      <c r="U48">
        <f t="shared" ref="U48:U73" si="7">T48*SQRT(V48)</f>
        <v>0.89789518555422332</v>
      </c>
      <c r="V48">
        <v>3</v>
      </c>
      <c r="W48" s="9" t="s">
        <v>397</v>
      </c>
      <c r="X48">
        <v>24.678211117882</v>
      </c>
      <c r="Y48">
        <v>0.88868576071499916</v>
      </c>
      <c r="Z48">
        <f t="shared" ref="Z48:Z73" si="8">Y48*SQRT(AA48)</f>
        <v>1.5392488895213763</v>
      </c>
      <c r="AA48">
        <v>3</v>
      </c>
      <c r="AB48">
        <f t="shared" si="0"/>
        <v>0.14854869251659622</v>
      </c>
    </row>
    <row r="49" spans="1:28" x14ac:dyDescent="0.25">
      <c r="A49" s="9">
        <v>34</v>
      </c>
      <c r="B49" t="s">
        <v>173</v>
      </c>
      <c r="C49" s="9" t="s">
        <v>215</v>
      </c>
      <c r="D49" t="s">
        <v>216</v>
      </c>
      <c r="E49" t="s">
        <v>217</v>
      </c>
      <c r="F49" t="s">
        <v>218</v>
      </c>
      <c r="G49" s="9" t="s">
        <v>219</v>
      </c>
      <c r="I49" t="s">
        <v>220</v>
      </c>
      <c r="L49" s="9" t="s">
        <v>221</v>
      </c>
      <c r="M49" s="9" t="s">
        <v>182</v>
      </c>
      <c r="N49" s="9" t="s">
        <v>607</v>
      </c>
      <c r="O49" t="s">
        <v>600</v>
      </c>
      <c r="P49" t="s">
        <v>579</v>
      </c>
      <c r="Q49">
        <v>2008</v>
      </c>
      <c r="R49" s="9" t="s">
        <v>32</v>
      </c>
      <c r="S49" s="10">
        <v>20.0866680208544</v>
      </c>
      <c r="T49">
        <v>0.81462861398879838</v>
      </c>
      <c r="U49">
        <f t="shared" si="7"/>
        <v>1.4109781487280133</v>
      </c>
      <c r="V49">
        <v>3</v>
      </c>
      <c r="W49" s="9" t="s">
        <v>397</v>
      </c>
      <c r="X49" s="10">
        <v>24.678211117882</v>
      </c>
      <c r="Y49">
        <v>0.88868576071499916</v>
      </c>
      <c r="Z49">
        <f t="shared" si="8"/>
        <v>1.5392488895213763</v>
      </c>
      <c r="AA49">
        <v>3</v>
      </c>
      <c r="AB49">
        <f t="shared" si="0"/>
        <v>0.20586440089088376</v>
      </c>
    </row>
    <row r="50" spans="1:28" x14ac:dyDescent="0.25">
      <c r="A50" s="9">
        <v>34</v>
      </c>
      <c r="B50" t="s">
        <v>173</v>
      </c>
      <c r="C50" s="9" t="s">
        <v>215</v>
      </c>
      <c r="D50" t="s">
        <v>216</v>
      </c>
      <c r="E50" t="s">
        <v>217</v>
      </c>
      <c r="F50" t="s">
        <v>218</v>
      </c>
      <c r="G50" s="9" t="s">
        <v>219</v>
      </c>
      <c r="I50" t="s">
        <v>220</v>
      </c>
      <c r="L50" s="9" t="s">
        <v>221</v>
      </c>
      <c r="M50" s="9" t="s">
        <v>182</v>
      </c>
      <c r="N50" s="9" t="s">
        <v>607</v>
      </c>
      <c r="O50" t="s">
        <v>600</v>
      </c>
      <c r="P50" t="s">
        <v>579</v>
      </c>
      <c r="Q50">
        <v>2009</v>
      </c>
      <c r="R50" s="9" t="s">
        <v>32</v>
      </c>
      <c r="S50" s="10">
        <v>24.456039677703199</v>
      </c>
      <c r="T50">
        <v>0.51840002708379984</v>
      </c>
      <c r="U50">
        <f t="shared" si="7"/>
        <v>0.89789518555422332</v>
      </c>
      <c r="V50">
        <v>3</v>
      </c>
      <c r="W50" s="9" t="s">
        <v>397</v>
      </c>
      <c r="X50" s="10">
        <v>28.084839867289499</v>
      </c>
      <c r="Y50">
        <v>0.66651432053630089</v>
      </c>
      <c r="Z50">
        <f t="shared" si="8"/>
        <v>1.1544366671411215</v>
      </c>
      <c r="AA50">
        <v>3</v>
      </c>
      <c r="AB50">
        <f t="shared" si="0"/>
        <v>0.13835271725252257</v>
      </c>
    </row>
    <row r="51" spans="1:28" x14ac:dyDescent="0.25">
      <c r="A51" s="9">
        <v>34</v>
      </c>
      <c r="B51" t="s">
        <v>173</v>
      </c>
      <c r="C51" s="9" t="s">
        <v>215</v>
      </c>
      <c r="D51" t="s">
        <v>216</v>
      </c>
      <c r="E51" t="s">
        <v>217</v>
      </c>
      <c r="F51" t="s">
        <v>218</v>
      </c>
      <c r="G51" s="9" t="s">
        <v>219</v>
      </c>
      <c r="I51" t="s">
        <v>220</v>
      </c>
      <c r="L51" s="9" t="s">
        <v>221</v>
      </c>
      <c r="M51" s="9" t="s">
        <v>182</v>
      </c>
      <c r="N51" s="9" t="s">
        <v>607</v>
      </c>
      <c r="O51" t="s">
        <v>600</v>
      </c>
      <c r="P51" t="s">
        <v>579</v>
      </c>
      <c r="Q51">
        <v>2009</v>
      </c>
      <c r="R51" s="9" t="s">
        <v>32</v>
      </c>
      <c r="S51" s="10">
        <v>23.5673539169882</v>
      </c>
      <c r="T51">
        <v>0.51840002708379984</v>
      </c>
      <c r="U51">
        <f t="shared" si="7"/>
        <v>0.89789518555422332</v>
      </c>
      <c r="V51">
        <v>3</v>
      </c>
      <c r="W51" s="9" t="s">
        <v>397</v>
      </c>
      <c r="X51" s="10">
        <v>28.084839867289499</v>
      </c>
      <c r="Y51">
        <v>0.66651432053630089</v>
      </c>
      <c r="Z51">
        <f t="shared" si="8"/>
        <v>1.1544366671411215</v>
      </c>
      <c r="AA51">
        <v>3</v>
      </c>
      <c r="AB51">
        <f t="shared" si="0"/>
        <v>0.17536747847678019</v>
      </c>
    </row>
    <row r="52" spans="1:28" x14ac:dyDescent="0.25">
      <c r="A52" s="9">
        <v>34</v>
      </c>
      <c r="B52" t="s">
        <v>173</v>
      </c>
      <c r="C52" s="9" t="s">
        <v>215</v>
      </c>
      <c r="D52" t="s">
        <v>216</v>
      </c>
      <c r="E52" t="s">
        <v>217</v>
      </c>
      <c r="F52" t="s">
        <v>218</v>
      </c>
      <c r="G52" s="9" t="s">
        <v>219</v>
      </c>
      <c r="I52" t="s">
        <v>220</v>
      </c>
      <c r="L52" s="9" t="s">
        <v>221</v>
      </c>
      <c r="M52" s="9" t="s">
        <v>182</v>
      </c>
      <c r="N52" s="9" t="s">
        <v>607</v>
      </c>
      <c r="O52" t="s">
        <v>600</v>
      </c>
      <c r="P52" t="s">
        <v>579</v>
      </c>
      <c r="Q52">
        <v>2010</v>
      </c>
      <c r="R52" s="9" t="s">
        <v>32</v>
      </c>
      <c r="S52" s="10">
        <v>61.26244160065</v>
      </c>
      <c r="T52">
        <v>2.6660572821449975</v>
      </c>
      <c r="U52">
        <f t="shared" si="7"/>
        <v>4.6177466685641289</v>
      </c>
      <c r="V52">
        <v>3</v>
      </c>
      <c r="W52" s="9" t="s">
        <v>397</v>
      </c>
      <c r="X52" s="10">
        <v>62.077070214638702</v>
      </c>
      <c r="Y52">
        <v>2.7401144288713013</v>
      </c>
      <c r="Z52">
        <f t="shared" si="8"/>
        <v>4.7460174093576697</v>
      </c>
      <c r="AA52">
        <v>3</v>
      </c>
      <c r="AB52">
        <f t="shared" si="0"/>
        <v>1.320972408283029E-2</v>
      </c>
    </row>
    <row r="53" spans="1:28" x14ac:dyDescent="0.25">
      <c r="A53" s="9">
        <v>34</v>
      </c>
      <c r="B53" t="s">
        <v>173</v>
      </c>
      <c r="C53" s="9" t="s">
        <v>215</v>
      </c>
      <c r="D53" t="s">
        <v>216</v>
      </c>
      <c r="E53" t="s">
        <v>217</v>
      </c>
      <c r="F53" t="s">
        <v>218</v>
      </c>
      <c r="G53" s="9" t="s">
        <v>219</v>
      </c>
      <c r="I53" t="s">
        <v>220</v>
      </c>
      <c r="L53" s="9" t="s">
        <v>221</v>
      </c>
      <c r="M53" s="9" t="s">
        <v>182</v>
      </c>
      <c r="N53" s="9" t="s">
        <v>607</v>
      </c>
      <c r="O53" t="s">
        <v>600</v>
      </c>
      <c r="P53" t="s">
        <v>579</v>
      </c>
      <c r="Q53">
        <v>2010</v>
      </c>
      <c r="R53" s="9" t="s">
        <v>32</v>
      </c>
      <c r="S53" s="10">
        <v>63.632270295890002</v>
      </c>
      <c r="T53">
        <v>2.4438858419662992</v>
      </c>
      <c r="U53">
        <f t="shared" si="7"/>
        <v>4.232934446183874</v>
      </c>
      <c r="V53">
        <v>3</v>
      </c>
      <c r="W53" s="9" t="s">
        <v>397</v>
      </c>
      <c r="X53" s="10">
        <v>62.077070214638702</v>
      </c>
      <c r="Y53">
        <v>2.7401144288713013</v>
      </c>
      <c r="Z53">
        <f t="shared" si="8"/>
        <v>4.7460174093576697</v>
      </c>
      <c r="AA53">
        <v>3</v>
      </c>
      <c r="AB53">
        <f t="shared" si="0"/>
        <v>-2.4744055200623324E-2</v>
      </c>
    </row>
    <row r="54" spans="1:28" x14ac:dyDescent="0.25">
      <c r="A54" s="9">
        <v>34</v>
      </c>
      <c r="B54" t="s">
        <v>173</v>
      </c>
      <c r="C54" s="9" t="s">
        <v>215</v>
      </c>
      <c r="D54" t="s">
        <v>216</v>
      </c>
      <c r="E54" t="s">
        <v>217</v>
      </c>
      <c r="F54" t="s">
        <v>218</v>
      </c>
      <c r="G54" s="9" t="s">
        <v>219</v>
      </c>
      <c r="I54" t="s">
        <v>220</v>
      </c>
      <c r="L54" s="9" t="s">
        <v>221</v>
      </c>
      <c r="M54" s="9" t="s">
        <v>182</v>
      </c>
      <c r="N54" s="9" t="s">
        <v>607</v>
      </c>
      <c r="O54" t="s">
        <v>600</v>
      </c>
      <c r="P54" t="s">
        <v>579</v>
      </c>
      <c r="Q54">
        <v>2011</v>
      </c>
      <c r="R54" s="9" t="s">
        <v>32</v>
      </c>
      <c r="S54" s="10">
        <v>48.524612363734803</v>
      </c>
      <c r="T54">
        <v>2.0736001083349933</v>
      </c>
      <c r="U54">
        <f t="shared" si="7"/>
        <v>3.5915807422165362</v>
      </c>
      <c r="V54">
        <v>3</v>
      </c>
      <c r="W54" s="9" t="s">
        <v>397</v>
      </c>
      <c r="X54" s="10">
        <v>47.932155189924799</v>
      </c>
      <c r="Y54">
        <v>2.2217144017875015</v>
      </c>
      <c r="Z54">
        <f t="shared" si="8"/>
        <v>3.8481222238034469</v>
      </c>
      <c r="AA54">
        <v>3</v>
      </c>
      <c r="AB54">
        <f t="shared" si="0"/>
        <v>-1.2284563115358102E-2</v>
      </c>
    </row>
    <row r="55" spans="1:28" x14ac:dyDescent="0.25">
      <c r="A55" s="9">
        <v>34</v>
      </c>
      <c r="B55" t="s">
        <v>173</v>
      </c>
      <c r="C55" s="9" t="s">
        <v>215</v>
      </c>
      <c r="D55" t="s">
        <v>216</v>
      </c>
      <c r="E55" t="s">
        <v>217</v>
      </c>
      <c r="F55" t="s">
        <v>218</v>
      </c>
      <c r="G55" s="9" t="s">
        <v>219</v>
      </c>
      <c r="I55" t="s">
        <v>220</v>
      </c>
      <c r="L55" s="9" t="s">
        <v>221</v>
      </c>
      <c r="M55" s="9" t="s">
        <v>182</v>
      </c>
      <c r="N55" s="9" t="s">
        <v>607</v>
      </c>
      <c r="O55" t="s">
        <v>600</v>
      </c>
      <c r="P55" t="s">
        <v>579</v>
      </c>
      <c r="Q55">
        <v>2011</v>
      </c>
      <c r="R55" s="9" t="s">
        <v>32</v>
      </c>
      <c r="S55" s="10">
        <v>50.598212472069797</v>
      </c>
      <c r="T55">
        <v>2.3698286952400025</v>
      </c>
      <c r="U55">
        <f t="shared" si="7"/>
        <v>4.1046637053903448</v>
      </c>
      <c r="V55">
        <v>3</v>
      </c>
      <c r="W55" s="9" t="s">
        <v>397</v>
      </c>
      <c r="X55" s="10">
        <v>47.932155189924799</v>
      </c>
      <c r="Y55">
        <v>2.2217144017875015</v>
      </c>
      <c r="Z55">
        <f t="shared" si="8"/>
        <v>3.8481222238034469</v>
      </c>
      <c r="AA55">
        <v>3</v>
      </c>
      <c r="AB55">
        <f t="shared" si="0"/>
        <v>-5.4129671505264383E-2</v>
      </c>
    </row>
    <row r="56" spans="1:28" x14ac:dyDescent="0.25">
      <c r="A56" s="9">
        <v>34</v>
      </c>
      <c r="B56" t="s">
        <v>173</v>
      </c>
      <c r="C56" s="9" t="s">
        <v>215</v>
      </c>
      <c r="D56" t="s">
        <v>216</v>
      </c>
      <c r="E56" t="s">
        <v>217</v>
      </c>
      <c r="F56" t="s">
        <v>218</v>
      </c>
      <c r="G56" s="9" t="s">
        <v>219</v>
      </c>
      <c r="I56" t="s">
        <v>220</v>
      </c>
      <c r="L56" s="9" t="s">
        <v>221</v>
      </c>
      <c r="M56" s="9" t="s">
        <v>182</v>
      </c>
      <c r="N56" s="9" t="s">
        <v>607</v>
      </c>
      <c r="O56" t="s">
        <v>600</v>
      </c>
      <c r="P56" t="s">
        <v>579</v>
      </c>
      <c r="Q56">
        <v>2012</v>
      </c>
      <c r="R56" s="9" t="s">
        <v>32</v>
      </c>
      <c r="S56" s="10">
        <v>31.417411469970801</v>
      </c>
      <c r="T56">
        <v>2.2217144017875015</v>
      </c>
      <c r="U56">
        <f t="shared" si="7"/>
        <v>3.8481222238034469</v>
      </c>
      <c r="V56">
        <v>3</v>
      </c>
      <c r="W56" s="9" t="s">
        <v>397</v>
      </c>
      <c r="X56" s="10">
        <v>30.084382828898299</v>
      </c>
      <c r="Y56">
        <v>2.4438858419662992</v>
      </c>
      <c r="Z56">
        <f t="shared" si="8"/>
        <v>4.232934446183874</v>
      </c>
      <c r="AA56">
        <v>3</v>
      </c>
      <c r="AB56">
        <f t="shared" si="0"/>
        <v>-4.3356050430436353E-2</v>
      </c>
    </row>
    <row r="57" spans="1:28" x14ac:dyDescent="0.25">
      <c r="A57" s="9">
        <v>34</v>
      </c>
      <c r="B57" t="s">
        <v>173</v>
      </c>
      <c r="C57" s="9" t="s">
        <v>215</v>
      </c>
      <c r="D57" t="s">
        <v>216</v>
      </c>
      <c r="E57" t="s">
        <v>217</v>
      </c>
      <c r="F57" t="s">
        <v>218</v>
      </c>
      <c r="G57" s="9" t="s">
        <v>219</v>
      </c>
      <c r="I57" t="s">
        <v>220</v>
      </c>
      <c r="L57" s="9" t="s">
        <v>221</v>
      </c>
      <c r="M57" s="9" t="s">
        <v>182</v>
      </c>
      <c r="N57" s="9" t="s">
        <v>607</v>
      </c>
      <c r="O57" t="s">
        <v>600</v>
      </c>
      <c r="P57" t="s">
        <v>579</v>
      </c>
      <c r="Q57">
        <v>2012</v>
      </c>
      <c r="R57" s="9" t="s">
        <v>32</v>
      </c>
      <c r="S57" s="10">
        <v>33.7131830184846</v>
      </c>
      <c r="T57">
        <v>2.517942988692603</v>
      </c>
      <c r="U57">
        <f t="shared" si="7"/>
        <v>4.3612051869774149</v>
      </c>
      <c r="V57">
        <v>3</v>
      </c>
      <c r="W57" s="9" t="s">
        <v>397</v>
      </c>
      <c r="X57" s="10">
        <v>30.084382828898299</v>
      </c>
      <c r="Y57">
        <v>2.4438858419662992</v>
      </c>
      <c r="Z57">
        <f t="shared" si="8"/>
        <v>4.232934446183874</v>
      </c>
      <c r="AA57">
        <v>3</v>
      </c>
      <c r="AB57">
        <f t="shared" si="0"/>
        <v>-0.11388275414102562</v>
      </c>
    </row>
    <row r="58" spans="1:28" x14ac:dyDescent="0.25">
      <c r="A58" s="9">
        <v>37</v>
      </c>
      <c r="B58" t="s">
        <v>173</v>
      </c>
      <c r="C58" s="9" t="s">
        <v>226</v>
      </c>
      <c r="D58" s="9" t="s">
        <v>227</v>
      </c>
      <c r="E58" t="s">
        <v>217</v>
      </c>
      <c r="F58" t="s">
        <v>228</v>
      </c>
      <c r="G58" t="s">
        <v>229</v>
      </c>
      <c r="I58" s="9" t="s">
        <v>230</v>
      </c>
      <c r="J58" s="9" t="s">
        <v>476</v>
      </c>
      <c r="L58" s="9" t="s">
        <v>231</v>
      </c>
      <c r="N58" t="s">
        <v>614</v>
      </c>
      <c r="O58" t="s">
        <v>600</v>
      </c>
      <c r="P58" t="s">
        <v>581</v>
      </c>
      <c r="Q58">
        <v>2008</v>
      </c>
      <c r="R58" s="9" t="s">
        <v>32</v>
      </c>
      <c r="S58" s="10">
        <v>22.067307692307601</v>
      </c>
      <c r="T58">
        <v>1.0096153846153975</v>
      </c>
      <c r="U58">
        <f t="shared" si="7"/>
        <v>2.0192307692307949</v>
      </c>
      <c r="V58">
        <v>4</v>
      </c>
      <c r="W58" s="9" t="s">
        <v>399</v>
      </c>
      <c r="X58" s="10">
        <v>23.870192307692299</v>
      </c>
      <c r="Y58">
        <v>1.9471153846153015</v>
      </c>
      <c r="Z58">
        <f t="shared" si="8"/>
        <v>3.8942307692306031</v>
      </c>
      <c r="AA58">
        <v>4</v>
      </c>
      <c r="AB58">
        <f t="shared" si="0"/>
        <v>7.8533273424685968E-2</v>
      </c>
    </row>
    <row r="59" spans="1:28" x14ac:dyDescent="0.25">
      <c r="A59" s="9">
        <v>37</v>
      </c>
      <c r="B59" t="s">
        <v>173</v>
      </c>
      <c r="C59" s="9" t="s">
        <v>226</v>
      </c>
      <c r="D59" s="9" t="s">
        <v>227</v>
      </c>
      <c r="E59" t="s">
        <v>217</v>
      </c>
      <c r="F59" t="s">
        <v>228</v>
      </c>
      <c r="G59" t="s">
        <v>229</v>
      </c>
      <c r="I59" s="9" t="s">
        <v>230</v>
      </c>
      <c r="J59" s="9" t="s">
        <v>476</v>
      </c>
      <c r="L59" s="9" t="s">
        <v>231</v>
      </c>
      <c r="N59" t="s">
        <v>614</v>
      </c>
      <c r="O59" t="s">
        <v>600</v>
      </c>
      <c r="P59" t="s">
        <v>581</v>
      </c>
      <c r="Q59">
        <v>2009</v>
      </c>
      <c r="R59" s="9" t="s">
        <v>32</v>
      </c>
      <c r="S59" s="10">
        <v>24.951923076922998</v>
      </c>
      <c r="T59">
        <v>0.57692307692310152</v>
      </c>
      <c r="U59">
        <f t="shared" si="7"/>
        <v>1.153846153846203</v>
      </c>
      <c r="V59">
        <v>4</v>
      </c>
      <c r="W59" s="9" t="s">
        <v>399</v>
      </c>
      <c r="X59" s="10">
        <v>26.177884615384599</v>
      </c>
      <c r="Y59">
        <v>1.6586538461538005</v>
      </c>
      <c r="Z59">
        <f t="shared" si="8"/>
        <v>3.317307692307601</v>
      </c>
      <c r="AA59">
        <v>4</v>
      </c>
      <c r="AB59">
        <f t="shared" si="0"/>
        <v>4.7964059207128963E-2</v>
      </c>
    </row>
    <row r="60" spans="1:28" x14ac:dyDescent="0.25">
      <c r="A60" s="9">
        <v>37</v>
      </c>
      <c r="B60" t="s">
        <v>173</v>
      </c>
      <c r="C60" s="9" t="s">
        <v>226</v>
      </c>
      <c r="D60" s="9" t="s">
        <v>227</v>
      </c>
      <c r="E60" t="s">
        <v>217</v>
      </c>
      <c r="F60" t="s">
        <v>228</v>
      </c>
      <c r="G60" t="s">
        <v>229</v>
      </c>
      <c r="I60" s="9" t="s">
        <v>230</v>
      </c>
      <c r="J60" s="9" t="s">
        <v>476</v>
      </c>
      <c r="L60" s="9" t="s">
        <v>231</v>
      </c>
      <c r="N60" t="s">
        <v>614</v>
      </c>
      <c r="O60" t="s">
        <v>600</v>
      </c>
      <c r="P60" t="s">
        <v>581</v>
      </c>
      <c r="Q60">
        <v>2011</v>
      </c>
      <c r="R60" s="9" t="s">
        <v>32</v>
      </c>
      <c r="S60" s="10">
        <v>25.889423076922998</v>
      </c>
      <c r="T60">
        <v>0.50480769230770051</v>
      </c>
      <c r="U60">
        <f t="shared" si="7"/>
        <v>1.009615384615401</v>
      </c>
      <c r="V60">
        <v>4</v>
      </c>
      <c r="W60" s="9" t="s">
        <v>399</v>
      </c>
      <c r="X60" s="10">
        <v>25.240384615384599</v>
      </c>
      <c r="Y60">
        <v>1.4423076923077005</v>
      </c>
      <c r="Z60">
        <f t="shared" si="8"/>
        <v>2.884615384615401</v>
      </c>
      <c r="AA60">
        <v>4</v>
      </c>
      <c r="AB60">
        <f t="shared" si="0"/>
        <v>-2.5389234004817185E-2</v>
      </c>
    </row>
    <row r="61" spans="1:28" x14ac:dyDescent="0.25">
      <c r="A61" s="9">
        <v>37</v>
      </c>
      <c r="B61" t="s">
        <v>173</v>
      </c>
      <c r="C61" s="9" t="s">
        <v>226</v>
      </c>
      <c r="D61" s="9" t="s">
        <v>227</v>
      </c>
      <c r="E61" t="s">
        <v>217</v>
      </c>
      <c r="F61" t="s">
        <v>228</v>
      </c>
      <c r="G61" t="s">
        <v>229</v>
      </c>
      <c r="I61" s="9" t="s">
        <v>230</v>
      </c>
      <c r="J61" s="9" t="s">
        <v>476</v>
      </c>
      <c r="L61" s="9" t="s">
        <v>231</v>
      </c>
      <c r="N61" t="s">
        <v>614</v>
      </c>
      <c r="O61" t="s">
        <v>600</v>
      </c>
      <c r="P61" t="s">
        <v>581</v>
      </c>
      <c r="Q61">
        <v>2012</v>
      </c>
      <c r="R61" s="9" t="s">
        <v>32</v>
      </c>
      <c r="S61" s="10">
        <v>20.625</v>
      </c>
      <c r="T61">
        <v>0.36057692307689848</v>
      </c>
      <c r="U61">
        <f t="shared" si="7"/>
        <v>0.72115384615379696</v>
      </c>
      <c r="V61">
        <v>4</v>
      </c>
      <c r="W61" s="9" t="s">
        <v>399</v>
      </c>
      <c r="X61" s="10">
        <v>21.634615384615302</v>
      </c>
      <c r="Y61">
        <v>1.0096153846153975</v>
      </c>
      <c r="Z61">
        <f t="shared" si="8"/>
        <v>2.0192307692307949</v>
      </c>
      <c r="AA61">
        <v>4</v>
      </c>
      <c r="AB61">
        <f t="shared" si="0"/>
        <v>4.7790663836344664E-2</v>
      </c>
    </row>
    <row r="62" spans="1:28" x14ac:dyDescent="0.25">
      <c r="A62" s="9">
        <v>37</v>
      </c>
      <c r="B62" t="s">
        <v>173</v>
      </c>
      <c r="C62" s="9" t="s">
        <v>226</v>
      </c>
      <c r="D62" s="9" t="s">
        <v>227</v>
      </c>
      <c r="E62" t="s">
        <v>217</v>
      </c>
      <c r="F62" t="s">
        <v>228</v>
      </c>
      <c r="G62" t="s">
        <v>229</v>
      </c>
      <c r="I62" s="9" t="s">
        <v>230</v>
      </c>
      <c r="J62" s="9" t="s">
        <v>476</v>
      </c>
      <c r="L62" s="9" t="s">
        <v>231</v>
      </c>
      <c r="N62" t="s">
        <v>614</v>
      </c>
      <c r="O62" t="s">
        <v>600</v>
      </c>
      <c r="P62" t="s">
        <v>581</v>
      </c>
      <c r="Q62">
        <v>2013</v>
      </c>
      <c r="R62" s="9" t="s">
        <v>32</v>
      </c>
      <c r="S62" s="10">
        <v>17.740384615384599</v>
      </c>
      <c r="T62">
        <v>1.0817307692307025</v>
      </c>
      <c r="U62">
        <f t="shared" si="7"/>
        <v>2.1634615384614051</v>
      </c>
      <c r="V62">
        <v>4</v>
      </c>
      <c r="W62" s="9" t="s">
        <v>399</v>
      </c>
      <c r="X62" s="10">
        <v>18.100961538461501</v>
      </c>
      <c r="Y62">
        <v>0.86538461538459899</v>
      </c>
      <c r="Z62">
        <f t="shared" si="8"/>
        <v>1.730769230769198</v>
      </c>
      <c r="AA62">
        <v>4</v>
      </c>
      <c r="AB62">
        <f t="shared" si="0"/>
        <v>2.0121403199419938E-2</v>
      </c>
    </row>
    <row r="63" spans="1:28" x14ac:dyDescent="0.25">
      <c r="A63" s="9">
        <v>37</v>
      </c>
      <c r="B63" t="s">
        <v>173</v>
      </c>
      <c r="C63" s="9" t="s">
        <v>226</v>
      </c>
      <c r="D63" s="9" t="s">
        <v>227</v>
      </c>
      <c r="E63" t="s">
        <v>217</v>
      </c>
      <c r="F63" t="s">
        <v>228</v>
      </c>
      <c r="G63" t="s">
        <v>229</v>
      </c>
      <c r="I63" s="9" t="s">
        <v>230</v>
      </c>
      <c r="J63" s="9" t="s">
        <v>476</v>
      </c>
      <c r="L63" s="9" t="s">
        <v>231</v>
      </c>
      <c r="N63" t="s">
        <v>614</v>
      </c>
      <c r="O63" t="s">
        <v>600</v>
      </c>
      <c r="P63" t="s">
        <v>581</v>
      </c>
      <c r="Q63">
        <v>2014</v>
      </c>
      <c r="R63" s="9" t="s">
        <v>32</v>
      </c>
      <c r="S63" s="10">
        <v>17.596153846153801</v>
      </c>
      <c r="T63">
        <v>0.57692307692309797</v>
      </c>
      <c r="U63">
        <f t="shared" si="7"/>
        <v>1.1538461538461959</v>
      </c>
      <c r="V63">
        <v>4</v>
      </c>
      <c r="W63" s="9" t="s">
        <v>399</v>
      </c>
      <c r="X63" s="10">
        <v>16.875</v>
      </c>
      <c r="Y63">
        <v>0.9375</v>
      </c>
      <c r="Z63">
        <f t="shared" si="8"/>
        <v>1.875</v>
      </c>
      <c r="AA63">
        <v>4</v>
      </c>
      <c r="AB63">
        <f t="shared" si="0"/>
        <v>-4.1847109935497825E-2</v>
      </c>
    </row>
    <row r="64" spans="1:28" x14ac:dyDescent="0.25">
      <c r="A64" s="9">
        <v>41</v>
      </c>
      <c r="B64" t="s">
        <v>239</v>
      </c>
      <c r="C64" s="9" t="s">
        <v>249</v>
      </c>
      <c r="D64" s="9" t="s">
        <v>250</v>
      </c>
      <c r="E64" s="9" t="s">
        <v>251</v>
      </c>
      <c r="F64" s="9">
        <v>-0.6</v>
      </c>
      <c r="G64" s="9" t="s">
        <v>252</v>
      </c>
      <c r="I64" t="s">
        <v>253</v>
      </c>
      <c r="L64">
        <v>2018</v>
      </c>
      <c r="M64" t="s">
        <v>247</v>
      </c>
      <c r="N64" s="9" t="s">
        <v>615</v>
      </c>
      <c r="O64" t="s">
        <v>600</v>
      </c>
      <c r="P64" s="9"/>
      <c r="Q64" s="15" t="s">
        <v>258</v>
      </c>
      <c r="R64" s="9" t="s">
        <v>402</v>
      </c>
      <c r="S64" s="10">
        <v>0.55835351089588303</v>
      </c>
      <c r="T64">
        <v>1.1622276029055967E-2</v>
      </c>
      <c r="U64">
        <f>T64*SQRT(V64)</f>
        <v>2.8468645920967393E-2</v>
      </c>
      <c r="V64">
        <v>6</v>
      </c>
      <c r="W64" t="s">
        <v>254</v>
      </c>
      <c r="X64" s="10">
        <v>0.49346246973365598</v>
      </c>
      <c r="Y64">
        <v>5.8111380145270397E-3</v>
      </c>
      <c r="Z64">
        <f>Y64*SQRT(AA64)</f>
        <v>1.4234322960481386E-2</v>
      </c>
      <c r="AA64">
        <v>6</v>
      </c>
      <c r="AB64">
        <f t="shared" si="0"/>
        <v>-0.12354548704633332</v>
      </c>
    </row>
    <row r="65" spans="1:32" x14ac:dyDescent="0.25">
      <c r="A65" s="9">
        <v>41</v>
      </c>
      <c r="B65" t="s">
        <v>239</v>
      </c>
      <c r="C65" s="9" t="s">
        <v>249</v>
      </c>
      <c r="D65" s="9" t="s">
        <v>250</v>
      </c>
      <c r="E65" s="9" t="s">
        <v>251</v>
      </c>
      <c r="F65" s="9">
        <v>-0.6</v>
      </c>
      <c r="G65" s="9" t="s">
        <v>252</v>
      </c>
      <c r="I65" t="s">
        <v>253</v>
      </c>
      <c r="L65">
        <v>2018</v>
      </c>
      <c r="M65" t="s">
        <v>247</v>
      </c>
      <c r="N65" s="9" t="s">
        <v>615</v>
      </c>
      <c r="O65" t="s">
        <v>600</v>
      </c>
      <c r="Q65" s="15" t="s">
        <v>258</v>
      </c>
      <c r="R65" s="9" t="s">
        <v>402</v>
      </c>
      <c r="S65" s="10">
        <v>0.55835351089588303</v>
      </c>
      <c r="T65">
        <v>1.1622276029055967E-2</v>
      </c>
      <c r="U65">
        <f>T65*SQRT(V65)</f>
        <v>2.8468645920967393E-2</v>
      </c>
      <c r="V65">
        <v>6</v>
      </c>
      <c r="W65" t="s">
        <v>256</v>
      </c>
      <c r="X65" s="10">
        <v>0.39467312348668199</v>
      </c>
      <c r="Y65">
        <v>7.7481840193709961E-3</v>
      </c>
      <c r="Z65">
        <f>Y65*SQRT(AA65)</f>
        <v>1.8979097280645792E-2</v>
      </c>
      <c r="AA65">
        <v>6</v>
      </c>
      <c r="AB65">
        <f t="shared" si="0"/>
        <v>-0.34693440702819711</v>
      </c>
    </row>
    <row r="66" spans="1:32" x14ac:dyDescent="0.25">
      <c r="A66" s="9">
        <v>41</v>
      </c>
      <c r="B66" t="s">
        <v>239</v>
      </c>
      <c r="C66" s="9" t="s">
        <v>249</v>
      </c>
      <c r="D66" s="9" t="s">
        <v>250</v>
      </c>
      <c r="E66" s="9" t="s">
        <v>251</v>
      </c>
      <c r="F66" s="9">
        <v>-0.6</v>
      </c>
      <c r="G66" s="9" t="s">
        <v>252</v>
      </c>
      <c r="I66" t="s">
        <v>253</v>
      </c>
      <c r="L66">
        <v>2018</v>
      </c>
      <c r="M66" t="s">
        <v>247</v>
      </c>
      <c r="N66" s="9" t="s">
        <v>615</v>
      </c>
      <c r="O66" t="s">
        <v>600</v>
      </c>
      <c r="Q66" s="15" t="s">
        <v>258</v>
      </c>
      <c r="R66" s="9" t="s">
        <v>402</v>
      </c>
      <c r="S66" s="10">
        <v>0.55835351089588303</v>
      </c>
      <c r="T66">
        <v>1.1622276029055967E-2</v>
      </c>
      <c r="U66">
        <f>T66*SQRT(V66)</f>
        <v>2.8468645920967393E-2</v>
      </c>
      <c r="V66">
        <v>6</v>
      </c>
      <c r="W66" t="s">
        <v>403</v>
      </c>
      <c r="X66" s="10">
        <v>0.34479418886198498</v>
      </c>
      <c r="Y66">
        <v>7.2639225181599931E-3</v>
      </c>
      <c r="Z66">
        <f>Y66*SQRT(AA66)</f>
        <v>1.7792903700604656E-2</v>
      </c>
      <c r="AA66">
        <v>6</v>
      </c>
      <c r="AB66">
        <f t="shared" si="0"/>
        <v>-0.48204460885708328</v>
      </c>
    </row>
    <row r="67" spans="1:32" x14ac:dyDescent="0.25">
      <c r="A67" s="9">
        <v>41</v>
      </c>
      <c r="B67" t="s">
        <v>239</v>
      </c>
      <c r="C67" s="9" t="s">
        <v>249</v>
      </c>
      <c r="D67" s="9" t="s">
        <v>250</v>
      </c>
      <c r="E67" s="9" t="s">
        <v>251</v>
      </c>
      <c r="F67" s="9">
        <v>-0.6</v>
      </c>
      <c r="G67" s="9" t="s">
        <v>252</v>
      </c>
      <c r="I67" t="s">
        <v>253</v>
      </c>
      <c r="L67">
        <v>2018</v>
      </c>
      <c r="M67" t="s">
        <v>247</v>
      </c>
      <c r="N67" s="9" t="s">
        <v>615</v>
      </c>
      <c r="O67" t="s">
        <v>600</v>
      </c>
      <c r="Q67" s="15" t="s">
        <v>258</v>
      </c>
      <c r="R67" s="9" t="s">
        <v>402</v>
      </c>
      <c r="S67" s="10">
        <v>0.55835351089588303</v>
      </c>
      <c r="T67">
        <v>1.1622276029055967E-2</v>
      </c>
      <c r="U67">
        <f>T67*SQRT(V67)</f>
        <v>2.8468645920967393E-2</v>
      </c>
      <c r="V67">
        <v>6</v>
      </c>
      <c r="W67" t="s">
        <v>404</v>
      </c>
      <c r="X67" s="10">
        <v>0.30266343825665798</v>
      </c>
      <c r="Y67">
        <v>7.2639225181599931E-3</v>
      </c>
      <c r="Z67">
        <f>Y67*SQRT(AA67)</f>
        <v>1.7792903700604656E-2</v>
      </c>
      <c r="AA67">
        <v>6</v>
      </c>
      <c r="AB67">
        <f t="shared" ref="AB67:AB111" si="9">LN(X67/S67)</f>
        <v>-0.61237087053265815</v>
      </c>
    </row>
    <row r="68" spans="1:32" x14ac:dyDescent="0.25">
      <c r="A68" s="9">
        <v>44</v>
      </c>
      <c r="B68" s="9" t="s">
        <v>407</v>
      </c>
      <c r="C68" s="9" t="s">
        <v>408</v>
      </c>
      <c r="D68" s="9" t="s">
        <v>409</v>
      </c>
      <c r="E68" s="9" t="s">
        <v>410</v>
      </c>
      <c r="I68" s="9" t="s">
        <v>411</v>
      </c>
      <c r="L68" s="9" t="s">
        <v>412</v>
      </c>
      <c r="M68" t="s">
        <v>247</v>
      </c>
      <c r="N68" s="9" t="s">
        <v>616</v>
      </c>
      <c r="O68" t="s">
        <v>617</v>
      </c>
      <c r="Q68" t="s">
        <v>413</v>
      </c>
      <c r="R68" s="9" t="s">
        <v>32</v>
      </c>
      <c r="S68" s="10">
        <v>11.47</v>
      </c>
      <c r="T68">
        <v>0.66</v>
      </c>
      <c r="U68">
        <f t="shared" si="7"/>
        <v>1.4758048651498614</v>
      </c>
      <c r="V68">
        <v>5</v>
      </c>
      <c r="W68" t="s">
        <v>414</v>
      </c>
      <c r="X68" s="10">
        <v>17.75</v>
      </c>
      <c r="Y68">
        <v>0.17</v>
      </c>
      <c r="Z68">
        <f t="shared" si="8"/>
        <v>0.3801315561749643</v>
      </c>
      <c r="AA68">
        <v>5</v>
      </c>
      <c r="AB68">
        <f t="shared" si="9"/>
        <v>0.4366505847801454</v>
      </c>
    </row>
    <row r="69" spans="1:32" x14ac:dyDescent="0.25">
      <c r="A69" s="9">
        <v>44</v>
      </c>
      <c r="B69" s="9" t="s">
        <v>407</v>
      </c>
      <c r="C69" s="9" t="s">
        <v>408</v>
      </c>
      <c r="D69" s="9" t="s">
        <v>409</v>
      </c>
      <c r="E69" s="9" t="s">
        <v>410</v>
      </c>
      <c r="I69" s="9" t="s">
        <v>411</v>
      </c>
      <c r="L69" s="9" t="s">
        <v>412</v>
      </c>
      <c r="M69" t="s">
        <v>247</v>
      </c>
      <c r="N69" s="9" t="s">
        <v>616</v>
      </c>
      <c r="O69" t="s">
        <v>617</v>
      </c>
      <c r="Q69" t="s">
        <v>415</v>
      </c>
      <c r="R69" s="9" t="s">
        <v>32</v>
      </c>
      <c r="S69" s="10">
        <v>11.53</v>
      </c>
      <c r="T69">
        <v>0.26</v>
      </c>
      <c r="U69">
        <f t="shared" si="7"/>
        <v>0.58137767414994534</v>
      </c>
      <c r="V69">
        <v>5</v>
      </c>
      <c r="W69" t="s">
        <v>414</v>
      </c>
      <c r="X69" s="10">
        <v>11.68</v>
      </c>
      <c r="Y69">
        <v>0.28999999999999998</v>
      </c>
      <c r="Z69">
        <f t="shared" si="8"/>
        <v>0.64845971347493903</v>
      </c>
      <c r="AA69">
        <v>5</v>
      </c>
      <c r="AB69">
        <f t="shared" si="9"/>
        <v>1.2925643119113449E-2</v>
      </c>
    </row>
    <row r="70" spans="1:32" x14ac:dyDescent="0.25">
      <c r="A70">
        <v>44</v>
      </c>
      <c r="B70" t="s">
        <v>173</v>
      </c>
      <c r="C70" t="s">
        <v>516</v>
      </c>
      <c r="D70" t="s">
        <v>517</v>
      </c>
      <c r="E70" t="s">
        <v>518</v>
      </c>
      <c r="I70" t="s">
        <v>95</v>
      </c>
      <c r="L70" s="9" t="s">
        <v>618</v>
      </c>
      <c r="M70" t="s">
        <v>247</v>
      </c>
      <c r="N70" t="s">
        <v>619</v>
      </c>
      <c r="O70" t="s">
        <v>617</v>
      </c>
      <c r="Q70" t="s">
        <v>413</v>
      </c>
      <c r="R70" s="9" t="s">
        <v>32</v>
      </c>
      <c r="S70">
        <v>13.14</v>
      </c>
      <c r="T70">
        <v>0.14000000000000001</v>
      </c>
      <c r="U70">
        <f t="shared" si="7"/>
        <v>0.31304951684997062</v>
      </c>
      <c r="V70">
        <v>5</v>
      </c>
      <c r="W70" t="s">
        <v>414</v>
      </c>
      <c r="X70">
        <v>12.77</v>
      </c>
      <c r="Y70">
        <v>0.13</v>
      </c>
      <c r="Z70">
        <f t="shared" si="8"/>
        <v>0.29068883707497267</v>
      </c>
      <c r="AA70">
        <v>5</v>
      </c>
      <c r="AB70">
        <f t="shared" si="9"/>
        <v>-2.8562343012016558E-2</v>
      </c>
    </row>
    <row r="71" spans="1:32" x14ac:dyDescent="0.25">
      <c r="A71">
        <v>44</v>
      </c>
      <c r="B71" t="s">
        <v>173</v>
      </c>
      <c r="C71" t="s">
        <v>516</v>
      </c>
      <c r="D71" t="s">
        <v>517</v>
      </c>
      <c r="E71" t="s">
        <v>518</v>
      </c>
      <c r="I71" t="s">
        <v>95</v>
      </c>
      <c r="L71" s="9" t="s">
        <v>618</v>
      </c>
      <c r="M71" t="s">
        <v>247</v>
      </c>
      <c r="N71" t="s">
        <v>619</v>
      </c>
      <c r="O71" t="s">
        <v>617</v>
      </c>
      <c r="Q71" t="s">
        <v>415</v>
      </c>
      <c r="R71" s="9" t="s">
        <v>32</v>
      </c>
      <c r="S71">
        <v>20.85</v>
      </c>
      <c r="T71">
        <v>0.71</v>
      </c>
      <c r="U71">
        <f t="shared" si="7"/>
        <v>1.5876082640248508</v>
      </c>
      <c r="V71">
        <v>5</v>
      </c>
      <c r="W71" t="s">
        <v>414</v>
      </c>
      <c r="X71">
        <v>20.78</v>
      </c>
      <c r="Y71">
        <v>0.68</v>
      </c>
      <c r="Z71">
        <f t="shared" si="8"/>
        <v>1.5205262246998572</v>
      </c>
      <c r="AA71">
        <v>5</v>
      </c>
      <c r="AB71">
        <f t="shared" si="9"/>
        <v>-3.3629625737291893E-3</v>
      </c>
    </row>
    <row r="72" spans="1:32" x14ac:dyDescent="0.25">
      <c r="A72" s="9">
        <v>44</v>
      </c>
      <c r="B72" s="9" t="s">
        <v>407</v>
      </c>
      <c r="C72" s="9" t="s">
        <v>419</v>
      </c>
      <c r="D72" s="9" t="s">
        <v>420</v>
      </c>
      <c r="E72" s="9" t="s">
        <v>421</v>
      </c>
      <c r="I72" t="s">
        <v>422</v>
      </c>
      <c r="L72" s="9" t="s">
        <v>618</v>
      </c>
      <c r="M72" t="s">
        <v>247</v>
      </c>
      <c r="N72" t="s">
        <v>619</v>
      </c>
      <c r="O72" t="s">
        <v>617</v>
      </c>
      <c r="Q72" t="s">
        <v>413</v>
      </c>
      <c r="R72" s="9" t="s">
        <v>32</v>
      </c>
      <c r="S72">
        <v>17.489999999999998</v>
      </c>
      <c r="T72">
        <v>0.24</v>
      </c>
      <c r="U72">
        <f t="shared" si="7"/>
        <v>0.53665631459994956</v>
      </c>
      <c r="V72">
        <v>5</v>
      </c>
      <c r="W72" t="s">
        <v>414</v>
      </c>
      <c r="X72" s="10">
        <v>15.77</v>
      </c>
      <c r="Y72">
        <v>0.12</v>
      </c>
      <c r="Z72">
        <f t="shared" si="8"/>
        <v>0.26832815729997478</v>
      </c>
      <c r="AA72">
        <v>5</v>
      </c>
      <c r="AB72">
        <f t="shared" si="9"/>
        <v>-0.10351988805556361</v>
      </c>
    </row>
    <row r="73" spans="1:32" x14ac:dyDescent="0.25">
      <c r="A73" s="9">
        <v>44</v>
      </c>
      <c r="B73" s="9" t="s">
        <v>407</v>
      </c>
      <c r="C73" s="9" t="s">
        <v>419</v>
      </c>
      <c r="D73" s="9" t="s">
        <v>420</v>
      </c>
      <c r="E73" s="9" t="s">
        <v>421</v>
      </c>
      <c r="I73" t="s">
        <v>422</v>
      </c>
      <c r="L73" s="9" t="s">
        <v>618</v>
      </c>
      <c r="M73" t="s">
        <v>247</v>
      </c>
      <c r="N73" t="s">
        <v>619</v>
      </c>
      <c r="O73" t="s">
        <v>617</v>
      </c>
      <c r="Q73" t="s">
        <v>415</v>
      </c>
      <c r="R73" s="9" t="s">
        <v>32</v>
      </c>
      <c r="S73">
        <v>29.53</v>
      </c>
      <c r="T73">
        <v>0.4</v>
      </c>
      <c r="U73">
        <f t="shared" si="7"/>
        <v>0.89442719099991597</v>
      </c>
      <c r="V73">
        <v>5</v>
      </c>
      <c r="W73" t="s">
        <v>414</v>
      </c>
      <c r="X73" s="10">
        <v>31.58</v>
      </c>
      <c r="Y73">
        <v>0.67</v>
      </c>
      <c r="Z73">
        <f t="shared" si="8"/>
        <v>1.4981655449248592</v>
      </c>
      <c r="AA73">
        <v>5</v>
      </c>
      <c r="AB73">
        <f t="shared" si="9"/>
        <v>6.7117313071664658E-2</v>
      </c>
    </row>
    <row r="74" spans="1:32" x14ac:dyDescent="0.25">
      <c r="A74" s="9">
        <v>54</v>
      </c>
      <c r="B74" t="s">
        <v>173</v>
      </c>
      <c r="C74" t="s">
        <v>281</v>
      </c>
      <c r="D74" t="s">
        <v>282</v>
      </c>
      <c r="E74" t="s">
        <v>283</v>
      </c>
      <c r="F74" t="s">
        <v>284</v>
      </c>
      <c r="G74" t="s">
        <v>285</v>
      </c>
      <c r="H74" t="s">
        <v>286</v>
      </c>
      <c r="I74" t="s">
        <v>287</v>
      </c>
      <c r="L74" t="s">
        <v>288</v>
      </c>
      <c r="M74" t="s">
        <v>289</v>
      </c>
      <c r="N74" s="9" t="s">
        <v>619</v>
      </c>
      <c r="O74" s="9" t="s">
        <v>508</v>
      </c>
      <c r="Q74" t="s">
        <v>288</v>
      </c>
      <c r="R74" s="9" t="s">
        <v>452</v>
      </c>
      <c r="S74" s="10">
        <v>14.9407114624505</v>
      </c>
      <c r="T74">
        <v>4.0316205533596996</v>
      </c>
      <c r="U74">
        <f>T74*SQRT(V74)</f>
        <v>13.965943270515902</v>
      </c>
      <c r="V74">
        <v>12</v>
      </c>
      <c r="W74" t="s">
        <v>291</v>
      </c>
      <c r="X74" s="10">
        <v>18.6166007905138</v>
      </c>
      <c r="Y74">
        <v>4.1501976284584998</v>
      </c>
      <c r="Z74">
        <f>Y74*SQRT(AA74)</f>
        <v>14.376706307883968</v>
      </c>
      <c r="AA74">
        <v>12</v>
      </c>
      <c r="AB74">
        <f t="shared" si="9"/>
        <v>0.21996389839683453</v>
      </c>
    </row>
    <row r="75" spans="1:32" x14ac:dyDescent="0.25">
      <c r="A75" s="9">
        <v>54</v>
      </c>
      <c r="B75" t="s">
        <v>173</v>
      </c>
      <c r="C75" t="s">
        <v>281</v>
      </c>
      <c r="D75" t="s">
        <v>282</v>
      </c>
      <c r="E75" t="s">
        <v>283</v>
      </c>
      <c r="F75" t="s">
        <v>284</v>
      </c>
      <c r="G75" t="s">
        <v>285</v>
      </c>
      <c r="H75" t="s">
        <v>286</v>
      </c>
      <c r="I75" t="s">
        <v>287</v>
      </c>
      <c r="L75" t="s">
        <v>288</v>
      </c>
      <c r="M75" t="s">
        <v>289</v>
      </c>
      <c r="N75" s="9" t="s">
        <v>619</v>
      </c>
      <c r="O75" s="9" t="s">
        <v>508</v>
      </c>
      <c r="Q75" t="s">
        <v>288</v>
      </c>
      <c r="R75" s="9" t="s">
        <v>452</v>
      </c>
      <c r="S75" s="10">
        <v>14.9407114624505</v>
      </c>
      <c r="T75">
        <v>4.0316205533596996</v>
      </c>
      <c r="U75">
        <f t="shared" ref="U75:U77" si="10">T75*SQRT(V75)</f>
        <v>13.965943270515902</v>
      </c>
      <c r="V75">
        <v>12</v>
      </c>
      <c r="W75" t="s">
        <v>292</v>
      </c>
      <c r="X75" s="10">
        <v>28.2213438735177</v>
      </c>
      <c r="Y75">
        <v>7.5889328063241983</v>
      </c>
      <c r="Z75">
        <f t="shared" ref="Z75:Z77" si="11">Y75*SQRT(AA75)</f>
        <v>26.288834391559547</v>
      </c>
      <c r="AA75">
        <v>12</v>
      </c>
      <c r="AB75">
        <f t="shared" si="9"/>
        <v>0.63598876671999982</v>
      </c>
    </row>
    <row r="76" spans="1:32" x14ac:dyDescent="0.25">
      <c r="A76" s="9">
        <v>54</v>
      </c>
      <c r="B76" t="s">
        <v>173</v>
      </c>
      <c r="C76" t="s">
        <v>281</v>
      </c>
      <c r="D76" t="s">
        <v>282</v>
      </c>
      <c r="E76" t="s">
        <v>283</v>
      </c>
      <c r="F76" t="s">
        <v>284</v>
      </c>
      <c r="G76" t="s">
        <v>285</v>
      </c>
      <c r="H76" t="s">
        <v>286</v>
      </c>
      <c r="I76" t="s">
        <v>287</v>
      </c>
      <c r="L76" t="s">
        <v>288</v>
      </c>
      <c r="M76" t="s">
        <v>289</v>
      </c>
      <c r="N76" s="9" t="s">
        <v>619</v>
      </c>
      <c r="O76" s="9" t="s">
        <v>508</v>
      </c>
      <c r="Q76" t="s">
        <v>288</v>
      </c>
      <c r="R76" s="9" t="s">
        <v>452</v>
      </c>
      <c r="S76" s="10">
        <v>14.9407114624505</v>
      </c>
      <c r="T76">
        <v>4.0316205533596996</v>
      </c>
      <c r="U76">
        <f t="shared" si="10"/>
        <v>13.965943270515902</v>
      </c>
      <c r="V76">
        <v>12</v>
      </c>
      <c r="W76" t="s">
        <v>293</v>
      </c>
      <c r="X76" s="10">
        <v>30.474308300395201</v>
      </c>
      <c r="Y76">
        <v>4.1501976284584998</v>
      </c>
      <c r="Z76">
        <f t="shared" si="11"/>
        <v>14.376706307883968</v>
      </c>
      <c r="AA76">
        <v>12</v>
      </c>
      <c r="AB76">
        <f t="shared" si="9"/>
        <v>0.71279417794374633</v>
      </c>
    </row>
    <row r="77" spans="1:32" x14ac:dyDescent="0.25">
      <c r="A77" s="9">
        <v>54</v>
      </c>
      <c r="B77" t="s">
        <v>173</v>
      </c>
      <c r="C77" t="s">
        <v>281</v>
      </c>
      <c r="D77" t="s">
        <v>282</v>
      </c>
      <c r="E77" t="s">
        <v>283</v>
      </c>
      <c r="F77" t="s">
        <v>284</v>
      </c>
      <c r="G77" t="s">
        <v>285</v>
      </c>
      <c r="H77" t="s">
        <v>286</v>
      </c>
      <c r="I77" t="s">
        <v>287</v>
      </c>
      <c r="L77" t="s">
        <v>288</v>
      </c>
      <c r="M77" t="s">
        <v>289</v>
      </c>
      <c r="N77" s="9" t="s">
        <v>619</v>
      </c>
      <c r="O77" s="9" t="s">
        <v>508</v>
      </c>
      <c r="Q77" t="s">
        <v>288</v>
      </c>
      <c r="R77" s="9" t="s">
        <v>452</v>
      </c>
      <c r="S77" s="10">
        <v>14.9407114624505</v>
      </c>
      <c r="T77">
        <v>4.0316205533596996</v>
      </c>
      <c r="U77">
        <f t="shared" si="10"/>
        <v>13.965943270515902</v>
      </c>
      <c r="V77">
        <v>12</v>
      </c>
      <c r="W77" t="s">
        <v>294</v>
      </c>
      <c r="X77" s="10">
        <v>29.7628458498023</v>
      </c>
      <c r="Y77">
        <v>5.9288537549407003</v>
      </c>
      <c r="Z77">
        <f t="shared" si="11"/>
        <v>20.53815186840562</v>
      </c>
      <c r="AA77">
        <v>12</v>
      </c>
      <c r="AB77">
        <f t="shared" si="9"/>
        <v>0.68917103218030973</v>
      </c>
    </row>
    <row r="78" spans="1:32" x14ac:dyDescent="0.25">
      <c r="A78">
        <v>19</v>
      </c>
      <c r="B78" s="9" t="s">
        <v>407</v>
      </c>
      <c r="C78" s="9" t="s">
        <v>1032</v>
      </c>
      <c r="D78" s="9" t="s">
        <v>1033</v>
      </c>
      <c r="E78" s="9" t="s">
        <v>1034</v>
      </c>
      <c r="F78" t="s">
        <v>1035</v>
      </c>
      <c r="G78" t="s">
        <v>1036</v>
      </c>
      <c r="H78" s="9" t="s">
        <v>1037</v>
      </c>
      <c r="I78" s="9" t="s">
        <v>1038</v>
      </c>
      <c r="J78" s="32" t="s">
        <v>1182</v>
      </c>
      <c r="L78" s="9" t="s">
        <v>1039</v>
      </c>
      <c r="N78" t="s">
        <v>1196</v>
      </c>
      <c r="O78" s="13" t="s">
        <v>508</v>
      </c>
      <c r="Q78" t="s">
        <v>1041</v>
      </c>
      <c r="R78" s="9" t="s">
        <v>699</v>
      </c>
      <c r="S78" s="10">
        <v>11.5625</v>
      </c>
      <c r="T78">
        <f t="shared" ref="T78:T83" si="12">U78/SQRT(V78)</f>
        <v>0.19136638615493581</v>
      </c>
      <c r="U78">
        <v>0.46875</v>
      </c>
      <c r="V78">
        <v>6</v>
      </c>
      <c r="W78" t="s">
        <v>1046</v>
      </c>
      <c r="X78" s="10">
        <v>9.6875</v>
      </c>
      <c r="Y78">
        <f t="shared" ref="Y78:Y83" si="13">Z78/SQRT(AA78)</f>
        <v>0.1275775907699572</v>
      </c>
      <c r="Z78">
        <v>0.3125</v>
      </c>
      <c r="AA78">
        <v>6</v>
      </c>
      <c r="AB78">
        <f t="shared" si="9"/>
        <v>-0.17693070815907821</v>
      </c>
      <c r="AD78">
        <v>19</v>
      </c>
      <c r="AE78" s="9" t="s">
        <v>1043</v>
      </c>
      <c r="AF78" s="9">
        <v>150</v>
      </c>
    </row>
    <row r="79" spans="1:32" x14ac:dyDescent="0.25">
      <c r="A79">
        <v>19</v>
      </c>
      <c r="B79" s="9" t="s">
        <v>407</v>
      </c>
      <c r="C79" s="9" t="s">
        <v>1032</v>
      </c>
      <c r="D79" s="9" t="s">
        <v>1033</v>
      </c>
      <c r="E79" s="9" t="s">
        <v>1034</v>
      </c>
      <c r="F79" t="s">
        <v>1035</v>
      </c>
      <c r="G79" t="s">
        <v>1036</v>
      </c>
      <c r="H79" s="9" t="s">
        <v>1037</v>
      </c>
      <c r="I79" s="9" t="s">
        <v>1038</v>
      </c>
      <c r="J79" s="32" t="s">
        <v>1182</v>
      </c>
      <c r="L79" s="9" t="s">
        <v>1039</v>
      </c>
      <c r="N79" t="s">
        <v>1196</v>
      </c>
      <c r="O79" s="13" t="s">
        <v>508</v>
      </c>
      <c r="Q79" t="s">
        <v>1045</v>
      </c>
      <c r="R79" s="9" t="s">
        <v>311</v>
      </c>
      <c r="S79" s="10">
        <v>7.9545454545454497</v>
      </c>
      <c r="T79">
        <f t="shared" si="12"/>
        <v>0.10438166517542032</v>
      </c>
      <c r="U79">
        <v>0.25568181818182012</v>
      </c>
      <c r="V79">
        <v>6</v>
      </c>
      <c r="W79" t="s">
        <v>1046</v>
      </c>
      <c r="X79" s="10">
        <v>7.0454545454545396</v>
      </c>
      <c r="Y79">
        <f t="shared" si="13"/>
        <v>6.37887953849786E-2</v>
      </c>
      <c r="Z79">
        <v>0.15625</v>
      </c>
      <c r="AA79">
        <v>6</v>
      </c>
      <c r="AB79">
        <f t="shared" si="9"/>
        <v>-0.1213608570042676</v>
      </c>
      <c r="AD79">
        <v>19</v>
      </c>
      <c r="AE79" s="9" t="s">
        <v>1047</v>
      </c>
      <c r="AF79" s="9">
        <v>50</v>
      </c>
    </row>
    <row r="80" spans="1:32" x14ac:dyDescent="0.25">
      <c r="A80">
        <v>19</v>
      </c>
      <c r="B80" s="9" t="s">
        <v>407</v>
      </c>
      <c r="C80" s="9" t="s">
        <v>1032</v>
      </c>
      <c r="D80" s="9" t="s">
        <v>1033</v>
      </c>
      <c r="E80" s="9" t="s">
        <v>1034</v>
      </c>
      <c r="F80" t="s">
        <v>1035</v>
      </c>
      <c r="G80" t="s">
        <v>1036</v>
      </c>
      <c r="H80" s="9" t="s">
        <v>1037</v>
      </c>
      <c r="I80" s="9" t="s">
        <v>1038</v>
      </c>
      <c r="J80" s="32" t="s">
        <v>1182</v>
      </c>
      <c r="L80" s="9" t="s">
        <v>1039</v>
      </c>
      <c r="N80" t="s">
        <v>1196</v>
      </c>
      <c r="O80" s="13" t="s">
        <v>508</v>
      </c>
      <c r="Q80" t="s">
        <v>1048</v>
      </c>
      <c r="R80" s="9" t="s">
        <v>699</v>
      </c>
      <c r="S80" s="10">
        <v>11.761363636363599</v>
      </c>
      <c r="T80">
        <f t="shared" si="12"/>
        <v>0.2087633303508247</v>
      </c>
      <c r="U80">
        <v>0.51136363636360116</v>
      </c>
      <c r="V80">
        <v>6</v>
      </c>
      <c r="W80" t="s">
        <v>1046</v>
      </c>
      <c r="X80" s="10">
        <v>10.284090909090899</v>
      </c>
      <c r="Y80">
        <f t="shared" si="13"/>
        <v>6.9587776783594693E-2</v>
      </c>
      <c r="Z80">
        <v>0.17045454545450056</v>
      </c>
      <c r="AA80">
        <v>6</v>
      </c>
      <c r="AB80">
        <f t="shared" si="9"/>
        <v>-0.13422176199954117</v>
      </c>
      <c r="AD80">
        <v>19</v>
      </c>
      <c r="AE80" s="9" t="s">
        <v>1043</v>
      </c>
      <c r="AF80" s="9">
        <v>150</v>
      </c>
    </row>
    <row r="81" spans="1:32" x14ac:dyDescent="0.25">
      <c r="A81">
        <v>19</v>
      </c>
      <c r="B81" s="9" t="s">
        <v>407</v>
      </c>
      <c r="C81" s="9" t="s">
        <v>1032</v>
      </c>
      <c r="D81" s="9" t="s">
        <v>1033</v>
      </c>
      <c r="E81" s="9" t="s">
        <v>1034</v>
      </c>
      <c r="F81" t="s">
        <v>1035</v>
      </c>
      <c r="G81" t="s">
        <v>1036</v>
      </c>
      <c r="H81" s="9" t="s">
        <v>1037</v>
      </c>
      <c r="I81" t="s">
        <v>1197</v>
      </c>
      <c r="L81" s="9" t="s">
        <v>1039</v>
      </c>
      <c r="N81" t="s">
        <v>1196</v>
      </c>
      <c r="O81" s="13" t="s">
        <v>508</v>
      </c>
      <c r="Q81" t="s">
        <v>1041</v>
      </c>
      <c r="R81" s="9" t="s">
        <v>311</v>
      </c>
      <c r="S81" s="10">
        <v>10.795454545454501</v>
      </c>
      <c r="T81">
        <f t="shared" si="12"/>
        <v>0.12177860937134111</v>
      </c>
      <c r="U81">
        <v>0.29829545454549944</v>
      </c>
      <c r="V81">
        <v>6</v>
      </c>
      <c r="W81" s="9" t="s">
        <v>1049</v>
      </c>
      <c r="X81" s="10">
        <v>10.340909090908999</v>
      </c>
      <c r="Y81">
        <f t="shared" si="13"/>
        <v>7.5386758182251393E-2</v>
      </c>
      <c r="Z81">
        <v>0.1846590909091006</v>
      </c>
      <c r="AA81">
        <v>6</v>
      </c>
      <c r="AB81">
        <f t="shared" si="9"/>
        <v>-4.3017385083695452E-2</v>
      </c>
      <c r="AD81">
        <v>19</v>
      </c>
      <c r="AE81" s="9" t="s">
        <v>1047</v>
      </c>
      <c r="AF81" s="9">
        <v>50</v>
      </c>
    </row>
    <row r="82" spans="1:32" x14ac:dyDescent="0.25">
      <c r="A82">
        <v>19</v>
      </c>
      <c r="B82" s="9" t="s">
        <v>407</v>
      </c>
      <c r="C82" s="9" t="s">
        <v>1032</v>
      </c>
      <c r="D82" s="9" t="s">
        <v>1033</v>
      </c>
      <c r="E82" s="9" t="s">
        <v>1034</v>
      </c>
      <c r="F82" t="s">
        <v>1035</v>
      </c>
      <c r="G82" t="s">
        <v>1036</v>
      </c>
      <c r="H82" s="9" t="s">
        <v>1037</v>
      </c>
      <c r="I82" t="s">
        <v>1197</v>
      </c>
      <c r="L82" s="9" t="s">
        <v>1039</v>
      </c>
      <c r="N82" t="s">
        <v>1196</v>
      </c>
      <c r="O82" s="13" t="s">
        <v>508</v>
      </c>
      <c r="Q82" t="s">
        <v>1045</v>
      </c>
      <c r="R82" s="9" t="s">
        <v>699</v>
      </c>
      <c r="S82" s="10">
        <v>6.0227272727272698</v>
      </c>
      <c r="T82">
        <f t="shared" si="12"/>
        <v>5.2190832587710158E-2</v>
      </c>
      <c r="U82">
        <v>0.12784090909091006</v>
      </c>
      <c r="V82">
        <v>6</v>
      </c>
      <c r="W82" s="9" t="s">
        <v>1049</v>
      </c>
      <c r="X82" s="10">
        <v>5.7102272727272698</v>
      </c>
      <c r="Y82">
        <f t="shared" si="13"/>
        <v>8.6984720979515484E-2</v>
      </c>
      <c r="Z82">
        <v>0.21306818181817988</v>
      </c>
      <c r="AA82">
        <v>6</v>
      </c>
      <c r="AB82">
        <f t="shared" si="9"/>
        <v>-5.3281366612936747E-2</v>
      </c>
      <c r="AD82">
        <v>19</v>
      </c>
      <c r="AE82" s="9" t="s">
        <v>1043</v>
      </c>
      <c r="AF82" s="9">
        <v>150</v>
      </c>
    </row>
    <row r="83" spans="1:32" x14ac:dyDescent="0.25">
      <c r="A83">
        <v>19</v>
      </c>
      <c r="B83" s="9" t="s">
        <v>407</v>
      </c>
      <c r="C83" s="9" t="s">
        <v>1032</v>
      </c>
      <c r="D83" s="9" t="s">
        <v>1033</v>
      </c>
      <c r="E83" s="9" t="s">
        <v>1034</v>
      </c>
      <c r="F83" t="s">
        <v>1035</v>
      </c>
      <c r="G83" t="s">
        <v>1036</v>
      </c>
      <c r="H83" s="9" t="s">
        <v>1037</v>
      </c>
      <c r="I83" t="s">
        <v>1197</v>
      </c>
      <c r="L83" s="9" t="s">
        <v>1039</v>
      </c>
      <c r="N83" t="s">
        <v>1196</v>
      </c>
      <c r="O83" s="13" t="s">
        <v>508</v>
      </c>
      <c r="Q83" t="s">
        <v>1048</v>
      </c>
      <c r="R83" s="9" t="s">
        <v>311</v>
      </c>
      <c r="S83" s="10">
        <v>9.8011363636363598</v>
      </c>
      <c r="T83">
        <f t="shared" si="12"/>
        <v>0.11597962797266048</v>
      </c>
      <c r="U83">
        <v>0.28409090909084078</v>
      </c>
      <c r="V83">
        <v>6</v>
      </c>
      <c r="W83" s="9" t="s">
        <v>1049</v>
      </c>
      <c r="X83" s="10">
        <v>9.3039772727272698</v>
      </c>
      <c r="Y83">
        <f t="shared" si="13"/>
        <v>8.1185739580883445E-2</v>
      </c>
      <c r="Z83">
        <v>0.19886363636364024</v>
      </c>
      <c r="AA83">
        <v>6</v>
      </c>
      <c r="AB83">
        <f t="shared" si="9"/>
        <v>-5.2056361956053031E-2</v>
      </c>
      <c r="AD83">
        <v>19</v>
      </c>
      <c r="AE83" s="9" t="s">
        <v>1047</v>
      </c>
      <c r="AF83" s="9">
        <v>50</v>
      </c>
    </row>
    <row r="84" spans="1:32" x14ac:dyDescent="0.25">
      <c r="A84">
        <v>21</v>
      </c>
      <c r="B84" t="s">
        <v>173</v>
      </c>
      <c r="C84" s="9" t="s">
        <v>744</v>
      </c>
      <c r="D84" s="9" t="s">
        <v>745</v>
      </c>
      <c r="E84" s="9" t="s">
        <v>746</v>
      </c>
      <c r="F84" t="s">
        <v>747</v>
      </c>
      <c r="G84" t="s">
        <v>748</v>
      </c>
      <c r="J84" s="9" t="s">
        <v>1125</v>
      </c>
      <c r="L84" t="s">
        <v>749</v>
      </c>
      <c r="M84" s="9" t="s">
        <v>750</v>
      </c>
      <c r="N84" s="9" t="s">
        <v>1198</v>
      </c>
      <c r="Q84" s="9" t="s">
        <v>751</v>
      </c>
      <c r="R84" s="9" t="s">
        <v>311</v>
      </c>
      <c r="S84" s="10">
        <v>17.803837953091602</v>
      </c>
      <c r="T84">
        <v>3.3582089552238976</v>
      </c>
      <c r="U84">
        <f t="shared" ref="U84:U111" si="14">T84*SQRT(V84)</f>
        <v>8.2258983899435503</v>
      </c>
      <c r="V84">
        <v>6</v>
      </c>
      <c r="W84" t="s">
        <v>752</v>
      </c>
      <c r="X84" s="10">
        <v>18.656716417910399</v>
      </c>
      <c r="Y84">
        <v>3.2515991471214996</v>
      </c>
      <c r="Z84">
        <f t="shared" ref="Z84:Z111" si="15">Y84*SQRT(AA84)</f>
        <v>7.9647587585166422</v>
      </c>
      <c r="AA84">
        <v>6</v>
      </c>
      <c r="AB84">
        <f t="shared" si="9"/>
        <v>4.6792161506761E-2</v>
      </c>
      <c r="AD84">
        <v>21</v>
      </c>
      <c r="AE84" s="9" t="s">
        <v>1061</v>
      </c>
      <c r="AF84" s="9">
        <v>100</v>
      </c>
    </row>
    <row r="85" spans="1:32" ht="16.8" x14ac:dyDescent="0.25">
      <c r="A85">
        <v>24</v>
      </c>
      <c r="B85" s="9" t="s">
        <v>407</v>
      </c>
      <c r="C85" s="9" t="s">
        <v>753</v>
      </c>
      <c r="D85" s="9" t="s">
        <v>754</v>
      </c>
      <c r="F85" t="s">
        <v>755</v>
      </c>
      <c r="G85" t="s">
        <v>756</v>
      </c>
      <c r="I85" s="9" t="s">
        <v>757</v>
      </c>
      <c r="J85" s="9" t="s">
        <v>1127</v>
      </c>
      <c r="M85" s="9" t="s">
        <v>758</v>
      </c>
      <c r="N85" t="s">
        <v>1196</v>
      </c>
      <c r="O85" t="s">
        <v>600</v>
      </c>
      <c r="Q85">
        <v>2010</v>
      </c>
      <c r="R85" s="9" t="s">
        <v>311</v>
      </c>
      <c r="S85">
        <v>-2.2621621621621602</v>
      </c>
      <c r="T85">
        <v>0.4216216216216202</v>
      </c>
      <c r="U85">
        <f t="shared" si="14"/>
        <v>0.94277460672963798</v>
      </c>
      <c r="V85">
        <v>5</v>
      </c>
      <c r="W85" s="9" t="s">
        <v>765</v>
      </c>
      <c r="X85">
        <v>-1.07927927927927</v>
      </c>
      <c r="Y85">
        <v>0.38648648648647799</v>
      </c>
      <c r="Z85">
        <f t="shared" si="15"/>
        <v>0.86421005616881863</v>
      </c>
      <c r="AA85">
        <v>5</v>
      </c>
      <c r="AB85">
        <f t="shared" si="9"/>
        <v>-0.74002758048219797</v>
      </c>
      <c r="AD85">
        <v>24</v>
      </c>
      <c r="AE85" s="9" t="s">
        <v>760</v>
      </c>
      <c r="AF85" s="9">
        <v>17.5</v>
      </c>
    </row>
    <row r="86" spans="1:32" ht="16.8" x14ac:dyDescent="0.25">
      <c r="A86">
        <v>24</v>
      </c>
      <c r="B86" s="9" t="s">
        <v>407</v>
      </c>
      <c r="C86" s="9" t="s">
        <v>753</v>
      </c>
      <c r="D86" s="9" t="s">
        <v>754</v>
      </c>
      <c r="F86" t="s">
        <v>755</v>
      </c>
      <c r="G86" t="s">
        <v>756</v>
      </c>
      <c r="I86" s="9" t="s">
        <v>757</v>
      </c>
      <c r="J86" s="9" t="s">
        <v>1127</v>
      </c>
      <c r="M86" s="9" t="s">
        <v>758</v>
      </c>
      <c r="N86" t="s">
        <v>1196</v>
      </c>
      <c r="O86" t="s">
        <v>600</v>
      </c>
      <c r="Q86">
        <v>2010</v>
      </c>
      <c r="R86" s="9" t="s">
        <v>311</v>
      </c>
      <c r="S86">
        <v>-2.2621621621621602</v>
      </c>
      <c r="T86">
        <v>0.4216216216216202</v>
      </c>
      <c r="U86">
        <f t="shared" si="14"/>
        <v>0.94277460672963798</v>
      </c>
      <c r="V86">
        <v>5</v>
      </c>
      <c r="W86" s="9" t="s">
        <v>766</v>
      </c>
      <c r="X86">
        <v>-1.8018018018017799E-3</v>
      </c>
      <c r="Y86">
        <v>0.51531531531531483</v>
      </c>
      <c r="Z86">
        <f t="shared" si="15"/>
        <v>1.1522800748917825</v>
      </c>
      <c r="AA86">
        <v>5</v>
      </c>
      <c r="AB86">
        <f t="shared" si="9"/>
        <v>-7.1352891785976507</v>
      </c>
      <c r="AD86">
        <v>24</v>
      </c>
      <c r="AE86" s="9" t="s">
        <v>760</v>
      </c>
      <c r="AF86" s="9">
        <v>52.5</v>
      </c>
    </row>
    <row r="87" spans="1:32" ht="16.8" x14ac:dyDescent="0.25">
      <c r="A87">
        <v>24</v>
      </c>
      <c r="B87" s="9" t="s">
        <v>407</v>
      </c>
      <c r="C87" s="9" t="s">
        <v>753</v>
      </c>
      <c r="D87" s="9" t="s">
        <v>754</v>
      </c>
      <c r="F87" t="s">
        <v>755</v>
      </c>
      <c r="G87" t="s">
        <v>756</v>
      </c>
      <c r="I87" s="9" t="s">
        <v>757</v>
      </c>
      <c r="J87" s="9" t="s">
        <v>1127</v>
      </c>
      <c r="M87" s="9" t="s">
        <v>758</v>
      </c>
      <c r="N87" t="s">
        <v>1196</v>
      </c>
      <c r="O87" t="s">
        <v>600</v>
      </c>
      <c r="Q87">
        <v>2010</v>
      </c>
      <c r="R87" s="9" t="s">
        <v>311</v>
      </c>
      <c r="S87">
        <v>-2.2621621621621602</v>
      </c>
      <c r="T87">
        <v>0.4216216216216202</v>
      </c>
      <c r="U87">
        <f t="shared" si="14"/>
        <v>0.94277460672963798</v>
      </c>
      <c r="V87">
        <v>5</v>
      </c>
      <c r="W87" s="9" t="s">
        <v>767</v>
      </c>
      <c r="X87">
        <v>-0.72792792792792804</v>
      </c>
      <c r="Y87">
        <v>0.66756756756756763</v>
      </c>
      <c r="Z87">
        <f t="shared" si="15"/>
        <v>1.4927264606552653</v>
      </c>
      <c r="AA87">
        <v>5</v>
      </c>
      <c r="AB87">
        <f t="shared" si="9"/>
        <v>-1.1338743006364886</v>
      </c>
      <c r="AD87">
        <v>24</v>
      </c>
      <c r="AE87" s="9" t="s">
        <v>760</v>
      </c>
      <c r="AF87" s="9">
        <v>105</v>
      </c>
    </row>
    <row r="88" spans="1:32" ht="16.8" x14ac:dyDescent="0.25">
      <c r="A88">
        <v>24</v>
      </c>
      <c r="B88" s="9" t="s">
        <v>407</v>
      </c>
      <c r="C88" s="9" t="s">
        <v>753</v>
      </c>
      <c r="D88" s="9" t="s">
        <v>754</v>
      </c>
      <c r="F88" t="s">
        <v>755</v>
      </c>
      <c r="G88" t="s">
        <v>756</v>
      </c>
      <c r="I88" s="9" t="s">
        <v>757</v>
      </c>
      <c r="J88" s="9" t="s">
        <v>1127</v>
      </c>
      <c r="M88" s="9" t="s">
        <v>758</v>
      </c>
      <c r="N88" t="s">
        <v>1196</v>
      </c>
      <c r="O88" t="s">
        <v>600</v>
      </c>
      <c r="Q88">
        <v>2010</v>
      </c>
      <c r="R88" s="9" t="s">
        <v>311</v>
      </c>
      <c r="S88">
        <v>-2.2621621621621602</v>
      </c>
      <c r="T88">
        <v>0.4216216216216202</v>
      </c>
      <c r="U88">
        <f t="shared" si="14"/>
        <v>0.94277460672963798</v>
      </c>
      <c r="V88">
        <v>5</v>
      </c>
      <c r="W88" s="9" t="s">
        <v>769</v>
      </c>
      <c r="X88">
        <v>-0.28288288288288299</v>
      </c>
      <c r="Y88">
        <v>0.52702702702702697</v>
      </c>
      <c r="Z88">
        <f t="shared" si="15"/>
        <v>1.1784682584120512</v>
      </c>
      <c r="AA88">
        <v>5</v>
      </c>
      <c r="AB88">
        <f t="shared" si="9"/>
        <v>-2.0790433732493301</v>
      </c>
      <c r="AD88">
        <v>24</v>
      </c>
      <c r="AE88" s="9" t="s">
        <v>760</v>
      </c>
      <c r="AF88" s="9">
        <v>280</v>
      </c>
    </row>
    <row r="89" spans="1:32" ht="16.8" x14ac:dyDescent="0.25">
      <c r="A89">
        <v>24</v>
      </c>
      <c r="B89" s="9" t="s">
        <v>407</v>
      </c>
      <c r="C89" s="9" t="s">
        <v>753</v>
      </c>
      <c r="D89" s="9" t="s">
        <v>754</v>
      </c>
      <c r="F89" t="s">
        <v>755</v>
      </c>
      <c r="G89" t="s">
        <v>756</v>
      </c>
      <c r="I89" s="9" t="s">
        <v>757</v>
      </c>
      <c r="J89" s="9" t="s">
        <v>1127</v>
      </c>
      <c r="M89" s="9" t="s">
        <v>758</v>
      </c>
      <c r="N89" t="s">
        <v>1196</v>
      </c>
      <c r="O89" t="s">
        <v>600</v>
      </c>
      <c r="Q89">
        <v>2011</v>
      </c>
      <c r="R89" s="9" t="s">
        <v>311</v>
      </c>
      <c r="S89">
        <v>-1.69999999999999</v>
      </c>
      <c r="T89">
        <v>0.819819819819811</v>
      </c>
      <c r="U89">
        <f t="shared" si="14"/>
        <v>1.8331728464187269</v>
      </c>
      <c r="V89">
        <v>5</v>
      </c>
      <c r="W89" s="9" t="s">
        <v>765</v>
      </c>
      <c r="X89">
        <v>-0.50540540540540502</v>
      </c>
      <c r="Y89">
        <v>0.77297297297297107</v>
      </c>
      <c r="Z89">
        <f t="shared" si="15"/>
        <v>1.728420112337671</v>
      </c>
      <c r="AA89">
        <v>5</v>
      </c>
      <c r="AB89">
        <f t="shared" si="9"/>
        <v>-1.2130226398458488</v>
      </c>
      <c r="AD89">
        <v>24</v>
      </c>
      <c r="AE89" s="9" t="s">
        <v>760</v>
      </c>
      <c r="AF89" s="9">
        <v>17.5</v>
      </c>
    </row>
    <row r="90" spans="1:32" ht="16.8" x14ac:dyDescent="0.25">
      <c r="A90">
        <v>24</v>
      </c>
      <c r="B90" s="9" t="s">
        <v>407</v>
      </c>
      <c r="C90" s="9" t="s">
        <v>753</v>
      </c>
      <c r="D90" s="9" t="s">
        <v>754</v>
      </c>
      <c r="F90" t="s">
        <v>755</v>
      </c>
      <c r="G90" t="s">
        <v>756</v>
      </c>
      <c r="I90" s="9" t="s">
        <v>757</v>
      </c>
      <c r="J90" s="9" t="s">
        <v>1127</v>
      </c>
      <c r="M90" s="9" t="s">
        <v>758</v>
      </c>
      <c r="N90" t="s">
        <v>1196</v>
      </c>
      <c r="O90" t="s">
        <v>600</v>
      </c>
      <c r="Q90">
        <v>2011</v>
      </c>
      <c r="R90" s="9" t="s">
        <v>311</v>
      </c>
      <c r="S90">
        <v>-1.69999999999999</v>
      </c>
      <c r="T90">
        <v>0.819819819819811</v>
      </c>
      <c r="U90">
        <f t="shared" si="14"/>
        <v>1.8331728464187269</v>
      </c>
      <c r="V90">
        <v>5</v>
      </c>
      <c r="W90" s="9" t="s">
        <v>766</v>
      </c>
      <c r="X90">
        <v>-0.34144144144144101</v>
      </c>
      <c r="Y90">
        <v>0.72612612612612604</v>
      </c>
      <c r="Z90">
        <f t="shared" si="15"/>
        <v>1.623667378256604</v>
      </c>
      <c r="AA90">
        <v>5</v>
      </c>
      <c r="AB90">
        <f t="shared" si="9"/>
        <v>-1.6052073402861193</v>
      </c>
      <c r="AD90">
        <v>24</v>
      </c>
      <c r="AE90" s="9" t="s">
        <v>760</v>
      </c>
      <c r="AF90" s="9">
        <v>52.5</v>
      </c>
    </row>
    <row r="91" spans="1:32" ht="16.8" x14ac:dyDescent="0.25">
      <c r="A91">
        <v>24</v>
      </c>
      <c r="B91" s="9" t="s">
        <v>407</v>
      </c>
      <c r="C91" s="9" t="s">
        <v>753</v>
      </c>
      <c r="D91" s="9" t="s">
        <v>754</v>
      </c>
      <c r="F91" t="s">
        <v>755</v>
      </c>
      <c r="G91" t="s">
        <v>756</v>
      </c>
      <c r="I91" s="9" t="s">
        <v>757</v>
      </c>
      <c r="J91" s="9" t="s">
        <v>1127</v>
      </c>
      <c r="M91" s="9" t="s">
        <v>758</v>
      </c>
      <c r="N91" t="s">
        <v>1196</v>
      </c>
      <c r="O91" t="s">
        <v>600</v>
      </c>
      <c r="Q91">
        <v>2011</v>
      </c>
      <c r="R91" s="9" t="s">
        <v>311</v>
      </c>
      <c r="S91">
        <v>-1.69999999999999</v>
      </c>
      <c r="T91">
        <v>0.819819819819811</v>
      </c>
      <c r="U91">
        <f t="shared" si="14"/>
        <v>1.8331728464187269</v>
      </c>
      <c r="V91">
        <v>5</v>
      </c>
      <c r="W91" s="9" t="s">
        <v>767</v>
      </c>
      <c r="X91">
        <v>-1.3135135135135101</v>
      </c>
      <c r="Y91">
        <v>0.62072072072071804</v>
      </c>
      <c r="Z91">
        <f t="shared" si="15"/>
        <v>1.3879737265741878</v>
      </c>
      <c r="AA91">
        <v>5</v>
      </c>
      <c r="AB91">
        <f t="shared" si="9"/>
        <v>-0.25792263279994349</v>
      </c>
      <c r="AD91">
        <v>24</v>
      </c>
      <c r="AE91" s="9" t="s">
        <v>760</v>
      </c>
      <c r="AF91" s="9">
        <v>105</v>
      </c>
    </row>
    <row r="92" spans="1:32" ht="16.8" x14ac:dyDescent="0.25">
      <c r="A92">
        <v>24</v>
      </c>
      <c r="B92" s="9" t="s">
        <v>407</v>
      </c>
      <c r="C92" s="9" t="s">
        <v>753</v>
      </c>
      <c r="D92" s="9" t="s">
        <v>754</v>
      </c>
      <c r="F92" t="s">
        <v>755</v>
      </c>
      <c r="G92" t="s">
        <v>756</v>
      </c>
      <c r="I92" s="9" t="s">
        <v>757</v>
      </c>
      <c r="J92" s="9" t="s">
        <v>1127</v>
      </c>
      <c r="M92" s="9" t="s">
        <v>758</v>
      </c>
      <c r="N92" t="s">
        <v>1196</v>
      </c>
      <c r="O92" t="s">
        <v>600</v>
      </c>
      <c r="Q92">
        <v>2011</v>
      </c>
      <c r="R92" s="9" t="s">
        <v>311</v>
      </c>
      <c r="S92">
        <v>-1.69999999999999</v>
      </c>
      <c r="T92">
        <v>0.819819819819811</v>
      </c>
      <c r="U92">
        <f t="shared" si="14"/>
        <v>1.8331728464187269</v>
      </c>
      <c r="V92">
        <v>5</v>
      </c>
      <c r="W92" s="9" t="s">
        <v>768</v>
      </c>
      <c r="X92">
        <v>-0.66936936936936897</v>
      </c>
      <c r="Y92">
        <v>0.55045045045044994</v>
      </c>
      <c r="Z92">
        <f t="shared" si="15"/>
        <v>1.2308446254525858</v>
      </c>
      <c r="AA92">
        <v>5</v>
      </c>
      <c r="AB92">
        <f t="shared" si="9"/>
        <v>-0.93204750065078568</v>
      </c>
      <c r="AD92">
        <v>24</v>
      </c>
      <c r="AE92" s="9" t="s">
        <v>760</v>
      </c>
      <c r="AF92" s="9">
        <v>175</v>
      </c>
    </row>
    <row r="93" spans="1:32" ht="16.8" x14ac:dyDescent="0.25">
      <c r="A93">
        <v>24</v>
      </c>
      <c r="B93" s="9" t="s">
        <v>407</v>
      </c>
      <c r="C93" s="9" t="s">
        <v>753</v>
      </c>
      <c r="D93" s="9" t="s">
        <v>754</v>
      </c>
      <c r="F93" t="s">
        <v>755</v>
      </c>
      <c r="G93" t="s">
        <v>756</v>
      </c>
      <c r="I93" s="9" t="s">
        <v>757</v>
      </c>
      <c r="J93" s="9" t="s">
        <v>1127</v>
      </c>
      <c r="M93" s="9" t="s">
        <v>758</v>
      </c>
      <c r="N93" t="s">
        <v>1196</v>
      </c>
      <c r="O93" t="s">
        <v>600</v>
      </c>
      <c r="Q93">
        <v>2011</v>
      </c>
      <c r="R93" s="9" t="s">
        <v>311</v>
      </c>
      <c r="S93">
        <v>-1.69999999999999</v>
      </c>
      <c r="T93">
        <v>0.819819819819811</v>
      </c>
      <c r="U93">
        <f t="shared" si="14"/>
        <v>1.8331728464187269</v>
      </c>
      <c r="V93">
        <v>5</v>
      </c>
      <c r="W93" s="9" t="s">
        <v>769</v>
      </c>
      <c r="X93">
        <v>-0.446846846846847</v>
      </c>
      <c r="Y93">
        <v>1.0189189189189181</v>
      </c>
      <c r="Z93">
        <f t="shared" si="15"/>
        <v>2.2783719662632973</v>
      </c>
      <c r="AA93">
        <v>5</v>
      </c>
      <c r="AB93">
        <f t="shared" si="9"/>
        <v>-1.3361676186436164</v>
      </c>
      <c r="AD93">
        <v>24</v>
      </c>
      <c r="AE93" s="9" t="s">
        <v>760</v>
      </c>
      <c r="AF93" s="9">
        <v>280</v>
      </c>
    </row>
    <row r="94" spans="1:32" x14ac:dyDescent="0.25">
      <c r="A94">
        <v>27</v>
      </c>
      <c r="B94" t="s">
        <v>173</v>
      </c>
      <c r="C94" s="9" t="s">
        <v>790</v>
      </c>
      <c r="D94" s="9" t="s">
        <v>791</v>
      </c>
      <c r="E94" s="9" t="s">
        <v>792</v>
      </c>
      <c r="F94" t="s">
        <v>793</v>
      </c>
      <c r="G94" t="s">
        <v>794</v>
      </c>
      <c r="J94" s="9" t="s">
        <v>1130</v>
      </c>
      <c r="L94" s="34" t="s">
        <v>795</v>
      </c>
      <c r="M94" s="9" t="s">
        <v>796</v>
      </c>
      <c r="N94" t="s">
        <v>1196</v>
      </c>
      <c r="O94" t="s">
        <v>600</v>
      </c>
      <c r="Q94">
        <v>2019</v>
      </c>
      <c r="R94" t="s">
        <v>303</v>
      </c>
      <c r="S94" s="10">
        <v>6.6770903116725497</v>
      </c>
      <c r="T94">
        <v>0.34891696175074038</v>
      </c>
      <c r="U94">
        <f t="shared" si="14"/>
        <v>0.78020204497734957</v>
      </c>
      <c r="V94">
        <v>5</v>
      </c>
      <c r="W94" s="9" t="s">
        <v>789</v>
      </c>
      <c r="X94" s="10">
        <v>5.9044884677959502</v>
      </c>
      <c r="Y94">
        <v>0.44860752225091982</v>
      </c>
      <c r="Z94">
        <f t="shared" si="15"/>
        <v>1.0031169149708061</v>
      </c>
      <c r="AA94">
        <v>5</v>
      </c>
      <c r="AB94">
        <f t="shared" si="9"/>
        <v>-0.12296949163406871</v>
      </c>
      <c r="AD94">
        <v>27</v>
      </c>
      <c r="AE94" s="9" t="s">
        <v>760</v>
      </c>
      <c r="AF94" s="9">
        <v>100</v>
      </c>
    </row>
    <row r="95" spans="1:32" x14ac:dyDescent="0.25">
      <c r="A95">
        <v>27</v>
      </c>
      <c r="B95" t="s">
        <v>173</v>
      </c>
      <c r="C95" s="9" t="s">
        <v>790</v>
      </c>
      <c r="D95" s="9" t="s">
        <v>791</v>
      </c>
      <c r="E95" s="9" t="s">
        <v>792</v>
      </c>
      <c r="F95" t="s">
        <v>793</v>
      </c>
      <c r="G95" t="s">
        <v>794</v>
      </c>
      <c r="J95" s="9" t="s">
        <v>1130</v>
      </c>
      <c r="L95" s="34" t="s">
        <v>795</v>
      </c>
      <c r="M95" s="9" t="s">
        <v>796</v>
      </c>
      <c r="N95" t="s">
        <v>1196</v>
      </c>
      <c r="O95" t="s">
        <v>600</v>
      </c>
      <c r="Q95">
        <v>2020</v>
      </c>
      <c r="R95" t="s">
        <v>303</v>
      </c>
      <c r="S95" s="10">
        <v>10.285714285714199</v>
      </c>
      <c r="T95">
        <v>0.38095238095240092</v>
      </c>
      <c r="U95">
        <f t="shared" si="14"/>
        <v>0.85183541999996459</v>
      </c>
      <c r="V95">
        <v>5</v>
      </c>
      <c r="W95" s="9" t="s">
        <v>789</v>
      </c>
      <c r="X95" s="10">
        <v>9.71428571428571</v>
      </c>
      <c r="Y95">
        <v>0.38095238095239026</v>
      </c>
      <c r="Z95">
        <f t="shared" si="15"/>
        <v>0.85183541999994072</v>
      </c>
      <c r="AA95">
        <v>5</v>
      </c>
      <c r="AB95">
        <f t="shared" si="9"/>
        <v>-5.7158413839940643E-2</v>
      </c>
      <c r="AD95">
        <v>27</v>
      </c>
      <c r="AE95" s="9" t="s">
        <v>760</v>
      </c>
      <c r="AF95" s="9">
        <v>100</v>
      </c>
    </row>
    <row r="96" spans="1:32" x14ac:dyDescent="0.25">
      <c r="A96">
        <v>27</v>
      </c>
      <c r="B96" t="s">
        <v>173</v>
      </c>
      <c r="C96" s="9" t="s">
        <v>790</v>
      </c>
      <c r="D96" s="9" t="s">
        <v>791</v>
      </c>
      <c r="E96" s="9" t="s">
        <v>792</v>
      </c>
      <c r="F96" t="s">
        <v>793</v>
      </c>
      <c r="G96" t="s">
        <v>794</v>
      </c>
      <c r="J96" s="9" t="s">
        <v>1130</v>
      </c>
      <c r="L96" s="34" t="s">
        <v>795</v>
      </c>
      <c r="M96" s="9" t="s">
        <v>796</v>
      </c>
      <c r="N96" t="s">
        <v>1196</v>
      </c>
      <c r="O96" t="s">
        <v>600</v>
      </c>
      <c r="Q96">
        <v>2021</v>
      </c>
      <c r="R96" t="s">
        <v>303</v>
      </c>
      <c r="S96" s="10">
        <v>11.5999999999999</v>
      </c>
      <c r="T96">
        <v>0.60000000000009912</v>
      </c>
      <c r="U96">
        <f t="shared" si="14"/>
        <v>1.3416407865000954</v>
      </c>
      <c r="V96">
        <v>5</v>
      </c>
      <c r="W96" s="9" t="s">
        <v>789</v>
      </c>
      <c r="X96" s="10">
        <v>11.4</v>
      </c>
      <c r="Y96">
        <v>0.19999999999989981</v>
      </c>
      <c r="Z96">
        <f t="shared" si="15"/>
        <v>0.44721359549973394</v>
      </c>
      <c r="AA96">
        <v>5</v>
      </c>
      <c r="AB96">
        <f t="shared" si="9"/>
        <v>-1.739174271186052E-2</v>
      </c>
      <c r="AD96">
        <v>27</v>
      </c>
      <c r="AE96" s="9" t="s">
        <v>760</v>
      </c>
      <c r="AF96" s="9">
        <v>100</v>
      </c>
    </row>
    <row r="97" spans="1:32" x14ac:dyDescent="0.25">
      <c r="A97">
        <v>27</v>
      </c>
      <c r="B97" t="s">
        <v>173</v>
      </c>
      <c r="C97" s="9" t="s">
        <v>790</v>
      </c>
      <c r="D97" s="9" t="s">
        <v>791</v>
      </c>
      <c r="E97" s="9" t="s">
        <v>792</v>
      </c>
      <c r="F97" t="s">
        <v>793</v>
      </c>
      <c r="G97" t="s">
        <v>794</v>
      </c>
      <c r="J97" s="9" t="s">
        <v>1130</v>
      </c>
      <c r="L97" s="34" t="s">
        <v>795</v>
      </c>
      <c r="M97" s="9" t="s">
        <v>796</v>
      </c>
      <c r="N97" t="s">
        <v>1196</v>
      </c>
      <c r="O97" t="s">
        <v>600</v>
      </c>
      <c r="Q97" s="35" t="s">
        <v>797</v>
      </c>
      <c r="R97" t="s">
        <v>303</v>
      </c>
      <c r="S97" s="10">
        <v>10.064516129032199</v>
      </c>
      <c r="T97">
        <v>0.19354838709680067</v>
      </c>
      <c r="U97">
        <f t="shared" si="14"/>
        <v>0.4327873504838895</v>
      </c>
      <c r="V97">
        <v>5</v>
      </c>
      <c r="W97" s="9" t="s">
        <v>789</v>
      </c>
      <c r="X97" s="10">
        <v>9.2903225806451601</v>
      </c>
      <c r="Y97">
        <v>0.38709677419354982</v>
      </c>
      <c r="Z97">
        <f t="shared" si="15"/>
        <v>0.86557470096766376</v>
      </c>
      <c r="AA97">
        <v>5</v>
      </c>
      <c r="AB97">
        <f t="shared" si="9"/>
        <v>-8.0042707673530722E-2</v>
      </c>
      <c r="AD97">
        <v>27</v>
      </c>
      <c r="AE97" s="9" t="s">
        <v>760</v>
      </c>
      <c r="AF97" s="9">
        <v>100</v>
      </c>
    </row>
    <row r="98" spans="1:32" x14ac:dyDescent="0.25">
      <c r="A98" s="9">
        <v>35</v>
      </c>
      <c r="B98" t="s">
        <v>173</v>
      </c>
      <c r="C98" s="9" t="s">
        <v>843</v>
      </c>
      <c r="D98" s="9" t="s">
        <v>844</v>
      </c>
      <c r="E98" s="9" t="s">
        <v>845</v>
      </c>
      <c r="F98" s="9" t="s">
        <v>846</v>
      </c>
      <c r="G98" t="s">
        <v>847</v>
      </c>
      <c r="I98" s="9" t="s">
        <v>848</v>
      </c>
      <c r="L98" s="9" t="s">
        <v>849</v>
      </c>
      <c r="M98" s="9" t="s">
        <v>182</v>
      </c>
      <c r="N98" s="9" t="s">
        <v>1199</v>
      </c>
      <c r="O98" t="s">
        <v>600</v>
      </c>
      <c r="Q98" s="9" t="s">
        <v>1185</v>
      </c>
      <c r="R98" s="9" t="s">
        <v>311</v>
      </c>
      <c r="S98" s="10">
        <v>7.2564102564102502</v>
      </c>
      <c r="T98">
        <v>0.64102564102564941</v>
      </c>
      <c r="U98">
        <f t="shared" si="14"/>
        <v>1.5701857325533397</v>
      </c>
      <c r="V98">
        <v>6</v>
      </c>
      <c r="W98" s="9" t="s">
        <v>851</v>
      </c>
      <c r="X98" s="10">
        <v>7</v>
      </c>
      <c r="Y98">
        <v>0.41025641025640969</v>
      </c>
      <c r="Z98">
        <f t="shared" si="15"/>
        <v>1.0049188688341228</v>
      </c>
      <c r="AA98">
        <v>6</v>
      </c>
      <c r="AB98">
        <f t="shared" si="9"/>
        <v>-3.5975102458277002E-2</v>
      </c>
      <c r="AD98" s="9">
        <v>35</v>
      </c>
      <c r="AE98" s="9" t="s">
        <v>760</v>
      </c>
      <c r="AF98" s="9">
        <v>100</v>
      </c>
    </row>
    <row r="99" spans="1:32" x14ac:dyDescent="0.25">
      <c r="A99" s="9">
        <v>42</v>
      </c>
      <c r="B99" t="s">
        <v>239</v>
      </c>
      <c r="C99" s="9" t="s">
        <v>249</v>
      </c>
      <c r="D99" s="9" t="s">
        <v>250</v>
      </c>
      <c r="E99" s="9" t="s">
        <v>251</v>
      </c>
      <c r="F99" s="9">
        <v>-0.6</v>
      </c>
      <c r="G99" s="9" t="s">
        <v>252</v>
      </c>
      <c r="I99" t="s">
        <v>253</v>
      </c>
      <c r="L99">
        <v>2018</v>
      </c>
      <c r="M99" t="s">
        <v>247</v>
      </c>
      <c r="N99" s="9" t="s">
        <v>1200</v>
      </c>
      <c r="O99" s="9" t="s">
        <v>617</v>
      </c>
      <c r="Q99">
        <v>2006</v>
      </c>
      <c r="R99" s="9" t="s">
        <v>303</v>
      </c>
      <c r="S99" s="10">
        <v>10.46</v>
      </c>
      <c r="T99">
        <v>0.12</v>
      </c>
      <c r="U99">
        <f t="shared" si="14"/>
        <v>0.26832815729997478</v>
      </c>
      <c r="V99">
        <v>5</v>
      </c>
      <c r="W99" s="9" t="s">
        <v>876</v>
      </c>
      <c r="X99" s="10">
        <v>10.46</v>
      </c>
      <c r="Y99">
        <v>0.25</v>
      </c>
      <c r="Z99">
        <f t="shared" si="15"/>
        <v>0.55901699437494745</v>
      </c>
      <c r="AA99">
        <v>5</v>
      </c>
      <c r="AB99">
        <f t="shared" si="9"/>
        <v>0</v>
      </c>
      <c r="AD99" s="9">
        <v>42</v>
      </c>
      <c r="AE99" t="s">
        <v>820</v>
      </c>
      <c r="AF99" s="9">
        <v>280</v>
      </c>
    </row>
    <row r="100" spans="1:32" x14ac:dyDescent="0.25">
      <c r="A100" s="9">
        <v>42</v>
      </c>
      <c r="B100" t="s">
        <v>239</v>
      </c>
      <c r="C100" s="9" t="s">
        <v>249</v>
      </c>
      <c r="D100" s="9" t="s">
        <v>250</v>
      </c>
      <c r="E100" s="9" t="s">
        <v>251</v>
      </c>
      <c r="F100" s="9">
        <v>-0.6</v>
      </c>
      <c r="G100" s="9" t="s">
        <v>252</v>
      </c>
      <c r="I100" t="s">
        <v>253</v>
      </c>
      <c r="L100">
        <v>2018</v>
      </c>
      <c r="M100" t="s">
        <v>247</v>
      </c>
      <c r="N100" s="9" t="s">
        <v>1200</v>
      </c>
      <c r="O100" s="9" t="s">
        <v>617</v>
      </c>
      <c r="Q100">
        <v>2007</v>
      </c>
      <c r="R100" s="9" t="s">
        <v>303</v>
      </c>
      <c r="S100" s="10">
        <v>8.31</v>
      </c>
      <c r="T100">
        <v>0.09</v>
      </c>
      <c r="U100">
        <f t="shared" si="14"/>
        <v>0.20124611797498107</v>
      </c>
      <c r="V100">
        <v>5</v>
      </c>
      <c r="W100" s="9" t="s">
        <v>876</v>
      </c>
      <c r="X100" s="10">
        <v>8.91</v>
      </c>
      <c r="Y100">
        <v>0.24</v>
      </c>
      <c r="Z100">
        <f t="shared" si="15"/>
        <v>0.53665631459994956</v>
      </c>
      <c r="AA100">
        <v>5</v>
      </c>
      <c r="AB100">
        <f t="shared" si="9"/>
        <v>6.9714632615361039E-2</v>
      </c>
      <c r="AD100" s="9">
        <v>42</v>
      </c>
      <c r="AE100" t="s">
        <v>820</v>
      </c>
      <c r="AF100" s="9">
        <v>280</v>
      </c>
    </row>
    <row r="101" spans="1:32" x14ac:dyDescent="0.25">
      <c r="A101">
        <v>45</v>
      </c>
      <c r="B101" s="9" t="s">
        <v>407</v>
      </c>
      <c r="C101" s="9" t="s">
        <v>1151</v>
      </c>
      <c r="D101" s="9" t="s">
        <v>1186</v>
      </c>
      <c r="E101" t="s">
        <v>528</v>
      </c>
      <c r="F101" t="s">
        <v>1153</v>
      </c>
      <c r="G101" t="s">
        <v>1154</v>
      </c>
      <c r="H101" s="9" t="s">
        <v>1155</v>
      </c>
      <c r="I101" t="s">
        <v>429</v>
      </c>
      <c r="L101" s="9" t="s">
        <v>1187</v>
      </c>
      <c r="M101" t="s">
        <v>1157</v>
      </c>
      <c r="N101" s="9" t="s">
        <v>607</v>
      </c>
      <c r="O101" s="9" t="s">
        <v>508</v>
      </c>
      <c r="Q101" s="15" t="s">
        <v>1158</v>
      </c>
      <c r="R101" s="9" t="s">
        <v>699</v>
      </c>
      <c r="S101" s="10">
        <v>16.55</v>
      </c>
      <c r="T101">
        <v>0.33</v>
      </c>
      <c r="U101">
        <f t="shared" si="14"/>
        <v>0.57157676649772948</v>
      </c>
      <c r="V101">
        <v>3</v>
      </c>
      <c r="W101" s="9" t="s">
        <v>1159</v>
      </c>
      <c r="X101">
        <v>18.96</v>
      </c>
      <c r="Y101">
        <v>0.18</v>
      </c>
      <c r="Z101">
        <f t="shared" si="15"/>
        <v>0.31176914536239786</v>
      </c>
      <c r="AA101">
        <v>3</v>
      </c>
      <c r="AB101">
        <f t="shared" si="9"/>
        <v>0.13594539500380382</v>
      </c>
      <c r="AD101">
        <v>45</v>
      </c>
      <c r="AE101" s="9" t="s">
        <v>1159</v>
      </c>
      <c r="AF101" s="9">
        <v>6.96</v>
      </c>
    </row>
    <row r="102" spans="1:32" x14ac:dyDescent="0.25">
      <c r="A102">
        <v>45</v>
      </c>
      <c r="B102" s="9" t="s">
        <v>407</v>
      </c>
      <c r="C102" s="9" t="s">
        <v>1151</v>
      </c>
      <c r="D102" s="9" t="s">
        <v>1152</v>
      </c>
      <c r="E102" t="s">
        <v>528</v>
      </c>
      <c r="F102" t="s">
        <v>1153</v>
      </c>
      <c r="G102" t="s">
        <v>1154</v>
      </c>
      <c r="H102" s="9" t="s">
        <v>1155</v>
      </c>
      <c r="I102" t="s">
        <v>429</v>
      </c>
      <c r="L102" s="9" t="s">
        <v>1156</v>
      </c>
      <c r="M102" t="s">
        <v>1157</v>
      </c>
      <c r="N102" s="9" t="s">
        <v>607</v>
      </c>
      <c r="O102" s="9" t="s">
        <v>508</v>
      </c>
      <c r="Q102" s="15" t="s">
        <v>1158</v>
      </c>
      <c r="R102" s="9" t="s">
        <v>699</v>
      </c>
      <c r="S102" s="10">
        <v>16.55</v>
      </c>
      <c r="T102">
        <v>0.33</v>
      </c>
      <c r="U102">
        <f t="shared" si="14"/>
        <v>0.57157676649772948</v>
      </c>
      <c r="V102">
        <v>3</v>
      </c>
      <c r="W102" s="9" t="s">
        <v>1098</v>
      </c>
      <c r="X102">
        <v>16.73</v>
      </c>
      <c r="Y102">
        <v>0.28000000000000003</v>
      </c>
      <c r="Z102">
        <f t="shared" si="15"/>
        <v>0.48497422611928565</v>
      </c>
      <c r="AA102">
        <v>3</v>
      </c>
      <c r="AB102">
        <f t="shared" si="9"/>
        <v>1.0817413175660696E-2</v>
      </c>
      <c r="AD102">
        <v>45</v>
      </c>
      <c r="AE102" s="9" t="s">
        <v>1098</v>
      </c>
      <c r="AF102" s="9">
        <v>6.96</v>
      </c>
    </row>
    <row r="103" spans="1:32" x14ac:dyDescent="0.25">
      <c r="A103">
        <v>45</v>
      </c>
      <c r="B103" s="9" t="s">
        <v>407</v>
      </c>
      <c r="C103" s="9" t="s">
        <v>1151</v>
      </c>
      <c r="D103" s="9" t="s">
        <v>1152</v>
      </c>
      <c r="E103" t="s">
        <v>528</v>
      </c>
      <c r="F103" t="s">
        <v>1153</v>
      </c>
      <c r="G103" t="s">
        <v>1154</v>
      </c>
      <c r="H103" s="9" t="s">
        <v>1155</v>
      </c>
      <c r="I103" t="s">
        <v>429</v>
      </c>
      <c r="L103" s="9" t="s">
        <v>1156</v>
      </c>
      <c r="M103" t="s">
        <v>1157</v>
      </c>
      <c r="N103" s="9" t="s">
        <v>607</v>
      </c>
      <c r="O103" s="9" t="s">
        <v>508</v>
      </c>
      <c r="Q103" s="15" t="s">
        <v>1158</v>
      </c>
      <c r="R103" s="9" t="s">
        <v>699</v>
      </c>
      <c r="S103" s="10">
        <v>16.55</v>
      </c>
      <c r="T103">
        <v>0.33</v>
      </c>
      <c r="U103">
        <f t="shared" si="14"/>
        <v>0.57157676649772948</v>
      </c>
      <c r="V103">
        <v>3</v>
      </c>
      <c r="W103" t="s">
        <v>1160</v>
      </c>
      <c r="X103">
        <v>19.399999999999999</v>
      </c>
      <c r="Y103">
        <v>0.22</v>
      </c>
      <c r="Z103">
        <f t="shared" si="15"/>
        <v>0.38105117766515301</v>
      </c>
      <c r="AA103">
        <v>3</v>
      </c>
      <c r="AB103">
        <f t="shared" si="9"/>
        <v>0.15888696424621035</v>
      </c>
      <c r="AD103">
        <v>45</v>
      </c>
      <c r="AE103" t="s">
        <v>1160</v>
      </c>
      <c r="AF103" s="9">
        <v>6.96</v>
      </c>
    </row>
    <row r="104" spans="1:32" x14ac:dyDescent="0.25">
      <c r="A104">
        <v>53</v>
      </c>
      <c r="B104" t="s">
        <v>173</v>
      </c>
      <c r="C104" s="9" t="s">
        <v>1201</v>
      </c>
      <c r="D104" s="9" t="s">
        <v>1202</v>
      </c>
      <c r="F104" s="9" t="s">
        <v>1203</v>
      </c>
      <c r="G104" t="s">
        <v>916</v>
      </c>
      <c r="H104" t="s">
        <v>917</v>
      </c>
      <c r="I104" t="s">
        <v>918</v>
      </c>
      <c r="L104" s="9" t="s">
        <v>1204</v>
      </c>
      <c r="M104" t="s">
        <v>276</v>
      </c>
      <c r="N104" s="9" t="s">
        <v>1205</v>
      </c>
      <c r="O104" t="s">
        <v>600</v>
      </c>
      <c r="Q104" s="9" t="s">
        <v>1204</v>
      </c>
      <c r="R104" s="9" t="s">
        <v>1206</v>
      </c>
      <c r="S104" s="10">
        <v>11.48</v>
      </c>
      <c r="T104">
        <v>0.74</v>
      </c>
      <c r="U104">
        <f t="shared" si="14"/>
        <v>1.48</v>
      </c>
      <c r="V104">
        <v>4</v>
      </c>
      <c r="W104" s="9" t="s">
        <v>921</v>
      </c>
      <c r="X104">
        <v>12.79</v>
      </c>
      <c r="Y104">
        <v>0.97</v>
      </c>
      <c r="Z104">
        <f t="shared" si="15"/>
        <v>1.94</v>
      </c>
      <c r="AA104">
        <v>4</v>
      </c>
      <c r="AB104">
        <f t="shared" si="9"/>
        <v>0.10805722469933077</v>
      </c>
      <c r="AD104">
        <v>53</v>
      </c>
      <c r="AE104" s="9" t="s">
        <v>922</v>
      </c>
      <c r="AF104" s="9">
        <v>50</v>
      </c>
    </row>
    <row r="105" spans="1:32" x14ac:dyDescent="0.25">
      <c r="A105">
        <v>53</v>
      </c>
      <c r="B105" t="s">
        <v>173</v>
      </c>
      <c r="C105" t="s">
        <v>913</v>
      </c>
      <c r="D105" t="s">
        <v>914</v>
      </c>
      <c r="F105" t="s">
        <v>915</v>
      </c>
      <c r="G105" t="s">
        <v>916</v>
      </c>
      <c r="H105" t="s">
        <v>917</v>
      </c>
      <c r="I105" t="s">
        <v>918</v>
      </c>
      <c r="L105" t="s">
        <v>919</v>
      </c>
      <c r="M105" t="s">
        <v>276</v>
      </c>
      <c r="N105" s="9" t="s">
        <v>1205</v>
      </c>
      <c r="O105" t="s">
        <v>600</v>
      </c>
      <c r="Q105" t="s">
        <v>919</v>
      </c>
      <c r="R105" t="s">
        <v>920</v>
      </c>
      <c r="S105" s="10">
        <v>11.48</v>
      </c>
      <c r="T105">
        <v>0.74</v>
      </c>
      <c r="U105">
        <f t="shared" si="14"/>
        <v>1.48</v>
      </c>
      <c r="V105">
        <v>4</v>
      </c>
      <c r="W105" s="9" t="s">
        <v>923</v>
      </c>
      <c r="X105" s="10">
        <v>12.29</v>
      </c>
      <c r="Y105">
        <v>0.61</v>
      </c>
      <c r="Z105">
        <f t="shared" si="15"/>
        <v>1.22</v>
      </c>
      <c r="AA105">
        <v>4</v>
      </c>
      <c r="AB105">
        <f t="shared" si="9"/>
        <v>6.8179532686522909E-2</v>
      </c>
      <c r="AD105">
        <v>53</v>
      </c>
      <c r="AE105" s="9" t="s">
        <v>922</v>
      </c>
      <c r="AF105" s="9">
        <v>100</v>
      </c>
    </row>
    <row r="106" spans="1:32" x14ac:dyDescent="0.25">
      <c r="A106">
        <v>53</v>
      </c>
      <c r="B106" t="s">
        <v>173</v>
      </c>
      <c r="C106" t="s">
        <v>913</v>
      </c>
      <c r="D106" t="s">
        <v>914</v>
      </c>
      <c r="F106" t="s">
        <v>915</v>
      </c>
      <c r="G106" t="s">
        <v>916</v>
      </c>
      <c r="H106" t="s">
        <v>917</v>
      </c>
      <c r="I106" t="s">
        <v>918</v>
      </c>
      <c r="L106" t="s">
        <v>919</v>
      </c>
      <c r="M106" t="s">
        <v>276</v>
      </c>
      <c r="N106" s="9" t="s">
        <v>1205</v>
      </c>
      <c r="O106" t="s">
        <v>600</v>
      </c>
      <c r="Q106" t="s">
        <v>919</v>
      </c>
      <c r="R106" t="s">
        <v>920</v>
      </c>
      <c r="S106" s="10">
        <v>11.48</v>
      </c>
      <c r="T106">
        <v>0.74</v>
      </c>
      <c r="U106">
        <f t="shared" si="14"/>
        <v>1.48</v>
      </c>
      <c r="V106">
        <v>4</v>
      </c>
      <c r="W106" s="9" t="s">
        <v>924</v>
      </c>
      <c r="X106" s="10">
        <v>13.79</v>
      </c>
      <c r="Y106">
        <v>0.47</v>
      </c>
      <c r="Z106">
        <f t="shared" si="15"/>
        <v>0.94</v>
      </c>
      <c r="AA106">
        <v>4</v>
      </c>
      <c r="AB106">
        <f t="shared" si="9"/>
        <v>0.18333730091379005</v>
      </c>
      <c r="AD106">
        <v>53</v>
      </c>
      <c r="AE106" s="9" t="s">
        <v>922</v>
      </c>
      <c r="AF106" s="9">
        <v>200</v>
      </c>
    </row>
    <row r="107" spans="1:32" x14ac:dyDescent="0.25">
      <c r="A107">
        <v>53</v>
      </c>
      <c r="B107" t="s">
        <v>173</v>
      </c>
      <c r="C107" t="s">
        <v>913</v>
      </c>
      <c r="D107" t="s">
        <v>914</v>
      </c>
      <c r="F107" t="s">
        <v>915</v>
      </c>
      <c r="G107" t="s">
        <v>916</v>
      </c>
      <c r="H107" t="s">
        <v>917</v>
      </c>
      <c r="I107" t="s">
        <v>918</v>
      </c>
      <c r="L107" t="s">
        <v>919</v>
      </c>
      <c r="M107" t="s">
        <v>276</v>
      </c>
      <c r="N107" s="9" t="s">
        <v>1205</v>
      </c>
      <c r="O107" t="s">
        <v>600</v>
      </c>
      <c r="Q107" t="s">
        <v>919</v>
      </c>
      <c r="R107" t="s">
        <v>920</v>
      </c>
      <c r="S107" s="10">
        <v>11.48</v>
      </c>
      <c r="T107">
        <v>0.74</v>
      </c>
      <c r="U107">
        <f t="shared" si="14"/>
        <v>1.48</v>
      </c>
      <c r="V107">
        <v>4</v>
      </c>
      <c r="W107" s="9" t="s">
        <v>925</v>
      </c>
      <c r="X107" s="10">
        <v>13.41</v>
      </c>
      <c r="Y107">
        <v>0.71</v>
      </c>
      <c r="Z107">
        <f t="shared" si="15"/>
        <v>1.42</v>
      </c>
      <c r="AA107">
        <v>4</v>
      </c>
      <c r="AB107">
        <f t="shared" si="9"/>
        <v>0.1553943064021667</v>
      </c>
      <c r="AD107">
        <v>53</v>
      </c>
      <c r="AE107" s="9" t="s">
        <v>922</v>
      </c>
      <c r="AF107" s="9">
        <v>500</v>
      </c>
    </row>
    <row r="108" spans="1:32" x14ac:dyDescent="0.25">
      <c r="A108">
        <v>53</v>
      </c>
      <c r="B108" t="s">
        <v>173</v>
      </c>
      <c r="C108" t="s">
        <v>913</v>
      </c>
      <c r="D108" t="s">
        <v>914</v>
      </c>
      <c r="F108" t="s">
        <v>915</v>
      </c>
      <c r="G108" t="s">
        <v>916</v>
      </c>
      <c r="H108" t="s">
        <v>917</v>
      </c>
      <c r="I108" t="s">
        <v>918</v>
      </c>
      <c r="L108" t="s">
        <v>919</v>
      </c>
      <c r="M108" t="s">
        <v>276</v>
      </c>
      <c r="N108" s="9" t="s">
        <v>1205</v>
      </c>
      <c r="O108" t="s">
        <v>600</v>
      </c>
      <c r="Q108" t="s">
        <v>919</v>
      </c>
      <c r="R108" s="9" t="s">
        <v>1207</v>
      </c>
      <c r="S108" s="10">
        <v>11.48</v>
      </c>
      <c r="T108">
        <v>0.74</v>
      </c>
      <c r="U108">
        <f t="shared" si="14"/>
        <v>1.48</v>
      </c>
      <c r="V108">
        <v>4</v>
      </c>
      <c r="W108" s="9" t="s">
        <v>921</v>
      </c>
      <c r="X108" s="10">
        <v>12.01</v>
      </c>
      <c r="Y108">
        <v>0.74</v>
      </c>
      <c r="Z108">
        <f t="shared" si="15"/>
        <v>1.48</v>
      </c>
      <c r="AA108">
        <v>4</v>
      </c>
      <c r="AB108">
        <f t="shared" si="9"/>
        <v>4.5133245200471822E-2</v>
      </c>
      <c r="AD108">
        <v>53</v>
      </c>
      <c r="AE108" s="9" t="s">
        <v>922</v>
      </c>
      <c r="AF108" s="9">
        <v>50</v>
      </c>
    </row>
    <row r="109" spans="1:32" x14ac:dyDescent="0.25">
      <c r="A109">
        <v>53</v>
      </c>
      <c r="B109" t="s">
        <v>173</v>
      </c>
      <c r="C109" t="s">
        <v>913</v>
      </c>
      <c r="D109" t="s">
        <v>914</v>
      </c>
      <c r="F109" t="s">
        <v>915</v>
      </c>
      <c r="G109" t="s">
        <v>916</v>
      </c>
      <c r="H109" t="s">
        <v>917</v>
      </c>
      <c r="I109" t="s">
        <v>918</v>
      </c>
      <c r="L109" t="s">
        <v>919</v>
      </c>
      <c r="M109" t="s">
        <v>276</v>
      </c>
      <c r="N109" s="9" t="s">
        <v>1205</v>
      </c>
      <c r="O109" t="s">
        <v>600</v>
      </c>
      <c r="Q109" t="s">
        <v>919</v>
      </c>
      <c r="R109" s="9" t="s">
        <v>1207</v>
      </c>
      <c r="S109" s="10">
        <v>11.48</v>
      </c>
      <c r="T109">
        <v>0.74</v>
      </c>
      <c r="U109">
        <f t="shared" si="14"/>
        <v>1.48</v>
      </c>
      <c r="V109">
        <v>4</v>
      </c>
      <c r="W109" s="9" t="s">
        <v>923</v>
      </c>
      <c r="X109" s="10">
        <v>12.51</v>
      </c>
      <c r="Y109">
        <v>0.55000000000000004</v>
      </c>
      <c r="Z109">
        <f t="shared" si="15"/>
        <v>1.1000000000000001</v>
      </c>
      <c r="AA109">
        <v>4</v>
      </c>
      <c r="AB109">
        <f t="shared" si="9"/>
        <v>8.5921933587399399E-2</v>
      </c>
      <c r="AD109">
        <v>53</v>
      </c>
      <c r="AE109" s="9" t="s">
        <v>922</v>
      </c>
      <c r="AF109" s="9">
        <v>100</v>
      </c>
    </row>
    <row r="110" spans="1:32" x14ac:dyDescent="0.25">
      <c r="A110">
        <v>53</v>
      </c>
      <c r="B110" t="s">
        <v>173</v>
      </c>
      <c r="C110" t="s">
        <v>913</v>
      </c>
      <c r="D110" t="s">
        <v>914</v>
      </c>
      <c r="F110" t="s">
        <v>915</v>
      </c>
      <c r="G110" t="s">
        <v>916</v>
      </c>
      <c r="H110" t="s">
        <v>917</v>
      </c>
      <c r="I110" t="s">
        <v>918</v>
      </c>
      <c r="L110" t="s">
        <v>919</v>
      </c>
      <c r="M110" t="s">
        <v>276</v>
      </c>
      <c r="N110" s="9" t="s">
        <v>1205</v>
      </c>
      <c r="O110" t="s">
        <v>600</v>
      </c>
      <c r="Q110" t="s">
        <v>919</v>
      </c>
      <c r="R110" s="9" t="s">
        <v>1207</v>
      </c>
      <c r="S110" s="10">
        <v>11.48</v>
      </c>
      <c r="T110">
        <v>0.74</v>
      </c>
      <c r="U110">
        <f t="shared" si="14"/>
        <v>1.48</v>
      </c>
      <c r="V110">
        <v>4</v>
      </c>
      <c r="W110" s="9" t="s">
        <v>924</v>
      </c>
      <c r="X110" s="10">
        <v>14.49</v>
      </c>
      <c r="Y110">
        <v>1.28</v>
      </c>
      <c r="Z110">
        <f t="shared" si="15"/>
        <v>2.56</v>
      </c>
      <c r="AA110">
        <v>4</v>
      </c>
      <c r="AB110">
        <f t="shared" si="9"/>
        <v>0.23285236544117066</v>
      </c>
      <c r="AD110">
        <v>53</v>
      </c>
      <c r="AE110" s="9" t="s">
        <v>922</v>
      </c>
      <c r="AF110" s="9">
        <v>200</v>
      </c>
    </row>
    <row r="111" spans="1:32" x14ac:dyDescent="0.25">
      <c r="A111">
        <v>53</v>
      </c>
      <c r="B111" t="s">
        <v>173</v>
      </c>
      <c r="C111" t="s">
        <v>913</v>
      </c>
      <c r="D111" t="s">
        <v>914</v>
      </c>
      <c r="F111" t="s">
        <v>915</v>
      </c>
      <c r="G111" t="s">
        <v>916</v>
      </c>
      <c r="H111" t="s">
        <v>917</v>
      </c>
      <c r="I111" t="s">
        <v>918</v>
      </c>
      <c r="L111" t="s">
        <v>919</v>
      </c>
      <c r="M111" t="s">
        <v>276</v>
      </c>
      <c r="N111" s="9" t="s">
        <v>1205</v>
      </c>
      <c r="O111" t="s">
        <v>600</v>
      </c>
      <c r="Q111" t="s">
        <v>919</v>
      </c>
      <c r="R111" s="9" t="s">
        <v>1207</v>
      </c>
      <c r="S111" s="10">
        <v>11.48</v>
      </c>
      <c r="T111">
        <v>0.74</v>
      </c>
      <c r="U111">
        <f t="shared" si="14"/>
        <v>1.48</v>
      </c>
      <c r="V111">
        <v>4</v>
      </c>
      <c r="W111" s="9" t="s">
        <v>925</v>
      </c>
      <c r="X111" s="10">
        <v>14.26</v>
      </c>
      <c r="Y111">
        <v>0.82</v>
      </c>
      <c r="Z111">
        <f t="shared" si="15"/>
        <v>1.64</v>
      </c>
      <c r="AA111">
        <v>4</v>
      </c>
      <c r="AB111">
        <f t="shared" si="9"/>
        <v>0.21685202409472942</v>
      </c>
      <c r="AD111">
        <v>53</v>
      </c>
      <c r="AE111" s="9" t="s">
        <v>922</v>
      </c>
      <c r="AF111" s="9">
        <v>500</v>
      </c>
    </row>
    <row r="112" spans="1:32" x14ac:dyDescent="0.25">
      <c r="AB112">
        <f>AVERAGE(AB2:AB111)</f>
        <v>-8.7817559676118068E-2</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NEE</vt:lpstr>
      <vt:lpstr>ER</vt:lpstr>
      <vt:lpstr>GEP</vt:lpstr>
      <vt:lpstr>SOC</vt:lpstr>
      <vt:lpstr>NH4+</vt:lpstr>
      <vt:lpstr>NO3-</vt:lpstr>
      <vt:lpstr>TN</vt:lpstr>
      <vt:lpstr>ST</vt:lpstr>
      <vt:lpstr>SM</vt:lpstr>
      <vt:lpstr>pH</vt:lpstr>
      <vt:lpstr>AGB</vt:lpstr>
      <vt:lpstr>BGB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YANGZIMAN</dc:creator>
  <cp:lastModifiedBy>ziman yang</cp:lastModifiedBy>
  <dcterms:created xsi:type="dcterms:W3CDTF">2023-05-12T11:15:00Z</dcterms:created>
  <dcterms:modified xsi:type="dcterms:W3CDTF">2025-03-14T07:28:44Z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