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 data_with_power" sheetId="1" r:id="rId4"/>
  </sheets>
  <definedNames/>
  <calcPr/>
  <extLst>
    <ext uri="GoogleSheetsCustomDataVersion1">
      <go:sheetsCustomData xmlns:go="http://customooxmlschemas.google.com/" r:id="rId5" roundtripDataSignature="AMtx7mjHFemT39jjBti/QsUDGU/+Wbm+Og=="/>
    </ext>
  </extLst>
</workbook>
</file>

<file path=xl/sharedStrings.xml><?xml version="1.0" encoding="utf-8"?>
<sst xmlns="http://schemas.openxmlformats.org/spreadsheetml/2006/main" count="1338" uniqueCount="564">
  <si>
    <t>behavioral_id</t>
  </si>
  <si>
    <t>age_range</t>
  </si>
  <si>
    <t>gender</t>
  </si>
  <si>
    <t>hypnosis_depth_1</t>
  </si>
  <si>
    <t>hypnosis_depth_2</t>
  </si>
  <si>
    <t>hypnosis_depth_3</t>
  </si>
  <si>
    <t>hypnosis_depth_4</t>
  </si>
  <si>
    <t>hypnosis_depth_justrealhypnosis</t>
  </si>
  <si>
    <t>tsz1</t>
  </si>
  <si>
    <t>tsz2</t>
  </si>
  <si>
    <t>tsz3</t>
  </si>
  <si>
    <t>tsz4</t>
  </si>
  <si>
    <t>tsz5</t>
  </si>
  <si>
    <t>tsz6</t>
  </si>
  <si>
    <t>tsz7</t>
  </si>
  <si>
    <t>tsz8</t>
  </si>
  <si>
    <t>tsz9</t>
  </si>
  <si>
    <t>tsz10</t>
  </si>
  <si>
    <t>tsz11</t>
  </si>
  <si>
    <t>tsz12</t>
  </si>
  <si>
    <t>hypnotizability_total</t>
  </si>
  <si>
    <t>note</t>
  </si>
  <si>
    <t>language</t>
  </si>
  <si>
    <t>motivation_to_get_hypnotized</t>
  </si>
  <si>
    <t>procedure_type_1</t>
  </si>
  <si>
    <t>procedure_type_2</t>
  </si>
  <si>
    <t>procedure_type_3</t>
  </si>
  <si>
    <t>procedure_type_4</t>
  </si>
  <si>
    <t>description_type_4</t>
  </si>
  <si>
    <t>unique_id</t>
  </si>
  <si>
    <t>which_real_control</t>
  </si>
  <si>
    <t>which_real_hypnosis</t>
  </si>
  <si>
    <t>Participant ID</t>
  </si>
  <si>
    <t>Checklist part 4: During the experiment -Unexpected events</t>
  </si>
  <si>
    <t>Related to the checklist 4: please provide more explanation of what happened and what was the action taken in response to the issue.</t>
  </si>
  <si>
    <t>When demounting the cap, did you notice any dipole created between channels?</t>
  </si>
  <si>
    <t>If YES, please specify channels' name</t>
  </si>
  <si>
    <t>Notes about the session</t>
  </si>
  <si>
    <t>all-theta_baseline1</t>
  </si>
  <si>
    <t>all-theta_baseline2_post_hypnosis</t>
  </si>
  <si>
    <t>all-theta_experience1</t>
  </si>
  <si>
    <t>all-theta_experience2</t>
  </si>
  <si>
    <t>all-theta_experience3</t>
  </si>
  <si>
    <t>all-theta_experience4</t>
  </si>
  <si>
    <t>all-theta_induction1</t>
  </si>
  <si>
    <t>all-theta_induction2</t>
  </si>
  <si>
    <t>all-theta_induction3</t>
  </si>
  <si>
    <t>all-theta_induction4</t>
  </si>
  <si>
    <t>theta_induction_confusion</t>
  </si>
  <si>
    <t>theta_induction_relaxation</t>
  </si>
  <si>
    <t>all_theta_experience_confusion</t>
  </si>
  <si>
    <t>all_theta_experience_relaxation</t>
  </si>
  <si>
    <t>all_theta_experience</t>
  </si>
  <si>
    <t>change_in_theta1_exp/basel</t>
  </si>
  <si>
    <t>change_in_theta2_exp_basel</t>
  </si>
  <si>
    <t>18 - 24</t>
  </si>
  <si>
    <t>Female</t>
  </si>
  <si>
    <t>7,0</t>
  </si>
  <si>
    <t>8,0</t>
  </si>
  <si>
    <t>1,0</t>
  </si>
  <si>
    <t>hun</t>
  </si>
  <si>
    <t>6.0</t>
  </si>
  <si>
    <t>whitenoise</t>
  </si>
  <si>
    <t>relaxation</t>
  </si>
  <si>
    <t>confusion</t>
  </si>
  <si>
    <t>embedded</t>
  </si>
  <si>
    <t>control</t>
  </si>
  <si>
    <t>KITE35</t>
  </si>
  <si>
    <t>Nothing extraordinary happened</t>
  </si>
  <si>
    <t>No</t>
  </si>
  <si>
    <t>Answer to the "which-real-control" question is not recorded due to a bug in the program</t>
  </si>
  <si>
    <t>-124,91368961454296</t>
  </si>
  <si>
    <t>-124,28080489039183</t>
  </si>
  <si>
    <t>-125,09797794599622</t>
  </si>
  <si>
    <t>-124,41162456837648</t>
  </si>
  <si>
    <t>-123,82092814696897</t>
  </si>
  <si>
    <t>-124,5661919799357</t>
  </si>
  <si>
    <t>-124,39979622575144</t>
  </si>
  <si>
    <t>-124,90369572431064</t>
  </si>
  <si>
    <t>-123,83843803499296</t>
  </si>
  <si>
    <t>-123,84723900394044</t>
  </si>
  <si>
    <t>0,0</t>
  </si>
  <si>
    <t>10.0</t>
  </si>
  <si>
    <t>ETKGY64</t>
  </si>
  <si>
    <t>-121,83030483955064</t>
  </si>
  <si>
    <t>-121,48448182414285</t>
  </si>
  <si>
    <t>-122,59617742230152</t>
  </si>
  <si>
    <t>-121,38645520533171</t>
  </si>
  <si>
    <t>-120,96221775769976</t>
  </si>
  <si>
    <t>-120,65836989345154</t>
  </si>
  <si>
    <t>-122,18206376929088</t>
  </si>
  <si>
    <t>-120,697192200891</t>
  </si>
  <si>
    <t>-120,83149763870242</t>
  </si>
  <si>
    <t>-121,21828023422928</t>
  </si>
  <si>
    <t>25 - 34</t>
  </si>
  <si>
    <t>7.0</t>
  </si>
  <si>
    <t>nhnh3</t>
  </si>
  <si>
    <t>-119,14860627983396</t>
  </si>
  <si>
    <t>-118,73472691717129</t>
  </si>
  <si>
    <t>-119,59531081770623</t>
  </si>
  <si>
    <t>-118,49828466826192</t>
  </si>
  <si>
    <t>-119,0485547716852</t>
  </si>
  <si>
    <t>-118,72112667170752</t>
  </si>
  <si>
    <t>-118,89699485906868</t>
  </si>
  <si>
    <t>-118,06993494919637</t>
  </si>
  <si>
    <t>-118,76341753795276</t>
  </si>
  <si>
    <t>-118,03293475233434</t>
  </si>
  <si>
    <t>45 - 54</t>
  </si>
  <si>
    <t>5,0</t>
  </si>
  <si>
    <t>hypnosis</t>
  </si>
  <si>
    <t>M'rcius25</t>
  </si>
  <si>
    <t>participant has migraine
Free-text descriptions were edited because keyboard was set to English and participant typed as if on a Hungarian layout, so it was necessary to change certain characters to make the text readable. Original versions were also left in the file, the last row is the corrected version.</t>
  </si>
  <si>
    <t>-124,81964314936462</t>
  </si>
  <si>
    <t>-125,26922427438396</t>
  </si>
  <si>
    <t>-124,67519679084116</t>
  </si>
  <si>
    <t>-125,2088306238353</t>
  </si>
  <si>
    <t>-124,23325584620068</t>
  </si>
  <si>
    <t>-124,16710681797537</t>
  </si>
  <si>
    <t>-124,71145402636948</t>
  </si>
  <si>
    <t>-124,98141052136552</t>
  </si>
  <si>
    <t>-125,40585329804976</t>
  </si>
  <si>
    <t>-123,99358368290504</t>
  </si>
  <si>
    <t>2,0</t>
  </si>
  <si>
    <t>HAHB06</t>
  </si>
  <si>
    <t>-118,1567887304713</t>
  </si>
  <si>
    <t>-118,60700453393012</t>
  </si>
  <si>
    <t>-120,6492895942642</t>
  </si>
  <si>
    <t>-119,78035274130268</t>
  </si>
  <si>
    <t>-120,56025206866568</t>
  </si>
  <si>
    <t>-120,6760651847259</t>
  </si>
  <si>
    <t>-120,0832867423719</t>
  </si>
  <si>
    <t>-120,38917343303474</t>
  </si>
  <si>
    <t>-120,23173987100893</t>
  </si>
  <si>
    <t>-119,6736891776076</t>
  </si>
  <si>
    <t>8.0</t>
  </si>
  <si>
    <t>DEOI04</t>
  </si>
  <si>
    <t>-125,66442387518993</t>
  </si>
  <si>
    <t>-125,8771687836389</t>
  </si>
  <si>
    <t>-125,66267615214927</t>
  </si>
  <si>
    <t>-125,64481489773364</t>
  </si>
  <si>
    <t>-126,0015299954824</t>
  </si>
  <si>
    <t>-125,9999908802532</t>
  </si>
  <si>
    <t>-125,72845651819416</t>
  </si>
  <si>
    <t>-125,56821294515892</t>
  </si>
  <si>
    <t>-125,69474627147508</t>
  </si>
  <si>
    <t>-125,28804455966474</t>
  </si>
  <si>
    <t>6,0</t>
  </si>
  <si>
    <t>KDNYS19</t>
  </si>
  <si>
    <t>-123,61144970249995</t>
  </si>
  <si>
    <t>-124,43656996765348</t>
  </si>
  <si>
    <t>-124,54516640524191</t>
  </si>
  <si>
    <t>-124,10344953609432</t>
  </si>
  <si>
    <t>-124,2646184625917</t>
  </si>
  <si>
    <t>-123,66471328923404</t>
  </si>
  <si>
    <t>-124,58083350752412</t>
  </si>
  <si>
    <t>-124,03961567707162</t>
  </si>
  <si>
    <t>-124,74413773125772</t>
  </si>
  <si>
    <t>-123,75016392157832</t>
  </si>
  <si>
    <t>Male</t>
  </si>
  <si>
    <t>9,0</t>
  </si>
  <si>
    <t>SZIUI05</t>
  </si>
  <si>
    <t>-127,01106134728978</t>
  </si>
  <si>
    <t>-126,40138382647272</t>
  </si>
  <si>
    <t>-127,36032895692536</t>
  </si>
  <si>
    <t>-127,02782398877244</t>
  </si>
  <si>
    <t>-127,42744636422265</t>
  </si>
  <si>
    <t>-126,59867207046231</t>
  </si>
  <si>
    <t>-127,1732610593521</t>
  </si>
  <si>
    <t>-127,147886429628</t>
  </si>
  <si>
    <t>-127,3322826234922</t>
  </si>
  <si>
    <t>-127,43418818473964</t>
  </si>
  <si>
    <t>3,0</t>
  </si>
  <si>
    <t>5.0</t>
  </si>
  <si>
    <t>GMSZT13</t>
  </si>
  <si>
    <t>the participant felt the cap uncomfortable (at one channel area) during the second part of the experiment</t>
  </si>
  <si>
    <t>-123,93914943942856</t>
  </si>
  <si>
    <t>-124,0868641077404</t>
  </si>
  <si>
    <t>-123,8822453370356</t>
  </si>
  <si>
    <t>-123,508852636824</t>
  </si>
  <si>
    <t>-123,4243469927272</t>
  </si>
  <si>
    <t>-123,67701027857112</t>
  </si>
  <si>
    <t>-124,4421229685743</t>
  </si>
  <si>
    <t>-124,22003276861292</t>
  </si>
  <si>
    <t>-123,23526113123432</t>
  </si>
  <si>
    <t>-123,4078235474581</t>
  </si>
  <si>
    <t>9.0</t>
  </si>
  <si>
    <t>HIEI13</t>
  </si>
  <si>
    <t>-122,01748528892098</t>
  </si>
  <si>
    <t>-121,91834435807408</t>
  </si>
  <si>
    <t>-123,01496622007384</t>
  </si>
  <si>
    <t>-121,83561297174543</t>
  </si>
  <si>
    <t>-123,05475700582696</t>
  </si>
  <si>
    <t>-122,02110207514583</t>
  </si>
  <si>
    <t>-122,55931571051572</t>
  </si>
  <si>
    <t>-122,51690743163029</t>
  </si>
  <si>
    <t>-123,29872683238624</t>
  </si>
  <si>
    <t>-122,36420430021738</t>
  </si>
  <si>
    <t>r9ur3r</t>
  </si>
  <si>
    <t>-124,73219980116414</t>
  </si>
  <si>
    <t>-124,05391789476516</t>
  </si>
  <si>
    <t>-124,31075735445944</t>
  </si>
  <si>
    <t>-123,72967624139255</t>
  </si>
  <si>
    <t>-124,33138819059327</t>
  </si>
  <si>
    <t>-124,77873551443842</t>
  </si>
  <si>
    <t>-124,101934040691</t>
  </si>
  <si>
    <t>-123,15952442753068</t>
  </si>
  <si>
    <t>-124,83142672293629</t>
  </si>
  <si>
    <t>-124,2841593444953</t>
  </si>
  <si>
    <t>cksj3</t>
  </si>
  <si>
    <t>The participant said after the experiment that she felt dizzy and sweaty during the white noise procedure, but it went away soon. She did not call us during the experiment.</t>
  </si>
  <si>
    <t>-120,25329105787787</t>
  </si>
  <si>
    <t>-119,17651726106403</t>
  </si>
  <si>
    <t>-121,62032805044193</t>
  </si>
  <si>
    <t>-121,06108659697276</t>
  </si>
  <si>
    <t>-121,42103458507869</t>
  </si>
  <si>
    <t>-120,44784776161649</t>
  </si>
  <si>
    <t>-119,93114751001032</t>
  </si>
  <si>
    <t>-120,18196869389764</t>
  </si>
  <si>
    <t>-120,11376296786511</t>
  </si>
  <si>
    <t>-120,53230120935682</t>
  </si>
  <si>
    <t>LOS411</t>
  </si>
  <si>
    <t>-125,13564196474356</t>
  </si>
  <si>
    <t>-125,89175083735276</t>
  </si>
  <si>
    <t>-124,11829176301887</t>
  </si>
  <si>
    <t>-124,39313808913596</t>
  </si>
  <si>
    <t>-125,36220693945144</t>
  </si>
  <si>
    <t>-125,36593560851992</t>
  </si>
  <si>
    <t>-124,25339269773114</t>
  </si>
  <si>
    <t>-125,0124012233821</t>
  </si>
  <si>
    <t>-124,70952349466263</t>
  </si>
  <si>
    <t>-126,12072695295603</t>
  </si>
  <si>
    <t>magnes6</t>
  </si>
  <si>
    <t>-124,40512940908351</t>
  </si>
  <si>
    <t>-124,73774553548088</t>
  </si>
  <si>
    <t>-124,38096337170802</t>
  </si>
  <si>
    <t>-124,4784458032036</t>
  </si>
  <si>
    <t>-124,1701393475676</t>
  </si>
  <si>
    <t>-124,33096570047984</t>
  </si>
  <si>
    <t>-124,19548201027584</t>
  </si>
  <si>
    <t>-124,58995019308664</t>
  </si>
  <si>
    <t>-124,91233995903704</t>
  </si>
  <si>
    <t>-124,50432825315768</t>
  </si>
  <si>
    <t>PIBF36</t>
  </si>
  <si>
    <t>-119,698845574204</t>
  </si>
  <si>
    <t>-118,62355903319332</t>
  </si>
  <si>
    <t>-119,63399833917084</t>
  </si>
  <si>
    <t>-119,8625202289549</t>
  </si>
  <si>
    <t>-119,89478134623026</t>
  </si>
  <si>
    <t>-119,33365261222626</t>
  </si>
  <si>
    <t>-119,51191638113184</t>
  </si>
  <si>
    <t>-119,58298781940162</t>
  </si>
  <si>
    <t>-118,66105809339368</t>
  </si>
  <si>
    <t>-118,29940326110416</t>
  </si>
  <si>
    <t>4,0</t>
  </si>
  <si>
    <t>SZD28</t>
  </si>
  <si>
    <t>-120,80892268429322</t>
  </si>
  <si>
    <t>-120,42383291993936</t>
  </si>
  <si>
    <t>-120,5214733692344</t>
  </si>
  <si>
    <t>-121,40921490971316</t>
  </si>
  <si>
    <t>-120,99307074326006</t>
  </si>
  <si>
    <t>-120,12553239144694</t>
  </si>
  <si>
    <t>-121,37970742196607</t>
  </si>
  <si>
    <t>-123,21400401046694</t>
  </si>
  <si>
    <t>-120,1666744953694</t>
  </si>
  <si>
    <t>-121,01017623927405</t>
  </si>
  <si>
    <t>Palacsinta8</t>
  </si>
  <si>
    <t>-122,44957169093118</t>
  </si>
  <si>
    <t>-122,1647971955476</t>
  </si>
  <si>
    <t>-122,20918351884796</t>
  </si>
  <si>
    <t>-122,56568819521024</t>
  </si>
  <si>
    <t>-123,09747918409876</t>
  </si>
  <si>
    <t>-122,34375772610828</t>
  </si>
  <si>
    <t>-124,56045005508712</t>
  </si>
  <si>
    <t>-122,1747631775166</t>
  </si>
  <si>
    <t>-122,24926512651452</t>
  </si>
  <si>
    <t>-121,71795533140434</t>
  </si>
  <si>
    <t>Vaddiszno70</t>
  </si>
  <si>
    <t>The EOG2 electrode has lossened on the cap causing noise in the data.</t>
  </si>
  <si>
    <t>-123,89186636513467</t>
  </si>
  <si>
    <t>-123,94976136793794</t>
  </si>
  <si>
    <t>-123,96642057188993</t>
  </si>
  <si>
    <t>-124,64569034968524</t>
  </si>
  <si>
    <t>-123,58100211093696</t>
  </si>
  <si>
    <t>-123,17710708888484</t>
  </si>
  <si>
    <t>-123,82210673793426</t>
  </si>
  <si>
    <t>-124,8832790260948</t>
  </si>
  <si>
    <t>-123,80209763522184</t>
  </si>
  <si>
    <t>-123,83895064082316</t>
  </si>
  <si>
    <t>35 - 44</t>
  </si>
  <si>
    <t>10,0</t>
  </si>
  <si>
    <t>NTBS3</t>
  </si>
  <si>
    <t>-123,63608640074524</t>
  </si>
  <si>
    <t>-123,48746265521922</t>
  </si>
  <si>
    <t>-124,79608302203545</t>
  </si>
  <si>
    <t>-126,2363853663508</t>
  </si>
  <si>
    <t>-124,3592897693426</t>
  </si>
  <si>
    <t>-124,33627600708768</t>
  </si>
  <si>
    <t>-123,65370754355938</t>
  </si>
  <si>
    <t>-123,1994788097486</t>
  </si>
  <si>
    <t>-123,61231568735796</t>
  </si>
  <si>
    <t>-123,73029941269836</t>
  </si>
  <si>
    <t>TTEL09</t>
  </si>
  <si>
    <t>free-text descriptions were edited in the last line 2 typos were removed, originals also available in the datafile</t>
  </si>
  <si>
    <t>-124,30946363635135</t>
  </si>
  <si>
    <t>-124,74274712644764</t>
  </si>
  <si>
    <t>-124,8267411249562</t>
  </si>
  <si>
    <t>-124,3471034781216</t>
  </si>
  <si>
    <t>-124,57454510863415</t>
  </si>
  <si>
    <t>-124,51791470664062</t>
  </si>
  <si>
    <t>-125,19830802832156</t>
  </si>
  <si>
    <t>-124,35115058568492</t>
  </si>
  <si>
    <t>-124,0347846571647</t>
  </si>
  <si>
    <t>-124,3436074196845</t>
  </si>
  <si>
    <t>eng</t>
  </si>
  <si>
    <t>KMKT91</t>
  </si>
  <si>
    <t>The experiment took longer than usual. The eeg recording is longer than 2 hours, even though there were no unexpected events during the session. (participant gave longer, more elaborate answers than usual). Also, participant arrived a bit late and only one experimenter was present, so the rapport plus mounting procedure took almost 1.5 hours.
Participant said at the end of the session that the earphones were too tight on their ears, and they thought about calling experimenter, but in the end decided not to.</t>
  </si>
  <si>
    <t>-123,09082258550376</t>
  </si>
  <si>
    <t>-120,90142759729562</t>
  </si>
  <si>
    <t>-121,6084200482611</t>
  </si>
  <si>
    <t>-121,76995158770472</t>
  </si>
  <si>
    <t>-122,60558575501022</t>
  </si>
  <si>
    <t>-121,60003098087655</t>
  </si>
  <si>
    <t>-121,81261077228194</t>
  </si>
  <si>
    <t>-121,31783067834677</t>
  </si>
  <si>
    <t>-121,63270346141726</t>
  </si>
  <si>
    <t>-121,67754109649373</t>
  </si>
  <si>
    <t>NFBM21</t>
  </si>
  <si>
    <t>Outside noise disturbed participants and they report they could not focus</t>
  </si>
  <si>
    <t>-123,87911295690172</t>
  </si>
  <si>
    <t>-124,14995541808106</t>
  </si>
  <si>
    <t>-124,25080929796022</t>
  </si>
  <si>
    <t>-124,09974119366802</t>
  </si>
  <si>
    <t>-124,2048633693561</t>
  </si>
  <si>
    <t>-124,52734147350456</t>
  </si>
  <si>
    <t>-124,50356984674328</t>
  </si>
  <si>
    <t>-124,98687388298517</t>
  </si>
  <si>
    <t>-123,99824461623264</t>
  </si>
  <si>
    <t>-124,240835922866</t>
  </si>
  <si>
    <t>megfigyelői pontszám 9</t>
  </si>
  <si>
    <t>RETR13</t>
  </si>
  <si>
    <t>-121,82012618818727</t>
  </si>
  <si>
    <t>-121,24433589357872</t>
  </si>
  <si>
    <t>-121,52763815047012</t>
  </si>
  <si>
    <t>-122,5319577753481</t>
  </si>
  <si>
    <t>-121,17941798918832</t>
  </si>
  <si>
    <t>-120,27518369644066</t>
  </si>
  <si>
    <t>-121,72156881396188</t>
  </si>
  <si>
    <t>-121,62463957796815</t>
  </si>
  <si>
    <t>-120,27689968888092</t>
  </si>
  <si>
    <t>-120,95548706198149</t>
  </si>
  <si>
    <t>GMTG07</t>
  </si>
  <si>
    <t>-121,30368604628106</t>
  </si>
  <si>
    <t>-121,8318833586506</t>
  </si>
  <si>
    <t>-123,1213648557743</t>
  </si>
  <si>
    <t>-122,92168167856502</t>
  </si>
  <si>
    <t>-123,76070656967156</t>
  </si>
  <si>
    <t>-122,21093112231392</t>
  </si>
  <si>
    <t>-122,98803969100766</t>
  </si>
  <si>
    <t>-122,5798948518118</t>
  </si>
  <si>
    <t>-122,30666020334576</t>
  </si>
  <si>
    <t>-121,04184855654272</t>
  </si>
  <si>
    <t>mbmb20</t>
  </si>
  <si>
    <t>Yes</t>
  </si>
  <si>
    <t>F5F7, FC5FT7, C5T7, CP5TP7M1, P3PO4</t>
  </si>
  <si>
    <t>-120,61085508212348</t>
  </si>
  <si>
    <t>-119,58493469523282</t>
  </si>
  <si>
    <t>-120,84074445993934</t>
  </si>
  <si>
    <t>-119,83707645567056</t>
  </si>
  <si>
    <t>-121,89406022647891</t>
  </si>
  <si>
    <t>-120,18937247038023</t>
  </si>
  <si>
    <t>-121,17446995849926</t>
  </si>
  <si>
    <t>-120,68693283518772</t>
  </si>
  <si>
    <t>-122,27452539167238</t>
  </si>
  <si>
    <t>-119,67845835755936</t>
  </si>
  <si>
    <t>HISA10</t>
  </si>
  <si>
    <t>F2, FZ</t>
  </si>
  <si>
    <t>-125,23065009042956</t>
  </si>
  <si>
    <t>-125,61713172547448</t>
  </si>
  <si>
    <t>-125,5449559063812</t>
  </si>
  <si>
    <t>-125,8707615032125</t>
  </si>
  <si>
    <t>-125,82613355472785</t>
  </si>
  <si>
    <t>-125,4373597282412</t>
  </si>
  <si>
    <t>-126,7767780259577</t>
  </si>
  <si>
    <t>-126,00172416719606</t>
  </si>
  <si>
    <t>-125,11800548085895</t>
  </si>
  <si>
    <t>-124,99009605701217</t>
  </si>
  <si>
    <t>BKSI36</t>
  </si>
  <si>
    <t>F1, F3</t>
  </si>
  <si>
    <t>only one side of the headphones worked well, the other side was silent, that happened also with the previous participant (subject 21051811)</t>
  </si>
  <si>
    <t>-123,51688670742844</t>
  </si>
  <si>
    <t>-123,89791957326118</t>
  </si>
  <si>
    <t>-124,1551826875916</t>
  </si>
  <si>
    <t>-124,83867689528624</t>
  </si>
  <si>
    <t>-124,38672899628772</t>
  </si>
  <si>
    <t>-124,13128064259</t>
  </si>
  <si>
    <t>-124,0942966792866</t>
  </si>
  <si>
    <t>-124,03917360432288</t>
  </si>
  <si>
    <t>-124,60651005580408</t>
  </si>
  <si>
    <t>-124,30005876530832</t>
  </si>
  <si>
    <t>rtfa13</t>
  </si>
  <si>
    <t>C6 FT8 T8,   P4P6,   FC4 FC6, F2 F4 F6</t>
  </si>
  <si>
    <t>-122,38164976051574</t>
  </si>
  <si>
    <t>-122,8145285083863</t>
  </si>
  <si>
    <t>-123,60274584930852</t>
  </si>
  <si>
    <t>-122,88305547555456</t>
  </si>
  <si>
    <t>-122,97035171680729</t>
  </si>
  <si>
    <t>-122,2388655156965</t>
  </si>
  <si>
    <t>-122,88263725841097</t>
  </si>
  <si>
    <t>-122,16907604516334</t>
  </si>
  <si>
    <t>-122,2659915519764</t>
  </si>
  <si>
    <t>-122,34898794521872</t>
  </si>
  <si>
    <t>VIMS6</t>
  </si>
  <si>
    <t>-120,61602305626826</t>
  </si>
  <si>
    <t>-122,032173743309</t>
  </si>
  <si>
    <t>-121,39496692653012</t>
  </si>
  <si>
    <t>-121,90921997934215</t>
  </si>
  <si>
    <t>-121,39864407497916</t>
  </si>
  <si>
    <t>-121,5538518658028</t>
  </si>
  <si>
    <t>-120,3620602681677</t>
  </si>
  <si>
    <t>-121,50543694066408</t>
  </si>
  <si>
    <t>-121,65041170263716</t>
  </si>
  <si>
    <t>-121,55969872114508</t>
  </si>
  <si>
    <t>KMBJ13</t>
  </si>
  <si>
    <t>The EEG channels went noisy (please indicate the channel names in the next section)</t>
  </si>
  <si>
    <t>The reference impedance increased during the experiment, Although he was able to hear outside noise during each of the four procedures, he didn't mind it.</t>
  </si>
  <si>
    <t>-121,6614418939392</t>
  </si>
  <si>
    <t>-120,12185664913208</t>
  </si>
  <si>
    <t>-122,46129602140368</t>
  </si>
  <si>
    <t>-120,70086898409852</t>
  </si>
  <si>
    <t>-121,98280444637982</t>
  </si>
  <si>
    <t>-119,50954170802034</t>
  </si>
  <si>
    <t>-122,58797238456592</t>
  </si>
  <si>
    <t>-121,44282327432934</t>
  </si>
  <si>
    <t>-121,94752984572274</t>
  </si>
  <si>
    <t>-121,31154429415898</t>
  </si>
  <si>
    <t>Nem emlékezett a kódjára 100%-ra, de május 7-én volt, 13:00 fele</t>
  </si>
  <si>
    <t>C12h21o11</t>
  </si>
  <si>
    <t>Open Sesame took longer than usual to start, we had to restart computer before starting the session. This took about 20 minutes.</t>
  </si>
  <si>
    <t>-121,83190132370356</t>
  </si>
  <si>
    <t>-122,75515124347164</t>
  </si>
  <si>
    <t>-124,46110347823526</t>
  </si>
  <si>
    <t>-122,16663534911936</t>
  </si>
  <si>
    <t>-125,0719711363228</t>
  </si>
  <si>
    <t>-123,53988067949874</t>
  </si>
  <si>
    <t>-123,96330311888552</t>
  </si>
  <si>
    <t>-123,67459365064596</t>
  </si>
  <si>
    <t>-124,29730110860896</t>
  </si>
  <si>
    <t>-123,32897026180112</t>
  </si>
  <si>
    <t>OTÉJ26</t>
  </si>
  <si>
    <t>-122,20628612538762</t>
  </si>
  <si>
    <t>-121,78078339109372</t>
  </si>
  <si>
    <t>-122,39053875235464</t>
  </si>
  <si>
    <t>-122,33571228102602</t>
  </si>
  <si>
    <t>-122,1371315659946</t>
  </si>
  <si>
    <t>-123,40336767061378</t>
  </si>
  <si>
    <t>-122,68158510120657</t>
  </si>
  <si>
    <t>-123,52065474387778</t>
  </si>
  <si>
    <t>-122,61362826654612</t>
  </si>
  <si>
    <t>-123,42813563951717</t>
  </si>
  <si>
    <t>KJEA27</t>
  </si>
  <si>
    <t>-120,989606330802</t>
  </si>
  <si>
    <t>-122,54562453693744</t>
  </si>
  <si>
    <t>-119,2121173588609</t>
  </si>
  <si>
    <t>-119,59367854785364</t>
  </si>
  <si>
    <t>-121,3470367138994</t>
  </si>
  <si>
    <t>-120,98104730790298</t>
  </si>
  <si>
    <t>-121,55239839021677</t>
  </si>
  <si>
    <t>-120,18495255164002</t>
  </si>
  <si>
    <t>-119,95544710597588</t>
  </si>
  <si>
    <t>-121,04839126082902</t>
  </si>
  <si>
    <t>KAPJ01</t>
  </si>
  <si>
    <t>-123,75928091585988</t>
  </si>
  <si>
    <t>-123,30356783781112</t>
  </si>
  <si>
    <t>-123,82816210817676</t>
  </si>
  <si>
    <t>-124,21407272182876</t>
  </si>
  <si>
    <t>-123,78501901980944</t>
  </si>
  <si>
    <t>-123,9361988114288</t>
  </si>
  <si>
    <t>-123,59084222323166</t>
  </si>
  <si>
    <t>-123,12062785489078</t>
  </si>
  <si>
    <t>-123,29315133271636</t>
  </si>
  <si>
    <t>-122,77629903634336</t>
  </si>
  <si>
    <t>vmjs1</t>
  </si>
  <si>
    <t>-128,2258392281419</t>
  </si>
  <si>
    <t>-128,1612443629397</t>
  </si>
  <si>
    <t>-128,35995054266397</t>
  </si>
  <si>
    <t>-127,60926916475336</t>
  </si>
  <si>
    <t>-127,24649341686086</t>
  </si>
  <si>
    <t>-127,52648523606246</t>
  </si>
  <si>
    <t>-127,69519211122062</t>
  </si>
  <si>
    <t>-127,55201413498246</t>
  </si>
  <si>
    <t>-127,84221017496976</t>
  </si>
  <si>
    <t>-127,27673605148252</t>
  </si>
  <si>
    <t>SIGF13</t>
  </si>
  <si>
    <t>-122,39662974754816</t>
  </si>
  <si>
    <t>-122,27873312889162</t>
  </si>
  <si>
    <t>-122,36868529149125</t>
  </si>
  <si>
    <t>-122,84001557097486</t>
  </si>
  <si>
    <t>-122,83177443400562</t>
  </si>
  <si>
    <t>-121,72931071182312</t>
  </si>
  <si>
    <t>-122,06649311231752</t>
  </si>
  <si>
    <t>-122,47110899277604</t>
  </si>
  <si>
    <t>-120,83972542492604</t>
  </si>
  <si>
    <t>-122,0514254374338</t>
  </si>
  <si>
    <t>HNTD26</t>
  </si>
  <si>
    <t>-122,1267665508559</t>
  </si>
  <si>
    <t>-120,12906371010992</t>
  </si>
  <si>
    <t>-122,05848931962372</t>
  </si>
  <si>
    <t>-122,07433368088034</t>
  </si>
  <si>
    <t>-122,35272890291468</t>
  </si>
  <si>
    <t>-120,6102131010721</t>
  </si>
  <si>
    <t>-121,84222109819382</t>
  </si>
  <si>
    <t>-121,72939456352036</t>
  </si>
  <si>
    <t>-123,12566851330308</t>
  </si>
  <si>
    <t>-120,9410832535333</t>
  </si>
  <si>
    <t>KISZJ6</t>
  </si>
  <si>
    <t>Software crashed (Open Sesame or BrainVision Recorder)</t>
  </si>
  <si>
    <t>before the first trial the program quit, we had a 10-15 min bathroom break. participant said they had not read about any specific method before the crash.</t>
  </si>
  <si>
    <t>-122,80623884920008</t>
  </si>
  <si>
    <t>-123,29684535573254</t>
  </si>
  <si>
    <t>-122,82949084085855</t>
  </si>
  <si>
    <t>-122,73404086126814</t>
  </si>
  <si>
    <t>-122,99811761314405</t>
  </si>
  <si>
    <t>-123,00651095500474</t>
  </si>
  <si>
    <t>-122,627561418006</t>
  </si>
  <si>
    <t>-122,75637298606652</t>
  </si>
  <si>
    <t>-122,78952069407208</t>
  </si>
  <si>
    <t>-122,68941201787982</t>
  </si>
  <si>
    <t>FC3 was off until 32min in recording, Pz, Oz, FC1, FC2, PO3 were noisy and switched off</t>
  </si>
  <si>
    <t>participant asked for bathroom brake during the final baseline measurement, so second baseline was measured separately after the brake, without headphones</t>
  </si>
  <si>
    <t>-123,36860529194684</t>
  </si>
  <si>
    <t>-122,94279876208468</t>
  </si>
  <si>
    <t>-123,68514812061451</t>
  </si>
  <si>
    <t>-123,7750761312114</t>
  </si>
  <si>
    <t>-123,61628214318398</t>
  </si>
  <si>
    <t>-122,56669440915545</t>
  </si>
  <si>
    <t>-123,12538225437032</t>
  </si>
  <si>
    <t>-124,044900072707</t>
  </si>
  <si>
    <t>-123,04282830374488</t>
  </si>
  <si>
    <t>-123,3036856290535</t>
  </si>
  <si>
    <t>SzKSzM26</t>
  </si>
  <si>
    <t>Open Sesame crashed after the participant completed the first experimental trial which was "confusion". An error message saying "invalid path to video file: hun-intro-real.mp4 (file not found)" was the reason for the stop. We did a quickrun to test the program. This time, immediately after giving the consent, the same error popped up but for the baseline video file, so it seemed that the program could not find the videos' pool. We restarted the program and this time it could find videos. Participant said she doesn't mind if she goes through the same procedure again. So we rerun the program letting her to skip the baseline recording and hoping that "confusion" will be described as the same procedure for her. After the experiment, we interviewed her, she said that she noticed the hypnotist introducing the same procedure differently this time, she was confused first but bought what he said, and didn't suspect manipulations took place in our study. (Both .csv files collected from her are uploaded in the google drive)</t>
  </si>
  <si>
    <t>-117,57801415371378</t>
  </si>
  <si>
    <t>-115,7224838342414</t>
  </si>
  <si>
    <t>-117,10327884054033</t>
  </si>
  <si>
    <t>-116,58235881453808</t>
  </si>
  <si>
    <t>-115,30257425784546</t>
  </si>
  <si>
    <t>-115,96961088295204</t>
  </si>
  <si>
    <t>-118,04734967554288</t>
  </si>
  <si>
    <t>-116,62217571645802</t>
  </si>
  <si>
    <t>-117,30918631226604</t>
  </si>
  <si>
    <t>-117,1185051709214</t>
  </si>
  <si>
    <t>E5TCZU</t>
  </si>
  <si>
    <t>Open Sesame crashed after the second procedure. Participant clicked 'Next' after answering the question about how hypnotized he felt during the procedure, and the software crashed. After this audio was played manually and the questionnaires were presented as Word documents for the participant to fill out. One document for each procedure, both 2-page documents, with the first page containing the description of the procedure and the question about how hypnotized they expect to be by this procedure. The second page contains the free-text question and the hypnosis depth training. We entered the room after each procedure, then played the baseline measurement audio and let the participant fill out post-experiment questionnaire in a separate Word document. After the session we integrated the data in a csv file and uploaded it.</t>
  </si>
  <si>
    <t>between P1 + P3, and between Ref + FC1 + FC2</t>
  </si>
  <si>
    <t>-125,68224722238418</t>
  </si>
  <si>
    <t>-125,7386251822516</t>
  </si>
  <si>
    <t>-125,76225871155764</t>
  </si>
  <si>
    <t>-125,9561348100486</t>
  </si>
  <si>
    <t>-125,7297633187575</t>
  </si>
  <si>
    <t>-126,17359691236815</t>
  </si>
  <si>
    <t>-125,74409134641157</t>
  </si>
  <si>
    <t>-126,2875123920418</t>
  </si>
  <si>
    <t>-125,3797667020368</t>
  </si>
  <si>
    <t>-126,1479543789894</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</si>
</sst>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TMT] 0.00"/>
  </numFmts>
  <fonts count="5">
    <font>
      <sz val="10.0"/>
      <color rgb="FF000000"/>
      <name val="Helvetica Neue"/>
      <scheme val="minor"/>
    </font>
    <font>
      <b/>
      <sz val="10.0"/>
      <color rgb="FF000000"/>
      <name val="Helvetica Neue"/>
    </font>
    <font>
      <b/>
      <color theme="1"/>
      <name val="Arial"/>
    </font>
    <font>
      <sz val="10.0"/>
      <color rgb="FF000000"/>
      <name val="Helvetica Neue"/>
    </font>
    <font>
      <color theme="1"/>
      <name val="Arial"/>
    </font>
  </fonts>
  <fills count="8">
    <fill>
      <patternFill patternType="none"/>
    </fill>
    <fill>
      <patternFill patternType="lightGray"/>
    </fill>
    <fill>
      <patternFill patternType="solid">
        <fgColor rgb="FFBDC0BF"/>
        <bgColor rgb="FFBDC0BF"/>
      </patternFill>
    </fill>
    <fill>
      <patternFill patternType="solid">
        <fgColor rgb="FFDBDBDB"/>
        <bgColor rgb="FFDBDBDB"/>
      </patternFill>
    </fill>
    <fill>
      <patternFill patternType="solid">
        <fgColor rgb="FFC9DAF8"/>
        <bgColor rgb="FFC9DAF8"/>
      </patternFill>
    </fill>
    <fill>
      <patternFill patternType="solid">
        <fgColor rgb="FFFFFFFF"/>
        <bgColor rgb="FFFFFFFF"/>
      </patternFill>
    </fill>
    <fill>
      <patternFill patternType="solid">
        <fgColor rgb="FFB6D7A8"/>
        <bgColor rgb="FFB6D7A8"/>
      </patternFill>
    </fill>
    <fill>
      <patternFill patternType="solid">
        <fgColor theme="0"/>
        <bgColor theme="0"/>
      </patternFill>
    </fill>
  </fills>
  <borders count="21">
    <border/>
    <border>
      <left style="thin">
        <color rgb="FFA5A5A5"/>
      </left>
      <right style="thin">
        <color rgb="FFA5A5A5"/>
      </right>
      <top style="thin">
        <color rgb="FFA5A5A5"/>
      </top>
      <bottom style="thin">
        <color rgb="FF3F3F3F"/>
      </bottom>
    </border>
    <border>
      <left style="thin">
        <color rgb="FFA5A5A5"/>
      </left>
      <top style="thin">
        <color rgb="FFA5A5A5"/>
      </top>
      <bottom style="thin">
        <color rgb="FF3F3F3F"/>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left style="thin">
        <color rgb="FF000000"/>
      </left>
      <right style="thin">
        <color rgb="FF000000"/>
      </right>
      <top style="thin">
        <color rgb="FF000000"/>
      </top>
      <bottom style="thin">
        <color rgb="FFFF0000"/>
      </bottom>
    </border>
    <border>
      <right style="thin">
        <color rgb="FF000000"/>
      </right>
      <top style="thin">
        <color rgb="FF000000"/>
      </top>
    </border>
    <border>
      <left style="thin">
        <color rgb="FFFF0000"/>
      </left>
      <right style="thin">
        <color rgb="FFFF0000"/>
      </right>
      <top style="thin">
        <color rgb="FFFF0000"/>
      </top>
      <bottom style="thin">
        <color rgb="FFFF0000"/>
      </bottom>
    </border>
    <border>
      <right style="thin">
        <color rgb="FFA5A5A5"/>
      </right>
      <top style="thin">
        <color rgb="FFA5A5A5"/>
      </top>
      <bottom style="thin">
        <color rgb="FF3F3F3F"/>
      </bottom>
    </border>
    <border>
      <top style="thin">
        <color rgb="FFA5A5A5"/>
      </top>
    </border>
    <border>
      <left style="thin">
        <color rgb="FFA5A5A5"/>
      </left>
      <top style="thin">
        <color rgb="FFA5A5A5"/>
      </top>
    </border>
    <border>
      <left style="thin">
        <color rgb="FFA5A5A5"/>
      </left>
      <top style="thin">
        <color rgb="FFA5A5A5"/>
      </top>
      <bottom style="thin">
        <color rgb="FFA5A5A5"/>
      </bottom>
    </border>
    <border>
      <left style="thin">
        <color rgb="FF999999"/>
      </left>
      <right style="thin">
        <color rgb="FF999999"/>
      </right>
      <top style="thin">
        <color rgb="FF999999"/>
      </top>
      <bottom style="thin">
        <color rgb="FF999999"/>
      </bottom>
    </border>
    <border>
      <left style="thin">
        <color rgb="FFA5A5A5"/>
      </left>
      <right style="thin">
        <color rgb="FF3F3F3F"/>
      </right>
      <top style="thin">
        <color rgb="FFA5A5A5"/>
      </top>
      <bottom style="thin">
        <color rgb="FFA5A5A5"/>
      </bottom>
    </border>
    <border>
      <left style="thin">
        <color rgb="FF3F3F3F"/>
      </left>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000000"/>
      </left>
      <right style="thin">
        <color rgb="FF000000"/>
      </right>
      <top style="thin">
        <color rgb="FFFF0000"/>
      </top>
      <bottom style="thin">
        <color rgb="FFFF0000"/>
      </bottom>
    </border>
    <border>
      <right style="thin">
        <color rgb="FFA5A5A5"/>
      </right>
      <top style="thin">
        <color rgb="FFA5A5A5"/>
      </top>
      <bottom style="thin">
        <color rgb="FFA5A5A5"/>
      </bottom>
    </border>
    <border>
      <top style="thin">
        <color rgb="FFA5A5A5"/>
      </top>
      <bottom style="thin">
        <color rgb="FFA5A5A5"/>
      </bottom>
    </border>
    <border>
      <left style="thin">
        <color rgb="FF000000"/>
      </left>
      <right style="thin">
        <color rgb="FF000000"/>
      </right>
      <top style="thin">
        <color rgb="FFFF0000"/>
      </top>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top" wrapText="1"/>
    </xf>
    <xf borderId="1" fillId="2" fontId="1" numFmtId="49" xfId="0" applyAlignment="1" applyBorder="1" applyFill="1" applyFont="1" applyNumberFormat="1">
      <alignment shrinkToFit="0" vertical="top" wrapText="0"/>
    </xf>
    <xf borderId="2" fillId="2" fontId="1" numFmtId="49" xfId="0" applyAlignment="1" applyBorder="1" applyFont="1" applyNumberFormat="1">
      <alignment shrinkToFit="0" vertical="top" wrapText="0"/>
    </xf>
    <xf borderId="3" fillId="2" fontId="1" numFmtId="49" xfId="0" applyAlignment="1" applyBorder="1" applyFont="1" applyNumberFormat="1">
      <alignment shrinkToFit="0" vertical="top" wrapText="0"/>
    </xf>
    <xf borderId="4" fillId="2" fontId="2" numFmtId="49" xfId="0" applyAlignment="1" applyBorder="1" applyFont="1" applyNumberFormat="1">
      <alignment shrinkToFit="0" vertical="bottom" wrapText="1"/>
    </xf>
    <xf borderId="5" fillId="2" fontId="2" numFmtId="49" xfId="0" applyAlignment="1" applyBorder="1" applyFont="1" applyNumberFormat="1">
      <alignment shrinkToFit="0" vertical="bottom" wrapText="1"/>
    </xf>
    <xf borderId="6" fillId="2" fontId="2" numFmtId="49" xfId="0" applyAlignment="1" applyBorder="1" applyFont="1" applyNumberFormat="1">
      <alignment shrinkToFit="0" vertical="bottom" wrapText="1"/>
    </xf>
    <xf borderId="7" fillId="2" fontId="2" numFmtId="49" xfId="0" applyAlignment="1" applyBorder="1" applyFont="1" applyNumberFormat="1">
      <alignment shrinkToFit="0" vertical="bottom" wrapText="1"/>
    </xf>
    <xf borderId="8" fillId="2" fontId="1" numFmtId="49" xfId="0" applyAlignment="1" applyBorder="1" applyFont="1" applyNumberFormat="1">
      <alignment shrinkToFit="0" vertical="top" wrapText="0"/>
    </xf>
    <xf borderId="9" fillId="2" fontId="1" numFmtId="49" xfId="0" applyAlignment="1" applyBorder="1" applyFont="1" applyNumberFormat="1">
      <alignment shrinkToFit="0" vertical="top" wrapText="0"/>
    </xf>
    <xf borderId="10" fillId="2" fontId="1" numFmtId="49" xfId="0" applyAlignment="1" applyBorder="1" applyFont="1" applyNumberFormat="1">
      <alignment shrinkToFit="0" vertical="top" wrapText="0"/>
    </xf>
    <xf borderId="11" fillId="2" fontId="1" numFmtId="49" xfId="0" applyAlignment="1" applyBorder="1" applyFont="1" applyNumberFormat="1">
      <alignment readingOrder="0" shrinkToFit="0" vertical="top" wrapText="0"/>
    </xf>
    <xf borderId="12" fillId="2" fontId="1" numFmtId="49" xfId="0" applyAlignment="1" applyBorder="1" applyFont="1" applyNumberFormat="1">
      <alignment readingOrder="0" shrinkToFit="0" vertical="top" wrapText="0"/>
    </xf>
    <xf borderId="13" fillId="2" fontId="1" numFmtId="49" xfId="0" applyAlignment="1" applyBorder="1" applyFont="1" applyNumberFormat="1">
      <alignment readingOrder="0" shrinkToFit="0" vertical="top" wrapText="0"/>
    </xf>
    <xf borderId="14" fillId="3" fontId="1" numFmtId="0" xfId="0" applyAlignment="1" applyBorder="1" applyFill="1" applyFont="1">
      <alignment shrinkToFit="0" vertical="top" wrapText="0"/>
    </xf>
    <xf borderId="15" fillId="0" fontId="3" numFmtId="49" xfId="0" applyAlignment="1" applyBorder="1" applyFont="1" applyNumberFormat="1">
      <alignment shrinkToFit="0" vertical="top" wrapText="0"/>
    </xf>
    <xf borderId="16" fillId="0" fontId="3" numFmtId="49" xfId="0" applyAlignment="1" applyBorder="1" applyFont="1" applyNumberFormat="1">
      <alignment shrinkToFit="0" vertical="top" wrapText="0"/>
    </xf>
    <xf borderId="16" fillId="0" fontId="3" numFmtId="0" xfId="0" applyAlignment="1" applyBorder="1" applyFont="1">
      <alignment shrinkToFit="0" vertical="top" wrapText="0"/>
    </xf>
    <xf borderId="16" fillId="0" fontId="4" numFmtId="49" xfId="0" applyAlignment="1" applyBorder="1" applyFont="1" applyNumberFormat="1">
      <alignment horizontal="right" shrinkToFit="0" vertical="bottom" wrapText="1"/>
    </xf>
    <xf borderId="12" fillId="0" fontId="4" numFmtId="49" xfId="0" applyAlignment="1" applyBorder="1" applyFont="1" applyNumberFormat="1">
      <alignment horizontal="right" shrinkToFit="0" vertical="bottom" wrapText="1"/>
    </xf>
    <xf borderId="17" fillId="0" fontId="2" numFmtId="49" xfId="0" applyAlignment="1" applyBorder="1" applyFont="1" applyNumberFormat="1">
      <alignment horizontal="right" shrinkToFit="0" vertical="bottom" wrapText="1"/>
    </xf>
    <xf borderId="18" fillId="0" fontId="4" numFmtId="49" xfId="0" applyAlignment="1" applyBorder="1" applyFont="1" applyNumberFormat="1">
      <alignment shrinkToFit="0" vertical="bottom" wrapText="1"/>
    </xf>
    <xf borderId="16" fillId="4" fontId="3" numFmtId="49" xfId="0" applyAlignment="1" applyBorder="1" applyFill="1" applyFont="1" applyNumberFormat="1">
      <alignment shrinkToFit="0" vertical="top" wrapText="0"/>
    </xf>
    <xf borderId="8" fillId="0" fontId="3" numFmtId="49" xfId="0" applyAlignment="1" applyBorder="1" applyFont="1" applyNumberFormat="1">
      <alignment shrinkToFit="0" vertical="top" wrapText="0"/>
    </xf>
    <xf borderId="18" fillId="0" fontId="3" numFmtId="49" xfId="0" applyAlignment="1" applyBorder="1" applyFont="1" applyNumberFormat="1">
      <alignment shrinkToFit="0" vertical="top" wrapText="0"/>
    </xf>
    <xf borderId="16" fillId="5" fontId="3" numFmtId="49" xfId="0" applyAlignment="1" applyBorder="1" applyFill="1" applyFont="1" applyNumberFormat="1">
      <alignment shrinkToFit="0" vertical="top" wrapText="0"/>
    </xf>
    <xf borderId="12" fillId="0" fontId="3" numFmtId="49" xfId="0" applyAlignment="1" applyBorder="1" applyFont="1" applyNumberFormat="1">
      <alignment shrinkToFit="0" vertical="top" wrapText="0"/>
    </xf>
    <xf borderId="8" fillId="4" fontId="3" numFmtId="49" xfId="0" applyAlignment="1" applyBorder="1" applyFont="1" applyNumberFormat="1">
      <alignment shrinkToFit="0" vertical="top" wrapText="0"/>
    </xf>
    <xf borderId="19" fillId="0" fontId="3" numFmtId="49" xfId="0" applyAlignment="1" applyBorder="1" applyFont="1" applyNumberFormat="1">
      <alignment shrinkToFit="0" vertical="top" wrapText="0"/>
    </xf>
    <xf borderId="13" fillId="0" fontId="3" numFmtId="49" xfId="0" applyAlignment="1" applyBorder="1" applyFont="1" applyNumberFormat="1">
      <alignment shrinkToFit="0" vertical="top" wrapText="0"/>
    </xf>
    <xf borderId="16" fillId="6" fontId="3" numFmtId="49" xfId="0" applyAlignment="1" applyBorder="1" applyFill="1" applyFont="1" applyNumberFormat="1">
      <alignment shrinkToFit="0" vertical="top" wrapText="0"/>
    </xf>
    <xf borderId="18" fillId="6" fontId="3" numFmtId="49" xfId="0" applyAlignment="1" applyBorder="1" applyFont="1" applyNumberFormat="1">
      <alignment shrinkToFit="0" vertical="top" wrapText="0"/>
    </xf>
    <xf borderId="12" fillId="7" fontId="3" numFmtId="49" xfId="0" applyAlignment="1" applyBorder="1" applyFill="1" applyFont="1" applyNumberFormat="1">
      <alignment shrinkToFit="0" vertical="top" wrapText="0"/>
    </xf>
    <xf borderId="16" fillId="0" fontId="3" numFmtId="49" xfId="0" applyAlignment="1" applyBorder="1" applyFont="1" applyNumberFormat="1">
      <alignment shrinkToFit="0" vertical="top" wrapText="1"/>
    </xf>
    <xf borderId="12" fillId="4" fontId="3" numFmtId="49" xfId="0" applyAlignment="1" applyBorder="1" applyFont="1" applyNumberFormat="1">
      <alignment shrinkToFit="0" vertical="top" wrapText="0"/>
    </xf>
    <xf borderId="19" fillId="7" fontId="3" numFmtId="49" xfId="0" applyAlignment="1" applyBorder="1" applyFont="1" applyNumberFormat="1">
      <alignment shrinkToFit="0" vertical="top" wrapText="0"/>
    </xf>
    <xf borderId="12" fillId="6" fontId="3" numFmtId="49" xfId="0" applyAlignment="1" applyBorder="1" applyFont="1" applyNumberFormat="1">
      <alignment shrinkToFit="0" vertical="top" wrapText="0"/>
    </xf>
    <xf borderId="8" fillId="7" fontId="3" numFmtId="49" xfId="0" applyAlignment="1" applyBorder="1" applyFont="1" applyNumberFormat="1">
      <alignment shrinkToFit="0" vertical="top" wrapText="0"/>
    </xf>
    <xf borderId="19" fillId="6" fontId="3" numFmtId="49" xfId="0" applyAlignment="1" applyBorder="1" applyFont="1" applyNumberFormat="1">
      <alignment shrinkToFit="0" vertical="top" wrapText="0"/>
    </xf>
    <xf borderId="18" fillId="0" fontId="4" numFmtId="49" xfId="0" applyAlignment="1" applyBorder="1" applyFont="1" applyNumberFormat="1">
      <alignment shrinkToFit="0" vertical="bottom" wrapText="0"/>
    </xf>
    <xf borderId="16" fillId="0" fontId="3" numFmtId="164" xfId="0" applyAlignment="1" applyBorder="1" applyFont="1" applyNumberFormat="1">
      <alignment shrinkToFit="0" vertical="top" wrapText="0"/>
    </xf>
    <xf borderId="20" fillId="0" fontId="2" numFmtId="49" xfId="0" applyAlignment="1" applyBorder="1" applyFont="1" applyNumberFormat="1">
      <alignment horizontal="righ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12.0"/>
    <col customWidth="1" min="2" max="2" width="9.86"/>
    <col customWidth="1" min="3" max="3" width="7.0"/>
    <col customWidth="1" min="4" max="7" width="15.71"/>
    <col customWidth="1" min="8" max="8" width="18.14"/>
    <col customWidth="1" min="9" max="22" width="15.71"/>
    <col customWidth="1" min="23" max="23" width="8.86"/>
    <col customWidth="1" min="24" max="24" width="25.29"/>
    <col customWidth="1" min="25" max="25" width="18.29"/>
    <col customWidth="1" min="26" max="27" width="18.71"/>
    <col customWidth="1" min="28" max="28" width="17.71"/>
    <col customWidth="1" min="29" max="29" width="18.57"/>
    <col customWidth="1" min="30" max="30" width="14.0"/>
    <col customWidth="1" min="31" max="31" width="16.43"/>
    <col customWidth="1" min="32" max="32" width="18.0"/>
    <col customWidth="1" min="33" max="33" width="12.29"/>
    <col customWidth="1" min="34" max="34" width="64.86"/>
    <col customWidth="1" min="35" max="35" width="166.71"/>
    <col customWidth="1" min="36" max="36" width="65.43"/>
    <col customWidth="1" min="37" max="37" width="37.86"/>
    <col customWidth="1" min="38" max="38" width="166.71"/>
    <col customWidth="1" min="39" max="40" width="18.29"/>
    <col customWidth="1" min="41" max="41" width="24.86"/>
    <col customWidth="1" min="42" max="42" width="22.43"/>
    <col customWidth="1" min="43" max="43" width="21.14"/>
    <col customWidth="1" min="44" max="44" width="21.29"/>
    <col customWidth="1" min="45" max="47" width="18.29"/>
    <col customWidth="1" min="48" max="48" width="21.14"/>
    <col customWidth="1" min="49" max="55" width="18.29"/>
  </cols>
  <sheetData>
    <row r="1" ht="20.25" customHeight="1">
      <c r="A1" s="1" t="s">
        <v>0</v>
      </c>
      <c r="B1" s="1" t="s">
        <v>1</v>
      </c>
      <c r="C1" s="1" t="s">
        <v>2</v>
      </c>
      <c r="D1" s="1" t="s">
        <v>3</v>
      </c>
      <c r="E1" s="1" t="s">
        <v>4</v>
      </c>
      <c r="F1" s="2" t="s">
        <v>5</v>
      </c>
      <c r="G1" s="3" t="s">
        <v>6</v>
      </c>
      <c r="H1" s="3" t="s">
        <v>7</v>
      </c>
      <c r="I1" s="4" t="s">
        <v>8</v>
      </c>
      <c r="J1" s="4" t="s">
        <v>9</v>
      </c>
      <c r="K1" s="4" t="s">
        <v>10</v>
      </c>
      <c r="L1" s="4" t="s">
        <v>11</v>
      </c>
      <c r="M1" s="4" t="s">
        <v>12</v>
      </c>
      <c r="N1" s="4" t="s">
        <v>13</v>
      </c>
      <c r="O1" s="4" t="s">
        <v>14</v>
      </c>
      <c r="P1" s="4" t="s">
        <v>15</v>
      </c>
      <c r="Q1" s="4" t="s">
        <v>16</v>
      </c>
      <c r="R1" s="4" t="s">
        <v>17</v>
      </c>
      <c r="S1" s="4" t="s">
        <v>18</v>
      </c>
      <c r="T1" s="5" t="s">
        <v>19</v>
      </c>
      <c r="U1" s="6" t="s">
        <v>20</v>
      </c>
      <c r="V1" s="7"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8" t="s">
        <v>38</v>
      </c>
      <c r="AN1" s="8" t="s">
        <v>39</v>
      </c>
      <c r="AO1" s="9" t="s">
        <v>40</v>
      </c>
      <c r="AP1" s="1" t="s">
        <v>41</v>
      </c>
      <c r="AQ1" s="1" t="s">
        <v>42</v>
      </c>
      <c r="AR1" s="1" t="s">
        <v>43</v>
      </c>
      <c r="AS1" s="1" t="s">
        <v>44</v>
      </c>
      <c r="AT1" s="1" t="s">
        <v>45</v>
      </c>
      <c r="AU1" s="1" t="s">
        <v>46</v>
      </c>
      <c r="AV1" s="2" t="s">
        <v>47</v>
      </c>
      <c r="AW1" s="8" t="s">
        <v>48</v>
      </c>
      <c r="AX1" s="10" t="s">
        <v>49</v>
      </c>
      <c r="AY1" s="11" t="s">
        <v>50</v>
      </c>
      <c r="AZ1" s="12" t="s">
        <v>51</v>
      </c>
      <c r="BA1" s="13" t="s">
        <v>52</v>
      </c>
      <c r="BB1" s="13" t="s">
        <v>53</v>
      </c>
      <c r="BC1" s="13" t="s">
        <v>54</v>
      </c>
    </row>
    <row r="2" ht="19.5" customHeight="1">
      <c r="A2" s="14">
        <v>2131111.0</v>
      </c>
      <c r="B2" s="15" t="s">
        <v>55</v>
      </c>
      <c r="C2" s="16" t="s">
        <v>56</v>
      </c>
      <c r="D2" s="17">
        <v>6.0</v>
      </c>
      <c r="E2" s="16" t="s">
        <v>57</v>
      </c>
      <c r="F2" s="16" t="s">
        <v>58</v>
      </c>
      <c r="G2" s="16" t="s">
        <v>59</v>
      </c>
      <c r="H2" s="16" t="s">
        <v>58</v>
      </c>
      <c r="I2" s="18">
        <v>0.0</v>
      </c>
      <c r="J2" s="18">
        <v>1.0</v>
      </c>
      <c r="K2" s="18">
        <v>0.0</v>
      </c>
      <c r="L2" s="18">
        <v>0.0</v>
      </c>
      <c r="M2" s="18">
        <v>1.0</v>
      </c>
      <c r="N2" s="18">
        <v>0.0</v>
      </c>
      <c r="O2" s="18">
        <v>1.0</v>
      </c>
      <c r="P2" s="18">
        <v>0.0</v>
      </c>
      <c r="Q2" s="18">
        <v>0.0</v>
      </c>
      <c r="R2" s="18">
        <v>1.0</v>
      </c>
      <c r="S2" s="18">
        <v>1.0</v>
      </c>
      <c r="T2" s="19">
        <v>0.0</v>
      </c>
      <c r="U2" s="20">
        <f t="shared" ref="U2:U42" si="1">SUM(I2:T2)</f>
        <v>5</v>
      </c>
      <c r="V2" s="21"/>
      <c r="W2" s="16" t="s">
        <v>60</v>
      </c>
      <c r="X2" s="16" t="s">
        <v>61</v>
      </c>
      <c r="Y2" s="16" t="s">
        <v>62</v>
      </c>
      <c r="Z2" s="16" t="s">
        <v>63</v>
      </c>
      <c r="AA2" s="22" t="s">
        <v>64</v>
      </c>
      <c r="AB2" s="16" t="s">
        <v>65</v>
      </c>
      <c r="AC2" s="16" t="s">
        <v>66</v>
      </c>
      <c r="AD2" s="16" t="s">
        <v>67</v>
      </c>
      <c r="AE2" s="17"/>
      <c r="AF2" s="16" t="s">
        <v>62</v>
      </c>
      <c r="AG2" s="17">
        <v>2131111.0</v>
      </c>
      <c r="AH2" s="16" t="s">
        <v>68</v>
      </c>
      <c r="AI2" s="17"/>
      <c r="AJ2" s="16" t="s">
        <v>69</v>
      </c>
      <c r="AK2" s="17"/>
      <c r="AL2" s="16" t="s">
        <v>70</v>
      </c>
      <c r="AM2" s="23" t="s">
        <v>71</v>
      </c>
      <c r="AN2" s="23" t="s">
        <v>72</v>
      </c>
      <c r="AO2" s="24" t="s">
        <v>73</v>
      </c>
      <c r="AP2" s="25" t="s">
        <v>74</v>
      </c>
      <c r="AQ2" s="16" t="s">
        <v>75</v>
      </c>
      <c r="AR2" s="16" t="s">
        <v>76</v>
      </c>
      <c r="AS2" s="16" t="s">
        <v>77</v>
      </c>
      <c r="AT2" s="25" t="s">
        <v>78</v>
      </c>
      <c r="AU2" s="22" t="s">
        <v>79</v>
      </c>
      <c r="AV2" s="26" t="s">
        <v>80</v>
      </c>
      <c r="AW2" s="27" t="s">
        <v>79</v>
      </c>
      <c r="AX2" s="28"/>
      <c r="AY2" s="16" t="s">
        <v>75</v>
      </c>
      <c r="AZ2" s="26"/>
      <c r="BA2" s="16" t="s">
        <v>75</v>
      </c>
      <c r="BB2" s="29">
        <f t="shared" ref="BB2:BB42" si="2">BA2/AM2</f>
        <v>0.9912518678</v>
      </c>
      <c r="BC2" s="29">
        <f t="shared" ref="BC2:BC42" si="3">BA2/AN2</f>
        <v>0.9962996961</v>
      </c>
    </row>
    <row r="3" ht="19.5" customHeight="1">
      <c r="A3" s="14">
        <v>2131114.0</v>
      </c>
      <c r="B3" s="15" t="s">
        <v>55</v>
      </c>
      <c r="C3" s="16" t="s">
        <v>56</v>
      </c>
      <c r="D3" s="17">
        <v>1.0</v>
      </c>
      <c r="E3" s="16" t="s">
        <v>81</v>
      </c>
      <c r="F3" s="16" t="s">
        <v>59</v>
      </c>
      <c r="G3" s="16" t="s">
        <v>81</v>
      </c>
      <c r="H3" s="16" t="s">
        <v>81</v>
      </c>
      <c r="I3" s="18">
        <v>1.0</v>
      </c>
      <c r="J3" s="18">
        <v>1.0</v>
      </c>
      <c r="K3" s="18">
        <v>1.0</v>
      </c>
      <c r="L3" s="18">
        <v>0.0</v>
      </c>
      <c r="M3" s="18">
        <v>0.0</v>
      </c>
      <c r="N3" s="18">
        <v>1.0</v>
      </c>
      <c r="O3" s="18">
        <v>1.0</v>
      </c>
      <c r="P3" s="18">
        <v>0.0</v>
      </c>
      <c r="Q3" s="18">
        <v>0.0</v>
      </c>
      <c r="R3" s="18">
        <v>1.0</v>
      </c>
      <c r="S3" s="18">
        <v>0.0</v>
      </c>
      <c r="T3" s="19">
        <v>0.0</v>
      </c>
      <c r="U3" s="20">
        <f t="shared" si="1"/>
        <v>6</v>
      </c>
      <c r="V3" s="21"/>
      <c r="W3" s="16" t="s">
        <v>60</v>
      </c>
      <c r="X3" s="16" t="s">
        <v>82</v>
      </c>
      <c r="Y3" s="16" t="s">
        <v>63</v>
      </c>
      <c r="Z3" s="22" t="s">
        <v>64</v>
      </c>
      <c r="AA3" s="16" t="s">
        <v>65</v>
      </c>
      <c r="AB3" s="16" t="s">
        <v>62</v>
      </c>
      <c r="AC3" s="16" t="s">
        <v>66</v>
      </c>
      <c r="AD3" s="16" t="s">
        <v>83</v>
      </c>
      <c r="AE3" s="16" t="s">
        <v>63</v>
      </c>
      <c r="AF3" s="16" t="s">
        <v>64</v>
      </c>
      <c r="AG3" s="17">
        <v>2131114.0</v>
      </c>
      <c r="AH3" s="16" t="s">
        <v>68</v>
      </c>
      <c r="AI3" s="17"/>
      <c r="AJ3" s="16" t="s">
        <v>69</v>
      </c>
      <c r="AK3" s="17"/>
      <c r="AL3" s="17"/>
      <c r="AM3" s="23" t="s">
        <v>84</v>
      </c>
      <c r="AN3" s="23" t="s">
        <v>85</v>
      </c>
      <c r="AO3" s="24" t="s">
        <v>86</v>
      </c>
      <c r="AP3" s="16" t="s">
        <v>87</v>
      </c>
      <c r="AQ3" s="16" t="s">
        <v>88</v>
      </c>
      <c r="AR3" s="16" t="s">
        <v>89</v>
      </c>
      <c r="AS3" s="16" t="s">
        <v>90</v>
      </c>
      <c r="AT3" s="22" t="s">
        <v>91</v>
      </c>
      <c r="AU3" s="16" t="s">
        <v>92</v>
      </c>
      <c r="AV3" s="26" t="s">
        <v>93</v>
      </c>
      <c r="AW3" s="27" t="s">
        <v>91</v>
      </c>
      <c r="AX3" s="28"/>
      <c r="AY3" s="16" t="s">
        <v>87</v>
      </c>
      <c r="AZ3" s="26"/>
      <c r="BA3" s="16" t="s">
        <v>87</v>
      </c>
      <c r="BB3" s="29">
        <f t="shared" si="2"/>
        <v>0.9963568208</v>
      </c>
      <c r="BC3" s="29">
        <f t="shared" si="3"/>
        <v>0.9991930935</v>
      </c>
    </row>
    <row r="4" ht="19.5" customHeight="1">
      <c r="A4" s="14">
        <v>2152114.0</v>
      </c>
      <c r="B4" s="15" t="s">
        <v>94</v>
      </c>
      <c r="C4" s="16" t="s">
        <v>56</v>
      </c>
      <c r="D4" s="17">
        <v>6.0</v>
      </c>
      <c r="E4" s="16" t="s">
        <v>81</v>
      </c>
      <c r="F4" s="16" t="s">
        <v>57</v>
      </c>
      <c r="G4" s="16" t="s">
        <v>81</v>
      </c>
      <c r="H4" s="16" t="s">
        <v>57</v>
      </c>
      <c r="I4" s="18">
        <v>0.0</v>
      </c>
      <c r="J4" s="18">
        <v>0.0</v>
      </c>
      <c r="K4" s="18">
        <v>0.0</v>
      </c>
      <c r="L4" s="18">
        <v>1.0</v>
      </c>
      <c r="M4" s="18">
        <v>1.0</v>
      </c>
      <c r="N4" s="18">
        <v>1.0</v>
      </c>
      <c r="O4" s="18">
        <v>1.0</v>
      </c>
      <c r="P4" s="18">
        <v>1.0</v>
      </c>
      <c r="Q4" s="18">
        <v>0.0</v>
      </c>
      <c r="R4" s="18">
        <v>1.0</v>
      </c>
      <c r="S4" s="18">
        <v>0.0</v>
      </c>
      <c r="T4" s="19">
        <v>1.0</v>
      </c>
      <c r="U4" s="20">
        <f t="shared" si="1"/>
        <v>7</v>
      </c>
      <c r="V4" s="24"/>
      <c r="W4" s="16" t="s">
        <v>60</v>
      </c>
      <c r="X4" s="16" t="s">
        <v>95</v>
      </c>
      <c r="Y4" s="16" t="s">
        <v>62</v>
      </c>
      <c r="Z4" s="16" t="s">
        <v>65</v>
      </c>
      <c r="AA4" s="30" t="s">
        <v>63</v>
      </c>
      <c r="AB4" s="16" t="s">
        <v>64</v>
      </c>
      <c r="AC4" s="16" t="s">
        <v>66</v>
      </c>
      <c r="AD4" s="16" t="s">
        <v>96</v>
      </c>
      <c r="AE4" s="16" t="s">
        <v>62</v>
      </c>
      <c r="AF4" s="16" t="s">
        <v>65</v>
      </c>
      <c r="AG4" s="17">
        <v>2152114.0</v>
      </c>
      <c r="AH4" s="16" t="s">
        <v>68</v>
      </c>
      <c r="AI4" s="17"/>
      <c r="AJ4" s="16" t="s">
        <v>69</v>
      </c>
      <c r="AK4" s="17"/>
      <c r="AL4" s="17"/>
      <c r="AM4" s="23" t="s">
        <v>97</v>
      </c>
      <c r="AN4" s="23" t="s">
        <v>98</v>
      </c>
      <c r="AO4" s="24" t="s">
        <v>99</v>
      </c>
      <c r="AP4" s="16" t="s">
        <v>100</v>
      </c>
      <c r="AQ4" s="16" t="s">
        <v>101</v>
      </c>
      <c r="AR4" s="16" t="s">
        <v>102</v>
      </c>
      <c r="AS4" s="16" t="s">
        <v>103</v>
      </c>
      <c r="AT4" s="16" t="s">
        <v>104</v>
      </c>
      <c r="AU4" s="30" t="s">
        <v>105</v>
      </c>
      <c r="AV4" s="26" t="s">
        <v>106</v>
      </c>
      <c r="AW4" s="23"/>
      <c r="AX4" s="31" t="s">
        <v>105</v>
      </c>
      <c r="AY4" s="32"/>
      <c r="AZ4" s="16" t="s">
        <v>101</v>
      </c>
      <c r="BA4" s="16" t="s">
        <v>101</v>
      </c>
      <c r="BB4" s="29">
        <f t="shared" si="2"/>
        <v>0.09991602797</v>
      </c>
      <c r="BC4" s="29">
        <f t="shared" si="3"/>
        <v>0.1002643101</v>
      </c>
    </row>
    <row r="5" ht="23.25" customHeight="1">
      <c r="A5" s="14">
        <v>2132514.0</v>
      </c>
      <c r="B5" s="15" t="s">
        <v>107</v>
      </c>
      <c r="C5" s="16" t="s">
        <v>56</v>
      </c>
      <c r="D5" s="17">
        <v>4.0</v>
      </c>
      <c r="E5" s="16" t="s">
        <v>57</v>
      </c>
      <c r="F5" s="16" t="s">
        <v>108</v>
      </c>
      <c r="G5" s="16" t="s">
        <v>58</v>
      </c>
      <c r="H5" s="16" t="s">
        <v>58</v>
      </c>
      <c r="I5" s="18">
        <v>0.0</v>
      </c>
      <c r="J5" s="18">
        <v>0.0</v>
      </c>
      <c r="K5" s="18">
        <v>1.0</v>
      </c>
      <c r="L5" s="18">
        <v>0.0</v>
      </c>
      <c r="M5" s="18">
        <v>1.0</v>
      </c>
      <c r="N5" s="18">
        <v>1.0</v>
      </c>
      <c r="O5" s="18">
        <v>1.0</v>
      </c>
      <c r="P5" s="18">
        <v>0.0</v>
      </c>
      <c r="Q5" s="18">
        <v>0.0</v>
      </c>
      <c r="R5" s="18">
        <v>1.0</v>
      </c>
      <c r="S5" s="18">
        <v>1.0</v>
      </c>
      <c r="T5" s="19">
        <v>0.0</v>
      </c>
      <c r="U5" s="20">
        <f t="shared" si="1"/>
        <v>6</v>
      </c>
      <c r="V5" s="21"/>
      <c r="W5" s="16" t="s">
        <v>60</v>
      </c>
      <c r="X5" s="16" t="s">
        <v>95</v>
      </c>
      <c r="Y5" s="16" t="s">
        <v>63</v>
      </c>
      <c r="Z5" s="16" t="s">
        <v>62</v>
      </c>
      <c r="AA5" s="16" t="s">
        <v>65</v>
      </c>
      <c r="AB5" s="22" t="s">
        <v>64</v>
      </c>
      <c r="AC5" s="16" t="s">
        <v>109</v>
      </c>
      <c r="AD5" s="16" t="s">
        <v>110</v>
      </c>
      <c r="AE5" s="16" t="s">
        <v>65</v>
      </c>
      <c r="AF5" s="16" t="s">
        <v>62</v>
      </c>
      <c r="AG5" s="17">
        <v>2132514.0</v>
      </c>
      <c r="AH5" s="16" t="s">
        <v>68</v>
      </c>
      <c r="AI5" s="17"/>
      <c r="AJ5" s="16" t="s">
        <v>69</v>
      </c>
      <c r="AK5" s="17"/>
      <c r="AL5" s="33" t="s">
        <v>111</v>
      </c>
      <c r="AM5" s="23" t="s">
        <v>112</v>
      </c>
      <c r="AN5" s="23" t="s">
        <v>113</v>
      </c>
      <c r="AO5" s="24" t="s">
        <v>114</v>
      </c>
      <c r="AP5" s="16" t="s">
        <v>115</v>
      </c>
      <c r="AQ5" s="16" t="s">
        <v>116</v>
      </c>
      <c r="AR5" s="16" t="s">
        <v>117</v>
      </c>
      <c r="AS5" s="16" t="s">
        <v>118</v>
      </c>
      <c r="AT5" s="16" t="s">
        <v>119</v>
      </c>
      <c r="AU5" s="16" t="s">
        <v>120</v>
      </c>
      <c r="AV5" s="34" t="s">
        <v>121</v>
      </c>
      <c r="AW5" s="27" t="s">
        <v>121</v>
      </c>
      <c r="AX5" s="35"/>
      <c r="AY5" s="16" t="s">
        <v>117</v>
      </c>
      <c r="AZ5" s="32"/>
      <c r="BA5" s="16" t="s">
        <v>117</v>
      </c>
      <c r="BB5" s="29">
        <f t="shared" si="2"/>
        <v>0.9947721663</v>
      </c>
      <c r="BC5" s="29">
        <f t="shared" si="3"/>
        <v>0.9912020094</v>
      </c>
    </row>
    <row r="6" ht="21.75" customHeight="1">
      <c r="A6" s="14">
        <v>2141611.0</v>
      </c>
      <c r="B6" s="15" t="s">
        <v>55</v>
      </c>
      <c r="C6" s="16" t="s">
        <v>56</v>
      </c>
      <c r="D6" s="17">
        <v>5.0</v>
      </c>
      <c r="E6" s="16" t="s">
        <v>108</v>
      </c>
      <c r="F6" s="16" t="s">
        <v>122</v>
      </c>
      <c r="G6" s="16" t="s">
        <v>57</v>
      </c>
      <c r="H6" s="16" t="s">
        <v>108</v>
      </c>
      <c r="I6" s="18">
        <v>1.0</v>
      </c>
      <c r="J6" s="18">
        <v>1.0</v>
      </c>
      <c r="K6" s="18">
        <v>1.0</v>
      </c>
      <c r="L6" s="18">
        <v>0.0</v>
      </c>
      <c r="M6" s="18">
        <v>0.0</v>
      </c>
      <c r="N6" s="18">
        <v>0.0</v>
      </c>
      <c r="O6" s="18">
        <v>1.0</v>
      </c>
      <c r="P6" s="18">
        <v>1.0</v>
      </c>
      <c r="Q6" s="18">
        <v>0.0</v>
      </c>
      <c r="R6" s="18">
        <v>0.0</v>
      </c>
      <c r="S6" s="18">
        <v>0.0</v>
      </c>
      <c r="T6" s="19">
        <v>1.0</v>
      </c>
      <c r="U6" s="20">
        <f t="shared" si="1"/>
        <v>6</v>
      </c>
      <c r="V6" s="24"/>
      <c r="W6" s="16" t="s">
        <v>60</v>
      </c>
      <c r="X6" s="16" t="s">
        <v>82</v>
      </c>
      <c r="Y6" s="16" t="s">
        <v>64</v>
      </c>
      <c r="Z6" s="30" t="s">
        <v>63</v>
      </c>
      <c r="AA6" s="16" t="s">
        <v>65</v>
      </c>
      <c r="AB6" s="16" t="s">
        <v>62</v>
      </c>
      <c r="AC6" s="16" t="s">
        <v>109</v>
      </c>
      <c r="AD6" s="16" t="s">
        <v>123</v>
      </c>
      <c r="AE6" s="16" t="s">
        <v>64</v>
      </c>
      <c r="AF6" s="16" t="s">
        <v>62</v>
      </c>
      <c r="AG6" s="17">
        <v>2141611.0</v>
      </c>
      <c r="AH6" s="16" t="s">
        <v>68</v>
      </c>
      <c r="AI6" s="17"/>
      <c r="AJ6" s="16" t="s">
        <v>69</v>
      </c>
      <c r="AK6" s="17"/>
      <c r="AL6" s="17"/>
      <c r="AM6" s="23" t="s">
        <v>124</v>
      </c>
      <c r="AN6" s="23" t="s">
        <v>125</v>
      </c>
      <c r="AO6" s="24" t="s">
        <v>126</v>
      </c>
      <c r="AP6" s="16" t="s">
        <v>127</v>
      </c>
      <c r="AQ6" s="16" t="s">
        <v>128</v>
      </c>
      <c r="AR6" s="16" t="s">
        <v>129</v>
      </c>
      <c r="AS6" s="16" t="s">
        <v>130</v>
      </c>
      <c r="AT6" s="30" t="s">
        <v>131</v>
      </c>
      <c r="AU6" s="16" t="s">
        <v>132</v>
      </c>
      <c r="AV6" s="26" t="s">
        <v>133</v>
      </c>
      <c r="AW6" s="23"/>
      <c r="AX6" s="31" t="s">
        <v>131</v>
      </c>
      <c r="AY6" s="32"/>
      <c r="AZ6" s="16" t="s">
        <v>127</v>
      </c>
      <c r="BA6" s="16" t="s">
        <v>127</v>
      </c>
      <c r="BB6" s="29">
        <f t="shared" si="2"/>
        <v>10.13740759</v>
      </c>
      <c r="BC6" s="29">
        <f t="shared" si="3"/>
        <v>1.00989274</v>
      </c>
    </row>
    <row r="7" ht="19.5" customHeight="1">
      <c r="A7" s="14">
        <v>2131211.0</v>
      </c>
      <c r="B7" s="15" t="s">
        <v>55</v>
      </c>
      <c r="C7" s="16" t="s">
        <v>56</v>
      </c>
      <c r="D7" s="17">
        <v>2.0</v>
      </c>
      <c r="E7" s="16" t="s">
        <v>58</v>
      </c>
      <c r="F7" s="16" t="s">
        <v>59</v>
      </c>
      <c r="G7" s="16" t="s">
        <v>57</v>
      </c>
      <c r="H7" s="16" t="s">
        <v>57</v>
      </c>
      <c r="I7" s="18">
        <v>0.0</v>
      </c>
      <c r="J7" s="18">
        <v>0.0</v>
      </c>
      <c r="K7" s="18">
        <v>1.0</v>
      </c>
      <c r="L7" s="18">
        <v>1.0</v>
      </c>
      <c r="M7" s="18">
        <v>1.0</v>
      </c>
      <c r="N7" s="18">
        <v>1.0</v>
      </c>
      <c r="O7" s="18">
        <v>1.0</v>
      </c>
      <c r="P7" s="18">
        <v>0.0</v>
      </c>
      <c r="Q7" s="18">
        <v>0.0</v>
      </c>
      <c r="R7" s="18">
        <v>0.0</v>
      </c>
      <c r="S7" s="18">
        <v>1.0</v>
      </c>
      <c r="T7" s="19">
        <v>0.0</v>
      </c>
      <c r="U7" s="20">
        <f t="shared" si="1"/>
        <v>6</v>
      </c>
      <c r="V7" s="21"/>
      <c r="W7" s="16" t="s">
        <v>60</v>
      </c>
      <c r="X7" s="16" t="s">
        <v>134</v>
      </c>
      <c r="Y7" s="16" t="s">
        <v>64</v>
      </c>
      <c r="Z7" s="16" t="s">
        <v>62</v>
      </c>
      <c r="AA7" s="16" t="s">
        <v>65</v>
      </c>
      <c r="AB7" s="30" t="s">
        <v>63</v>
      </c>
      <c r="AC7" s="16" t="s">
        <v>109</v>
      </c>
      <c r="AD7" s="16" t="s">
        <v>135</v>
      </c>
      <c r="AE7" s="16" t="s">
        <v>64</v>
      </c>
      <c r="AF7" s="16" t="s">
        <v>63</v>
      </c>
      <c r="AG7" s="17">
        <v>2131211.0</v>
      </c>
      <c r="AH7" s="16" t="s">
        <v>68</v>
      </c>
      <c r="AI7" s="17"/>
      <c r="AJ7" s="16" t="s">
        <v>69</v>
      </c>
      <c r="AK7" s="17"/>
      <c r="AL7" s="17"/>
      <c r="AM7" s="23" t="s">
        <v>136</v>
      </c>
      <c r="AN7" s="23" t="s">
        <v>137</v>
      </c>
      <c r="AO7" s="24" t="s">
        <v>138</v>
      </c>
      <c r="AP7" s="16" t="s">
        <v>139</v>
      </c>
      <c r="AQ7" s="16" t="s">
        <v>140</v>
      </c>
      <c r="AR7" s="16" t="s">
        <v>141</v>
      </c>
      <c r="AS7" s="16" t="s">
        <v>142</v>
      </c>
      <c r="AT7" s="16" t="s">
        <v>143</v>
      </c>
      <c r="AU7" s="16" t="s">
        <v>144</v>
      </c>
      <c r="AV7" s="36" t="s">
        <v>145</v>
      </c>
      <c r="AW7" s="37"/>
      <c r="AX7" s="38" t="s">
        <v>145</v>
      </c>
      <c r="AY7" s="32"/>
      <c r="AZ7" s="16" t="s">
        <v>141</v>
      </c>
      <c r="BA7" s="16" t="s">
        <v>141</v>
      </c>
      <c r="BB7" s="29">
        <f t="shared" si="2"/>
        <v>0.1002670342</v>
      </c>
      <c r="BC7" s="29">
        <f t="shared" si="3"/>
        <v>1.00097573</v>
      </c>
    </row>
    <row r="8" ht="19.5" customHeight="1">
      <c r="A8" s="14">
        <v>2152011.0</v>
      </c>
      <c r="B8" s="15" t="s">
        <v>55</v>
      </c>
      <c r="C8" s="16" t="s">
        <v>56</v>
      </c>
      <c r="D8" s="17">
        <v>2.0</v>
      </c>
      <c r="E8" s="16" t="s">
        <v>59</v>
      </c>
      <c r="F8" s="16" t="s">
        <v>146</v>
      </c>
      <c r="G8" s="16" t="s">
        <v>146</v>
      </c>
      <c r="H8" s="16" t="s">
        <v>146</v>
      </c>
      <c r="I8" s="18">
        <v>0.0</v>
      </c>
      <c r="J8" s="18">
        <v>1.0</v>
      </c>
      <c r="K8" s="18">
        <v>1.0</v>
      </c>
      <c r="L8" s="18">
        <v>0.0</v>
      </c>
      <c r="M8" s="18">
        <v>0.0</v>
      </c>
      <c r="N8" s="18">
        <v>0.0</v>
      </c>
      <c r="O8" s="18">
        <v>1.0</v>
      </c>
      <c r="P8" s="18">
        <v>0.0</v>
      </c>
      <c r="Q8" s="18">
        <v>1.0</v>
      </c>
      <c r="R8" s="18">
        <v>0.0</v>
      </c>
      <c r="S8" s="18">
        <v>0.0</v>
      </c>
      <c r="T8" s="19">
        <v>0.0</v>
      </c>
      <c r="U8" s="20">
        <f t="shared" si="1"/>
        <v>4</v>
      </c>
      <c r="V8" s="24"/>
      <c r="W8" s="16" t="s">
        <v>60</v>
      </c>
      <c r="X8" s="16" t="s">
        <v>134</v>
      </c>
      <c r="Y8" s="16" t="s">
        <v>62</v>
      </c>
      <c r="Z8" s="16" t="s">
        <v>65</v>
      </c>
      <c r="AA8" s="30" t="s">
        <v>63</v>
      </c>
      <c r="AB8" s="16" t="s">
        <v>64</v>
      </c>
      <c r="AC8" s="16" t="s">
        <v>66</v>
      </c>
      <c r="AD8" s="16" t="s">
        <v>147</v>
      </c>
      <c r="AE8" s="16" t="s">
        <v>64</v>
      </c>
      <c r="AF8" s="16" t="s">
        <v>65</v>
      </c>
      <c r="AG8" s="17">
        <v>2152011.0</v>
      </c>
      <c r="AH8" s="16" t="s">
        <v>68</v>
      </c>
      <c r="AI8" s="17"/>
      <c r="AJ8" s="16" t="s">
        <v>69</v>
      </c>
      <c r="AK8" s="17"/>
      <c r="AL8" s="17"/>
      <c r="AM8" s="23" t="s">
        <v>148</v>
      </c>
      <c r="AN8" s="23" t="s">
        <v>149</v>
      </c>
      <c r="AO8" s="24" t="s">
        <v>150</v>
      </c>
      <c r="AP8" s="16" t="s">
        <v>151</v>
      </c>
      <c r="AQ8" s="16" t="s">
        <v>152</v>
      </c>
      <c r="AR8" s="16" t="s">
        <v>153</v>
      </c>
      <c r="AS8" s="16" t="s">
        <v>154</v>
      </c>
      <c r="AT8" s="16" t="s">
        <v>155</v>
      </c>
      <c r="AU8" s="30" t="s">
        <v>156</v>
      </c>
      <c r="AV8" s="26" t="s">
        <v>157</v>
      </c>
      <c r="AW8" s="23"/>
      <c r="AX8" s="31" t="s">
        <v>156</v>
      </c>
      <c r="AY8" s="32"/>
      <c r="AZ8" s="16" t="s">
        <v>152</v>
      </c>
      <c r="BA8" s="16" t="s">
        <v>152</v>
      </c>
      <c r="BB8" s="29">
        <f t="shared" si="2"/>
        <v>0.1005284047</v>
      </c>
      <c r="BC8" s="29">
        <f t="shared" si="3"/>
        <v>0.09986181594</v>
      </c>
    </row>
    <row r="9" ht="19.5" customHeight="1">
      <c r="A9" s="14">
        <v>2142011.0</v>
      </c>
      <c r="B9" s="15" t="s">
        <v>55</v>
      </c>
      <c r="C9" s="16" t="s">
        <v>158</v>
      </c>
      <c r="D9" s="17">
        <v>7.0</v>
      </c>
      <c r="E9" s="16" t="s">
        <v>159</v>
      </c>
      <c r="F9" s="16" t="s">
        <v>122</v>
      </c>
      <c r="G9" s="16" t="s">
        <v>159</v>
      </c>
      <c r="H9" s="16" t="s">
        <v>159</v>
      </c>
      <c r="I9" s="18">
        <v>0.0</v>
      </c>
      <c r="J9" s="18">
        <v>1.0</v>
      </c>
      <c r="K9" s="18">
        <v>1.0</v>
      </c>
      <c r="L9" s="18">
        <v>0.0</v>
      </c>
      <c r="M9" s="18">
        <v>0.0</v>
      </c>
      <c r="N9" s="18">
        <v>0.0</v>
      </c>
      <c r="O9" s="18">
        <v>1.0</v>
      </c>
      <c r="P9" s="18">
        <v>0.0</v>
      </c>
      <c r="Q9" s="18">
        <v>0.0</v>
      </c>
      <c r="R9" s="18">
        <v>0.0</v>
      </c>
      <c r="S9" s="18">
        <v>1.0</v>
      </c>
      <c r="T9" s="19">
        <v>0.0</v>
      </c>
      <c r="U9" s="20">
        <f t="shared" si="1"/>
        <v>4</v>
      </c>
      <c r="V9" s="24"/>
      <c r="W9" s="16" t="s">
        <v>60</v>
      </c>
      <c r="X9" s="16" t="s">
        <v>134</v>
      </c>
      <c r="Y9" s="16" t="s">
        <v>62</v>
      </c>
      <c r="Z9" s="22" t="s">
        <v>64</v>
      </c>
      <c r="AA9" s="16" t="s">
        <v>65</v>
      </c>
      <c r="AB9" s="16" t="s">
        <v>63</v>
      </c>
      <c r="AC9" s="16" t="s">
        <v>66</v>
      </c>
      <c r="AD9" s="16" t="s">
        <v>160</v>
      </c>
      <c r="AE9" s="16" t="s">
        <v>63</v>
      </c>
      <c r="AF9" s="16" t="s">
        <v>64</v>
      </c>
      <c r="AG9" s="17">
        <v>2142011.0</v>
      </c>
      <c r="AH9" s="16" t="s">
        <v>68</v>
      </c>
      <c r="AI9" s="17"/>
      <c r="AJ9" s="16" t="s">
        <v>69</v>
      </c>
      <c r="AK9" s="17"/>
      <c r="AL9" s="17"/>
      <c r="AM9" s="23" t="s">
        <v>161</v>
      </c>
      <c r="AN9" s="23" t="s">
        <v>162</v>
      </c>
      <c r="AO9" s="24" t="s">
        <v>163</v>
      </c>
      <c r="AP9" s="16" t="s">
        <v>164</v>
      </c>
      <c r="AQ9" s="16" t="s">
        <v>165</v>
      </c>
      <c r="AR9" s="16" t="s">
        <v>166</v>
      </c>
      <c r="AS9" s="16" t="s">
        <v>167</v>
      </c>
      <c r="AT9" s="22" t="s">
        <v>168</v>
      </c>
      <c r="AU9" s="16" t="s">
        <v>169</v>
      </c>
      <c r="AV9" s="26" t="s">
        <v>170</v>
      </c>
      <c r="AW9" s="27" t="s">
        <v>168</v>
      </c>
      <c r="AX9" s="28"/>
      <c r="AY9" s="16" t="s">
        <v>164</v>
      </c>
      <c r="AZ9" s="32"/>
      <c r="BA9" s="16" t="s">
        <v>164</v>
      </c>
      <c r="BB9" s="29">
        <f t="shared" si="2"/>
        <v>1.000131978</v>
      </c>
      <c r="BC9" s="29">
        <f t="shared" si="3"/>
        <v>1.00495596</v>
      </c>
    </row>
    <row r="10" ht="19.5" customHeight="1">
      <c r="A10" s="14">
        <v>2141514.0</v>
      </c>
      <c r="B10" s="15" t="s">
        <v>55</v>
      </c>
      <c r="C10" s="16" t="s">
        <v>56</v>
      </c>
      <c r="D10" s="17">
        <v>0.0</v>
      </c>
      <c r="E10" s="16" t="s">
        <v>171</v>
      </c>
      <c r="F10" s="16" t="s">
        <v>171</v>
      </c>
      <c r="G10" s="16" t="s">
        <v>81</v>
      </c>
      <c r="H10" s="16" t="s">
        <v>171</v>
      </c>
      <c r="I10" s="18">
        <v>0.0</v>
      </c>
      <c r="J10" s="18">
        <v>0.0</v>
      </c>
      <c r="K10" s="18">
        <v>1.0</v>
      </c>
      <c r="L10" s="18">
        <v>0.0</v>
      </c>
      <c r="M10" s="18">
        <v>0.0</v>
      </c>
      <c r="N10" s="18">
        <v>0.0</v>
      </c>
      <c r="O10" s="18">
        <v>1.0</v>
      </c>
      <c r="P10" s="18">
        <v>0.0</v>
      </c>
      <c r="Q10" s="18">
        <v>0.0</v>
      </c>
      <c r="R10" s="18">
        <v>0.0</v>
      </c>
      <c r="S10" s="18">
        <v>1.0</v>
      </c>
      <c r="T10" s="19">
        <v>0.0</v>
      </c>
      <c r="U10" s="20">
        <f t="shared" si="1"/>
        <v>3</v>
      </c>
      <c r="V10" s="21"/>
      <c r="W10" s="16" t="s">
        <v>60</v>
      </c>
      <c r="X10" s="16" t="s">
        <v>172</v>
      </c>
      <c r="Y10" s="16" t="s">
        <v>63</v>
      </c>
      <c r="Z10" s="16" t="s">
        <v>62</v>
      </c>
      <c r="AA10" s="22" t="s">
        <v>64</v>
      </c>
      <c r="AB10" s="16" t="s">
        <v>65</v>
      </c>
      <c r="AC10" s="16" t="s">
        <v>66</v>
      </c>
      <c r="AD10" s="16" t="s">
        <v>173</v>
      </c>
      <c r="AE10" s="16" t="s">
        <v>65</v>
      </c>
      <c r="AF10" s="16" t="s">
        <v>62</v>
      </c>
      <c r="AG10" s="17">
        <v>2141514.0</v>
      </c>
      <c r="AH10" s="16" t="s">
        <v>68</v>
      </c>
      <c r="AI10" s="17"/>
      <c r="AJ10" s="16" t="s">
        <v>69</v>
      </c>
      <c r="AK10" s="17"/>
      <c r="AL10" s="16" t="s">
        <v>174</v>
      </c>
      <c r="AM10" s="23" t="s">
        <v>175</v>
      </c>
      <c r="AN10" s="23" t="s">
        <v>176</v>
      </c>
      <c r="AO10" s="24" t="s">
        <v>177</v>
      </c>
      <c r="AP10" s="16" t="s">
        <v>178</v>
      </c>
      <c r="AQ10" s="16" t="s">
        <v>179</v>
      </c>
      <c r="AR10" s="16" t="s">
        <v>180</v>
      </c>
      <c r="AS10" s="16" t="s">
        <v>181</v>
      </c>
      <c r="AT10" s="16" t="s">
        <v>182</v>
      </c>
      <c r="AU10" s="22" t="s">
        <v>183</v>
      </c>
      <c r="AV10" s="26" t="s">
        <v>184</v>
      </c>
      <c r="AW10" s="27" t="s">
        <v>183</v>
      </c>
      <c r="AX10" s="28"/>
      <c r="AY10" s="16" t="s">
        <v>179</v>
      </c>
      <c r="AZ10" s="32"/>
      <c r="BA10" s="16" t="s">
        <v>179</v>
      </c>
      <c r="BB10" s="29">
        <f t="shared" si="2"/>
        <v>0.0995846329</v>
      </c>
      <c r="BC10" s="29">
        <f t="shared" si="3"/>
        <v>0.9946608602</v>
      </c>
    </row>
    <row r="11" ht="19.5" customHeight="1">
      <c r="A11" s="14">
        <v>214814.0</v>
      </c>
      <c r="B11" s="15" t="s">
        <v>55</v>
      </c>
      <c r="C11" s="16" t="s">
        <v>56</v>
      </c>
      <c r="D11" s="17">
        <v>7.0</v>
      </c>
      <c r="E11" s="16" t="s">
        <v>171</v>
      </c>
      <c r="F11" s="16" t="s">
        <v>58</v>
      </c>
      <c r="G11" s="16" t="s">
        <v>57</v>
      </c>
      <c r="H11" s="17">
        <v>7.0</v>
      </c>
      <c r="I11" s="18">
        <v>1.0</v>
      </c>
      <c r="J11" s="18">
        <v>1.0</v>
      </c>
      <c r="K11" s="18">
        <v>1.0</v>
      </c>
      <c r="L11" s="18">
        <v>0.0</v>
      </c>
      <c r="M11" s="18">
        <v>1.0</v>
      </c>
      <c r="N11" s="18">
        <v>1.0</v>
      </c>
      <c r="O11" s="18">
        <v>1.0</v>
      </c>
      <c r="P11" s="18">
        <v>1.0</v>
      </c>
      <c r="Q11" s="18">
        <v>1.0</v>
      </c>
      <c r="R11" s="18">
        <v>0.0</v>
      </c>
      <c r="S11" s="18">
        <v>1.0</v>
      </c>
      <c r="T11" s="19">
        <v>1.0</v>
      </c>
      <c r="U11" s="20">
        <f t="shared" si="1"/>
        <v>10</v>
      </c>
      <c r="V11" s="24"/>
      <c r="W11" s="16" t="s">
        <v>60</v>
      </c>
      <c r="X11" s="16" t="s">
        <v>185</v>
      </c>
      <c r="Y11" s="22" t="s">
        <v>64</v>
      </c>
      <c r="Z11" s="16" t="s">
        <v>65</v>
      </c>
      <c r="AA11" s="16" t="s">
        <v>63</v>
      </c>
      <c r="AB11" s="16" t="s">
        <v>62</v>
      </c>
      <c r="AC11" s="16" t="s">
        <v>109</v>
      </c>
      <c r="AD11" s="16" t="s">
        <v>186</v>
      </c>
      <c r="AE11" s="16" t="s">
        <v>63</v>
      </c>
      <c r="AF11" s="16" t="s">
        <v>62</v>
      </c>
      <c r="AG11" s="17">
        <v>214814.0</v>
      </c>
      <c r="AH11" s="16" t="s">
        <v>68</v>
      </c>
      <c r="AI11" s="17"/>
      <c r="AJ11" s="16" t="s">
        <v>69</v>
      </c>
      <c r="AK11" s="17"/>
      <c r="AL11" s="17"/>
      <c r="AM11" s="23" t="s">
        <v>187</v>
      </c>
      <c r="AN11" s="23" t="s">
        <v>188</v>
      </c>
      <c r="AO11" s="24" t="s">
        <v>189</v>
      </c>
      <c r="AP11" s="16" t="s">
        <v>190</v>
      </c>
      <c r="AQ11" s="16" t="s">
        <v>191</v>
      </c>
      <c r="AR11" s="16" t="s">
        <v>192</v>
      </c>
      <c r="AS11" s="22" t="s">
        <v>193</v>
      </c>
      <c r="AT11" s="16" t="s">
        <v>194</v>
      </c>
      <c r="AU11" s="16" t="s">
        <v>195</v>
      </c>
      <c r="AV11" s="26" t="s">
        <v>196</v>
      </c>
      <c r="AW11" s="27" t="s">
        <v>193</v>
      </c>
      <c r="AX11" s="28"/>
      <c r="AY11" s="24" t="s">
        <v>189</v>
      </c>
      <c r="AZ11" s="32"/>
      <c r="BA11" s="24" t="s">
        <v>189</v>
      </c>
      <c r="BB11" s="29">
        <f t="shared" si="2"/>
        <v>1.008174902</v>
      </c>
      <c r="BC11" s="29">
        <f t="shared" si="3"/>
        <v>1.008994724</v>
      </c>
    </row>
    <row r="12" ht="19.5" customHeight="1">
      <c r="A12" s="14">
        <v>2161011.0</v>
      </c>
      <c r="B12" s="15" t="s">
        <v>55</v>
      </c>
      <c r="C12" s="16" t="s">
        <v>56</v>
      </c>
      <c r="D12" s="17">
        <v>0.0</v>
      </c>
      <c r="E12" s="16" t="s">
        <v>81</v>
      </c>
      <c r="F12" s="16" t="s">
        <v>57</v>
      </c>
      <c r="G12" s="16" t="s">
        <v>146</v>
      </c>
      <c r="H12" s="16" t="s">
        <v>57</v>
      </c>
      <c r="I12" s="18">
        <v>0.0</v>
      </c>
      <c r="J12" s="18">
        <v>0.0</v>
      </c>
      <c r="K12" s="18">
        <v>1.0</v>
      </c>
      <c r="L12" s="18">
        <v>0.0</v>
      </c>
      <c r="M12" s="18">
        <v>0.0</v>
      </c>
      <c r="N12" s="18">
        <v>1.0</v>
      </c>
      <c r="O12" s="18">
        <v>1.0</v>
      </c>
      <c r="P12" s="18">
        <v>1.0</v>
      </c>
      <c r="Q12" s="18">
        <v>0.0</v>
      </c>
      <c r="R12" s="18">
        <v>1.0</v>
      </c>
      <c r="S12" s="18">
        <v>0.0</v>
      </c>
      <c r="T12" s="19">
        <v>0.0</v>
      </c>
      <c r="U12" s="20">
        <f t="shared" si="1"/>
        <v>5</v>
      </c>
      <c r="V12" s="24"/>
      <c r="W12" s="16" t="s">
        <v>60</v>
      </c>
      <c r="X12" s="16" t="s">
        <v>82</v>
      </c>
      <c r="Y12" s="16" t="s">
        <v>63</v>
      </c>
      <c r="Z12" s="16" t="s">
        <v>65</v>
      </c>
      <c r="AA12" s="22" t="s">
        <v>64</v>
      </c>
      <c r="AB12" s="16" t="s">
        <v>62</v>
      </c>
      <c r="AC12" s="16" t="s">
        <v>66</v>
      </c>
      <c r="AD12" s="16" t="s">
        <v>197</v>
      </c>
      <c r="AE12" s="16" t="s">
        <v>62</v>
      </c>
      <c r="AF12" s="16" t="s">
        <v>64</v>
      </c>
      <c r="AG12" s="17">
        <v>2161011.0</v>
      </c>
      <c r="AH12" s="16" t="s">
        <v>68</v>
      </c>
      <c r="AI12" s="17"/>
      <c r="AJ12" s="16" t="s">
        <v>69</v>
      </c>
      <c r="AK12" s="17"/>
      <c r="AL12" s="17"/>
      <c r="AM12" s="23" t="s">
        <v>198</v>
      </c>
      <c r="AN12" s="23" t="s">
        <v>199</v>
      </c>
      <c r="AO12" s="24" t="s">
        <v>200</v>
      </c>
      <c r="AP12" s="16" t="s">
        <v>201</v>
      </c>
      <c r="AQ12" s="16" t="s">
        <v>202</v>
      </c>
      <c r="AR12" s="16" t="s">
        <v>203</v>
      </c>
      <c r="AS12" s="16" t="s">
        <v>204</v>
      </c>
      <c r="AT12" s="16" t="s">
        <v>205</v>
      </c>
      <c r="AU12" s="22" t="s">
        <v>206</v>
      </c>
      <c r="AV12" s="26" t="s">
        <v>207</v>
      </c>
      <c r="AW12" s="27" t="s">
        <v>206</v>
      </c>
      <c r="AX12" s="28"/>
      <c r="AY12" s="16" t="s">
        <v>202</v>
      </c>
      <c r="AZ12" s="32"/>
      <c r="BA12" s="16" t="s">
        <v>202</v>
      </c>
      <c r="BB12" s="29">
        <f t="shared" si="2"/>
        <v>0.9967866228</v>
      </c>
      <c r="BC12" s="29">
        <f t="shared" si="3"/>
        <v>1.002236691</v>
      </c>
    </row>
    <row r="13" ht="19.5" customHeight="1">
      <c r="A13" s="14">
        <v>214211.0</v>
      </c>
      <c r="B13" s="15" t="s">
        <v>55</v>
      </c>
      <c r="C13" s="16" t="s">
        <v>56</v>
      </c>
      <c r="D13" s="17">
        <v>2.0</v>
      </c>
      <c r="E13" s="16" t="s">
        <v>58</v>
      </c>
      <c r="F13" s="16" t="s">
        <v>146</v>
      </c>
      <c r="G13" s="16" t="s">
        <v>146</v>
      </c>
      <c r="H13" s="16" t="s">
        <v>146</v>
      </c>
      <c r="I13" s="18">
        <v>0.0</v>
      </c>
      <c r="J13" s="18">
        <v>1.0</v>
      </c>
      <c r="K13" s="18">
        <v>1.0</v>
      </c>
      <c r="L13" s="18">
        <v>0.0</v>
      </c>
      <c r="M13" s="18">
        <v>1.0</v>
      </c>
      <c r="N13" s="18">
        <v>1.0</v>
      </c>
      <c r="O13" s="18">
        <v>0.0</v>
      </c>
      <c r="P13" s="18">
        <v>1.0</v>
      </c>
      <c r="Q13" s="18">
        <v>0.0</v>
      </c>
      <c r="R13" s="18">
        <v>0.0</v>
      </c>
      <c r="S13" s="18">
        <v>0.0</v>
      </c>
      <c r="T13" s="19">
        <v>1.0</v>
      </c>
      <c r="U13" s="20">
        <f t="shared" si="1"/>
        <v>6</v>
      </c>
      <c r="V13" s="24"/>
      <c r="W13" s="16" t="s">
        <v>60</v>
      </c>
      <c r="X13" s="16" t="s">
        <v>134</v>
      </c>
      <c r="Y13" s="16" t="s">
        <v>65</v>
      </c>
      <c r="Z13" s="16" t="s">
        <v>62</v>
      </c>
      <c r="AA13" s="16" t="s">
        <v>64</v>
      </c>
      <c r="AB13" s="30" t="s">
        <v>63</v>
      </c>
      <c r="AC13" s="16" t="s">
        <v>109</v>
      </c>
      <c r="AD13" s="16" t="s">
        <v>208</v>
      </c>
      <c r="AE13" s="16" t="s">
        <v>64</v>
      </c>
      <c r="AF13" s="16" t="s">
        <v>62</v>
      </c>
      <c r="AG13" s="17">
        <v>214211.0</v>
      </c>
      <c r="AH13" s="16" t="s">
        <v>68</v>
      </c>
      <c r="AI13" s="16" t="s">
        <v>209</v>
      </c>
      <c r="AJ13" s="16" t="s">
        <v>69</v>
      </c>
      <c r="AK13" s="17"/>
      <c r="AL13" s="17"/>
      <c r="AM13" s="23" t="s">
        <v>210</v>
      </c>
      <c r="AN13" s="23" t="s">
        <v>211</v>
      </c>
      <c r="AO13" s="24" t="s">
        <v>212</v>
      </c>
      <c r="AP13" s="16" t="s">
        <v>213</v>
      </c>
      <c r="AQ13" s="16" t="s">
        <v>214</v>
      </c>
      <c r="AR13" s="16" t="s">
        <v>215</v>
      </c>
      <c r="AS13" s="16" t="s">
        <v>216</v>
      </c>
      <c r="AT13" s="16" t="s">
        <v>217</v>
      </c>
      <c r="AU13" s="16" t="s">
        <v>218</v>
      </c>
      <c r="AV13" s="36" t="s">
        <v>219</v>
      </c>
      <c r="AW13" s="37"/>
      <c r="AX13" s="38" t="s">
        <v>219</v>
      </c>
      <c r="AY13" s="32"/>
      <c r="AZ13" s="16" t="s">
        <v>215</v>
      </c>
      <c r="BA13" s="16" t="s">
        <v>215</v>
      </c>
      <c r="BB13" s="29">
        <f t="shared" si="2"/>
        <v>1.001617891</v>
      </c>
      <c r="BC13" s="29">
        <f t="shared" si="3"/>
        <v>1.010667626</v>
      </c>
    </row>
    <row r="14" ht="19.5" customHeight="1">
      <c r="A14" s="14">
        <v>214114.0</v>
      </c>
      <c r="B14" s="15" t="s">
        <v>55</v>
      </c>
      <c r="C14" s="16" t="s">
        <v>158</v>
      </c>
      <c r="D14" s="17">
        <v>1.0</v>
      </c>
      <c r="E14" s="16" t="s">
        <v>171</v>
      </c>
      <c r="F14" s="16" t="s">
        <v>108</v>
      </c>
      <c r="G14" s="16" t="s">
        <v>122</v>
      </c>
      <c r="H14" s="16" t="s">
        <v>122</v>
      </c>
      <c r="I14" s="18">
        <v>0.0</v>
      </c>
      <c r="J14" s="18">
        <v>1.0</v>
      </c>
      <c r="K14" s="18">
        <v>1.0</v>
      </c>
      <c r="L14" s="18">
        <v>0.0</v>
      </c>
      <c r="M14" s="18">
        <v>1.0</v>
      </c>
      <c r="N14" s="18">
        <v>0.0</v>
      </c>
      <c r="O14" s="18">
        <v>1.0</v>
      </c>
      <c r="P14" s="18">
        <v>1.0</v>
      </c>
      <c r="Q14" s="18">
        <v>0.0</v>
      </c>
      <c r="R14" s="18">
        <v>0.0</v>
      </c>
      <c r="S14" s="18">
        <v>1.0</v>
      </c>
      <c r="T14" s="19">
        <v>0.0</v>
      </c>
      <c r="U14" s="20">
        <f t="shared" si="1"/>
        <v>6</v>
      </c>
      <c r="V14" s="21"/>
      <c r="W14" s="16" t="s">
        <v>60</v>
      </c>
      <c r="X14" s="16" t="s">
        <v>134</v>
      </c>
      <c r="Y14" s="16" t="s">
        <v>65</v>
      </c>
      <c r="Z14" s="16" t="s">
        <v>64</v>
      </c>
      <c r="AA14" s="16" t="s">
        <v>62</v>
      </c>
      <c r="AB14" s="30" t="s">
        <v>63</v>
      </c>
      <c r="AC14" s="16" t="s">
        <v>109</v>
      </c>
      <c r="AD14" s="16" t="s">
        <v>220</v>
      </c>
      <c r="AE14" s="16" t="s">
        <v>64</v>
      </c>
      <c r="AF14" s="16" t="s">
        <v>62</v>
      </c>
      <c r="AG14" s="17">
        <v>2.1040114E7</v>
      </c>
      <c r="AH14" s="16" t="s">
        <v>68</v>
      </c>
      <c r="AI14" s="17"/>
      <c r="AJ14" s="16" t="s">
        <v>69</v>
      </c>
      <c r="AK14" s="17"/>
      <c r="AL14" s="17"/>
      <c r="AM14" s="23" t="s">
        <v>221</v>
      </c>
      <c r="AN14" s="23" t="s">
        <v>222</v>
      </c>
      <c r="AO14" s="24" t="s">
        <v>223</v>
      </c>
      <c r="AP14" s="16" t="s">
        <v>224</v>
      </c>
      <c r="AQ14" s="16" t="s">
        <v>225</v>
      </c>
      <c r="AR14" s="16" t="s">
        <v>226</v>
      </c>
      <c r="AS14" s="16" t="s">
        <v>227</v>
      </c>
      <c r="AT14" s="16" t="s">
        <v>228</v>
      </c>
      <c r="AU14" s="16" t="s">
        <v>229</v>
      </c>
      <c r="AV14" s="36" t="s">
        <v>230</v>
      </c>
      <c r="AW14" s="37"/>
      <c r="AX14" s="38" t="s">
        <v>230</v>
      </c>
      <c r="AY14" s="32"/>
      <c r="AZ14" s="16" t="s">
        <v>226</v>
      </c>
      <c r="BA14" s="16" t="s">
        <v>226</v>
      </c>
      <c r="BB14" s="29">
        <f t="shared" si="2"/>
        <v>1.001840352</v>
      </c>
      <c r="BC14" s="29">
        <f t="shared" si="3"/>
        <v>0.995823275</v>
      </c>
    </row>
    <row r="15" ht="19.5" customHeight="1">
      <c r="A15" s="14">
        <v>2131614.0</v>
      </c>
      <c r="B15" s="15" t="s">
        <v>55</v>
      </c>
      <c r="C15" s="16" t="s">
        <v>56</v>
      </c>
      <c r="D15" s="17">
        <v>5.0</v>
      </c>
      <c r="E15" s="16" t="s">
        <v>81</v>
      </c>
      <c r="F15" s="16" t="s">
        <v>81</v>
      </c>
      <c r="G15" s="16" t="s">
        <v>108</v>
      </c>
      <c r="H15" s="17">
        <v>5.0</v>
      </c>
      <c r="I15" s="18">
        <v>1.0</v>
      </c>
      <c r="J15" s="18">
        <v>1.0</v>
      </c>
      <c r="K15" s="18">
        <v>1.0</v>
      </c>
      <c r="L15" s="18">
        <v>0.0</v>
      </c>
      <c r="M15" s="18">
        <v>1.0</v>
      </c>
      <c r="N15" s="18">
        <v>0.0</v>
      </c>
      <c r="O15" s="18">
        <v>0.0</v>
      </c>
      <c r="P15" s="18">
        <v>0.0</v>
      </c>
      <c r="Q15" s="18">
        <v>0.0</v>
      </c>
      <c r="R15" s="18">
        <v>1.0</v>
      </c>
      <c r="S15" s="18">
        <v>0.0</v>
      </c>
      <c r="T15" s="19">
        <v>0.0</v>
      </c>
      <c r="U15" s="20">
        <f t="shared" si="1"/>
        <v>5</v>
      </c>
      <c r="V15" s="21"/>
      <c r="W15" s="16" t="s">
        <v>60</v>
      </c>
      <c r="X15" s="16" t="s">
        <v>61</v>
      </c>
      <c r="Y15" s="22" t="s">
        <v>64</v>
      </c>
      <c r="Z15" s="16" t="s">
        <v>65</v>
      </c>
      <c r="AA15" s="16" t="s">
        <v>63</v>
      </c>
      <c r="AB15" s="16" t="s">
        <v>62</v>
      </c>
      <c r="AC15" s="16" t="s">
        <v>109</v>
      </c>
      <c r="AD15" s="16" t="s">
        <v>231</v>
      </c>
      <c r="AE15" s="16" t="s">
        <v>63</v>
      </c>
      <c r="AF15" s="16" t="s">
        <v>64</v>
      </c>
      <c r="AG15" s="17">
        <v>2131614.0</v>
      </c>
      <c r="AH15" s="16" t="s">
        <v>68</v>
      </c>
      <c r="AI15" s="17"/>
      <c r="AJ15" s="16" t="s">
        <v>69</v>
      </c>
      <c r="AK15" s="17"/>
      <c r="AL15" s="17"/>
      <c r="AM15" s="23" t="s">
        <v>232</v>
      </c>
      <c r="AN15" s="23" t="s">
        <v>233</v>
      </c>
      <c r="AO15" s="24" t="s">
        <v>234</v>
      </c>
      <c r="AP15" s="16" t="s">
        <v>235</v>
      </c>
      <c r="AQ15" s="16" t="s">
        <v>236</v>
      </c>
      <c r="AR15" s="16" t="s">
        <v>237</v>
      </c>
      <c r="AS15" s="22" t="s">
        <v>238</v>
      </c>
      <c r="AT15" s="16" t="s">
        <v>239</v>
      </c>
      <c r="AU15" s="16" t="s">
        <v>240</v>
      </c>
      <c r="AV15" s="26" t="s">
        <v>241</v>
      </c>
      <c r="AW15" s="27" t="s">
        <v>238</v>
      </c>
      <c r="AX15" s="28"/>
      <c r="AY15" s="24" t="s">
        <v>234</v>
      </c>
      <c r="AZ15" s="32"/>
      <c r="BA15" s="24" t="s">
        <v>234</v>
      </c>
      <c r="BB15" s="29">
        <f t="shared" si="2"/>
        <v>0.9998057473</v>
      </c>
      <c r="BC15" s="29">
        <f t="shared" si="3"/>
        <v>0.9971397418</v>
      </c>
    </row>
    <row r="16" ht="19.5" customHeight="1">
      <c r="A16" s="14">
        <v>2131911.0</v>
      </c>
      <c r="B16" s="15" t="s">
        <v>55</v>
      </c>
      <c r="C16" s="16" t="s">
        <v>56</v>
      </c>
      <c r="D16" s="17">
        <v>1.0</v>
      </c>
      <c r="E16" s="16" t="s">
        <v>122</v>
      </c>
      <c r="F16" s="16" t="s">
        <v>146</v>
      </c>
      <c r="G16" s="16" t="s">
        <v>58</v>
      </c>
      <c r="H16" s="16" t="s">
        <v>58</v>
      </c>
      <c r="I16" s="18">
        <v>1.0</v>
      </c>
      <c r="J16" s="18">
        <v>1.0</v>
      </c>
      <c r="K16" s="18">
        <v>1.0</v>
      </c>
      <c r="L16" s="18">
        <v>1.0</v>
      </c>
      <c r="M16" s="18">
        <v>1.0</v>
      </c>
      <c r="N16" s="18">
        <v>1.0</v>
      </c>
      <c r="O16" s="18">
        <v>1.0</v>
      </c>
      <c r="P16" s="18">
        <v>1.0</v>
      </c>
      <c r="Q16" s="18">
        <v>0.0</v>
      </c>
      <c r="R16" s="18">
        <v>1.0</v>
      </c>
      <c r="S16" s="18">
        <v>1.0</v>
      </c>
      <c r="T16" s="19">
        <v>0.0</v>
      </c>
      <c r="U16" s="20">
        <f t="shared" si="1"/>
        <v>10</v>
      </c>
      <c r="V16" s="21"/>
      <c r="W16" s="16" t="s">
        <v>60</v>
      </c>
      <c r="X16" s="16" t="s">
        <v>82</v>
      </c>
      <c r="Y16" s="16" t="s">
        <v>65</v>
      </c>
      <c r="Z16" s="16" t="s">
        <v>63</v>
      </c>
      <c r="AA16" s="16" t="s">
        <v>62</v>
      </c>
      <c r="AB16" s="22" t="s">
        <v>64</v>
      </c>
      <c r="AC16" s="16" t="s">
        <v>109</v>
      </c>
      <c r="AD16" s="16" t="s">
        <v>242</v>
      </c>
      <c r="AE16" s="16" t="s">
        <v>63</v>
      </c>
      <c r="AF16" s="16" t="s">
        <v>64</v>
      </c>
      <c r="AG16" s="17">
        <v>2131911.0</v>
      </c>
      <c r="AH16" s="16" t="s">
        <v>68</v>
      </c>
      <c r="AI16" s="17"/>
      <c r="AJ16" s="16" t="s">
        <v>69</v>
      </c>
      <c r="AK16" s="17"/>
      <c r="AL16" s="17"/>
      <c r="AM16" s="23" t="s">
        <v>243</v>
      </c>
      <c r="AN16" s="23" t="s">
        <v>244</v>
      </c>
      <c r="AO16" s="24" t="s">
        <v>245</v>
      </c>
      <c r="AP16" s="16" t="s">
        <v>246</v>
      </c>
      <c r="AQ16" s="16" t="s">
        <v>247</v>
      </c>
      <c r="AR16" s="16" t="s">
        <v>248</v>
      </c>
      <c r="AS16" s="16" t="s">
        <v>249</v>
      </c>
      <c r="AT16" s="16" t="s">
        <v>250</v>
      </c>
      <c r="AU16" s="16" t="s">
        <v>251</v>
      </c>
      <c r="AV16" s="34" t="s">
        <v>252</v>
      </c>
      <c r="AW16" s="27" t="s">
        <v>252</v>
      </c>
      <c r="AX16" s="35"/>
      <c r="AY16" s="16" t="s">
        <v>248</v>
      </c>
      <c r="AZ16" s="32"/>
      <c r="BA16" s="16" t="s">
        <v>248</v>
      </c>
      <c r="BB16" s="29">
        <f t="shared" si="2"/>
        <v>99.69490686</v>
      </c>
      <c r="BC16" s="29">
        <f t="shared" si="3"/>
        <v>1.005986109</v>
      </c>
    </row>
    <row r="17" ht="22.5" customHeight="1">
      <c r="A17" s="14">
        <v>2131214.0</v>
      </c>
      <c r="B17" s="15" t="s">
        <v>55</v>
      </c>
      <c r="C17" s="16" t="s">
        <v>158</v>
      </c>
      <c r="D17" s="17">
        <v>0.0</v>
      </c>
      <c r="E17" s="16" t="s">
        <v>253</v>
      </c>
      <c r="F17" s="16" t="s">
        <v>81</v>
      </c>
      <c r="G17" s="16" t="s">
        <v>81</v>
      </c>
      <c r="H17" s="16" t="s">
        <v>253</v>
      </c>
      <c r="I17" s="18">
        <v>0.0</v>
      </c>
      <c r="J17" s="18">
        <v>0.0</v>
      </c>
      <c r="K17" s="18">
        <v>1.0</v>
      </c>
      <c r="L17" s="18">
        <v>0.0</v>
      </c>
      <c r="M17" s="18">
        <v>1.0</v>
      </c>
      <c r="N17" s="18">
        <v>0.0</v>
      </c>
      <c r="O17" s="18">
        <v>1.0</v>
      </c>
      <c r="P17" s="18">
        <v>0.0</v>
      </c>
      <c r="Q17" s="18">
        <v>0.0</v>
      </c>
      <c r="R17" s="18">
        <v>0.0</v>
      </c>
      <c r="S17" s="18">
        <v>0.0</v>
      </c>
      <c r="T17" s="19">
        <v>0.0</v>
      </c>
      <c r="U17" s="20">
        <f t="shared" si="1"/>
        <v>3</v>
      </c>
      <c r="V17" s="21"/>
      <c r="W17" s="16" t="s">
        <v>60</v>
      </c>
      <c r="X17" s="16" t="s">
        <v>134</v>
      </c>
      <c r="Y17" s="16" t="s">
        <v>65</v>
      </c>
      <c r="Z17" s="30" t="s">
        <v>63</v>
      </c>
      <c r="AA17" s="16" t="s">
        <v>64</v>
      </c>
      <c r="AB17" s="16" t="s">
        <v>62</v>
      </c>
      <c r="AC17" s="16" t="s">
        <v>109</v>
      </c>
      <c r="AD17" s="16" t="s">
        <v>254</v>
      </c>
      <c r="AE17" s="16" t="s">
        <v>65</v>
      </c>
      <c r="AF17" s="16" t="s">
        <v>63</v>
      </c>
      <c r="AG17" s="17">
        <v>2131214.0</v>
      </c>
      <c r="AH17" s="16" t="s">
        <v>68</v>
      </c>
      <c r="AI17" s="17"/>
      <c r="AJ17" s="16" t="s">
        <v>69</v>
      </c>
      <c r="AK17" s="17"/>
      <c r="AL17" s="17"/>
      <c r="AM17" s="23" t="s">
        <v>255</v>
      </c>
      <c r="AN17" s="23" t="s">
        <v>256</v>
      </c>
      <c r="AO17" s="24" t="s">
        <v>257</v>
      </c>
      <c r="AP17" s="16" t="s">
        <v>258</v>
      </c>
      <c r="AQ17" s="16" t="s">
        <v>259</v>
      </c>
      <c r="AR17" s="16" t="s">
        <v>260</v>
      </c>
      <c r="AS17" s="16" t="s">
        <v>261</v>
      </c>
      <c r="AT17" s="30" t="s">
        <v>262</v>
      </c>
      <c r="AU17" s="16" t="s">
        <v>263</v>
      </c>
      <c r="AV17" s="26" t="s">
        <v>264</v>
      </c>
      <c r="AW17" s="23"/>
      <c r="AX17" s="31" t="s">
        <v>262</v>
      </c>
      <c r="AY17" s="32"/>
      <c r="AZ17" s="16" t="s">
        <v>258</v>
      </c>
      <c r="BA17" s="16" t="s">
        <v>258</v>
      </c>
      <c r="BB17" s="29">
        <f t="shared" si="2"/>
        <v>1.004968939</v>
      </c>
      <c r="BC17" s="29">
        <f t="shared" si="3"/>
        <v>1.008182616</v>
      </c>
    </row>
    <row r="18" ht="19.5" customHeight="1">
      <c r="A18" s="14">
        <v>2142014.0</v>
      </c>
      <c r="B18" s="15" t="s">
        <v>55</v>
      </c>
      <c r="C18" s="16" t="s">
        <v>56</v>
      </c>
      <c r="D18" s="17">
        <v>1.0</v>
      </c>
      <c r="E18" s="16" t="s">
        <v>122</v>
      </c>
      <c r="F18" s="16" t="s">
        <v>171</v>
      </c>
      <c r="G18" s="16" t="s">
        <v>59</v>
      </c>
      <c r="H18" s="16" t="s">
        <v>122</v>
      </c>
      <c r="I18" s="18">
        <v>0.0</v>
      </c>
      <c r="J18" s="18">
        <v>1.0</v>
      </c>
      <c r="K18" s="18">
        <v>0.0</v>
      </c>
      <c r="L18" s="18">
        <v>0.0</v>
      </c>
      <c r="M18" s="18">
        <v>0.0</v>
      </c>
      <c r="N18" s="18">
        <v>0.0</v>
      </c>
      <c r="O18" s="18">
        <v>1.0</v>
      </c>
      <c r="P18" s="18">
        <v>0.0</v>
      </c>
      <c r="Q18" s="18">
        <v>0.0</v>
      </c>
      <c r="R18" s="18">
        <v>0.0</v>
      </c>
      <c r="S18" s="18">
        <v>1.0</v>
      </c>
      <c r="T18" s="19">
        <v>1.0</v>
      </c>
      <c r="U18" s="20">
        <f t="shared" si="1"/>
        <v>4</v>
      </c>
      <c r="V18" s="24"/>
      <c r="W18" s="16" t="s">
        <v>60</v>
      </c>
      <c r="X18" s="16" t="s">
        <v>82</v>
      </c>
      <c r="Y18" s="16" t="s">
        <v>65</v>
      </c>
      <c r="Z18" s="22" t="s">
        <v>64</v>
      </c>
      <c r="AA18" s="16" t="s">
        <v>63</v>
      </c>
      <c r="AB18" s="16" t="s">
        <v>62</v>
      </c>
      <c r="AC18" s="16" t="s">
        <v>109</v>
      </c>
      <c r="AD18" s="16" t="s">
        <v>265</v>
      </c>
      <c r="AE18" s="16" t="s">
        <v>63</v>
      </c>
      <c r="AF18" s="16" t="s">
        <v>64</v>
      </c>
      <c r="AG18" s="17">
        <v>2142014.0</v>
      </c>
      <c r="AH18" s="16" t="s">
        <v>68</v>
      </c>
      <c r="AI18" s="17"/>
      <c r="AJ18" s="16" t="s">
        <v>69</v>
      </c>
      <c r="AK18" s="17"/>
      <c r="AL18" s="17"/>
      <c r="AM18" s="23" t="s">
        <v>266</v>
      </c>
      <c r="AN18" s="23" t="s">
        <v>267</v>
      </c>
      <c r="AO18" s="24" t="s">
        <v>268</v>
      </c>
      <c r="AP18" s="16" t="s">
        <v>269</v>
      </c>
      <c r="AQ18" s="16" t="s">
        <v>270</v>
      </c>
      <c r="AR18" s="16" t="s">
        <v>271</v>
      </c>
      <c r="AS18" s="16" t="s">
        <v>272</v>
      </c>
      <c r="AT18" s="22" t="s">
        <v>273</v>
      </c>
      <c r="AU18" s="16" t="s">
        <v>274</v>
      </c>
      <c r="AV18" s="26" t="s">
        <v>275</v>
      </c>
      <c r="AW18" s="27" t="s">
        <v>273</v>
      </c>
      <c r="AX18" s="28"/>
      <c r="AY18" s="16" t="s">
        <v>269</v>
      </c>
      <c r="AZ18" s="32"/>
      <c r="BA18" s="16" t="s">
        <v>269</v>
      </c>
      <c r="BB18" s="29">
        <f t="shared" si="2"/>
        <v>1.00094828</v>
      </c>
      <c r="BC18" s="29">
        <f t="shared" si="3"/>
        <v>10.03281559</v>
      </c>
    </row>
    <row r="19" ht="19.5" customHeight="1">
      <c r="A19" s="14">
        <v>214811.0</v>
      </c>
      <c r="B19" s="15" t="s">
        <v>55</v>
      </c>
      <c r="C19" s="16" t="s">
        <v>56</v>
      </c>
      <c r="D19" s="17">
        <v>6.0</v>
      </c>
      <c r="E19" s="16" t="s">
        <v>171</v>
      </c>
      <c r="F19" s="16" t="s">
        <v>108</v>
      </c>
      <c r="G19" s="16" t="s">
        <v>57</v>
      </c>
      <c r="H19" s="16" t="s">
        <v>57</v>
      </c>
      <c r="I19" s="18">
        <v>1.0</v>
      </c>
      <c r="J19" s="18">
        <v>1.0</v>
      </c>
      <c r="K19" s="18">
        <v>1.0</v>
      </c>
      <c r="L19" s="18">
        <v>0.0</v>
      </c>
      <c r="M19" s="18">
        <v>0.0</v>
      </c>
      <c r="N19" s="18">
        <v>0.0</v>
      </c>
      <c r="O19" s="18">
        <v>1.0</v>
      </c>
      <c r="P19" s="18">
        <v>0.0</v>
      </c>
      <c r="Q19" s="18">
        <v>0.0</v>
      </c>
      <c r="R19" s="18">
        <v>0.0</v>
      </c>
      <c r="S19" s="18">
        <v>1.0</v>
      </c>
      <c r="T19" s="19">
        <v>0.0</v>
      </c>
      <c r="U19" s="20">
        <f t="shared" si="1"/>
        <v>5</v>
      </c>
      <c r="V19" s="24"/>
      <c r="W19" s="16" t="s">
        <v>60</v>
      </c>
      <c r="X19" s="16" t="s">
        <v>134</v>
      </c>
      <c r="Y19" s="16" t="s">
        <v>62</v>
      </c>
      <c r="Z19" s="16" t="s">
        <v>65</v>
      </c>
      <c r="AA19" s="16" t="s">
        <v>63</v>
      </c>
      <c r="AB19" s="22" t="s">
        <v>64</v>
      </c>
      <c r="AC19" s="16" t="s">
        <v>109</v>
      </c>
      <c r="AD19" s="16" t="s">
        <v>276</v>
      </c>
      <c r="AE19" s="16" t="s">
        <v>63</v>
      </c>
      <c r="AF19" s="16" t="s">
        <v>64</v>
      </c>
      <c r="AG19" s="17">
        <v>214811.0</v>
      </c>
      <c r="AH19" s="16" t="s">
        <v>68</v>
      </c>
      <c r="AI19" s="16" t="s">
        <v>277</v>
      </c>
      <c r="AJ19" s="16" t="s">
        <v>69</v>
      </c>
      <c r="AK19" s="17"/>
      <c r="AL19" s="17"/>
      <c r="AM19" s="23" t="s">
        <v>278</v>
      </c>
      <c r="AN19" s="23" t="s">
        <v>279</v>
      </c>
      <c r="AO19" s="24" t="s">
        <v>280</v>
      </c>
      <c r="AP19" s="16" t="s">
        <v>281</v>
      </c>
      <c r="AQ19" s="16" t="s">
        <v>282</v>
      </c>
      <c r="AR19" s="16" t="s">
        <v>283</v>
      </c>
      <c r="AS19" s="16" t="s">
        <v>284</v>
      </c>
      <c r="AT19" s="16" t="s">
        <v>285</v>
      </c>
      <c r="AU19" s="16" t="s">
        <v>286</v>
      </c>
      <c r="AV19" s="34" t="s">
        <v>287</v>
      </c>
      <c r="AW19" s="27" t="s">
        <v>287</v>
      </c>
      <c r="AX19" s="35"/>
      <c r="AY19" s="16" t="s">
        <v>283</v>
      </c>
      <c r="AZ19" s="32"/>
      <c r="BA19" s="16" t="s">
        <v>283</v>
      </c>
      <c r="BB19" s="29">
        <f t="shared" si="2"/>
        <v>0.9942307813</v>
      </c>
      <c r="BC19" s="29">
        <f t="shared" si="3"/>
        <v>0.9937663916</v>
      </c>
    </row>
    <row r="20" ht="19.5" customHeight="1">
      <c r="A20" s="14">
        <v>2152111.0</v>
      </c>
      <c r="B20" s="15" t="s">
        <v>288</v>
      </c>
      <c r="C20" s="16" t="s">
        <v>158</v>
      </c>
      <c r="D20" s="17">
        <v>7.0</v>
      </c>
      <c r="E20" s="16" t="s">
        <v>289</v>
      </c>
      <c r="F20" s="16" t="s">
        <v>58</v>
      </c>
      <c r="G20" s="16" t="s">
        <v>57</v>
      </c>
      <c r="H20" s="16" t="s">
        <v>58</v>
      </c>
      <c r="I20" s="18">
        <v>1.0</v>
      </c>
      <c r="J20" s="18">
        <v>1.0</v>
      </c>
      <c r="K20" s="18">
        <v>1.0</v>
      </c>
      <c r="L20" s="18">
        <v>1.0</v>
      </c>
      <c r="M20" s="18">
        <v>1.0</v>
      </c>
      <c r="N20" s="18">
        <v>0.0</v>
      </c>
      <c r="O20" s="18">
        <v>0.0</v>
      </c>
      <c r="P20" s="18">
        <v>1.0</v>
      </c>
      <c r="Q20" s="18">
        <v>0.0</v>
      </c>
      <c r="R20" s="18">
        <v>1.0</v>
      </c>
      <c r="S20" s="18">
        <v>1.0</v>
      </c>
      <c r="T20" s="19">
        <v>0.0</v>
      </c>
      <c r="U20" s="20">
        <f t="shared" si="1"/>
        <v>8</v>
      </c>
      <c r="V20" s="24"/>
      <c r="W20" s="16" t="s">
        <v>60</v>
      </c>
      <c r="X20" s="16" t="s">
        <v>82</v>
      </c>
      <c r="Y20" s="16" t="s">
        <v>64</v>
      </c>
      <c r="Z20" s="16" t="s">
        <v>65</v>
      </c>
      <c r="AA20" s="30" t="s">
        <v>63</v>
      </c>
      <c r="AB20" s="16" t="s">
        <v>62</v>
      </c>
      <c r="AC20" s="16" t="s">
        <v>66</v>
      </c>
      <c r="AD20" s="16" t="s">
        <v>290</v>
      </c>
      <c r="AE20" s="16" t="s">
        <v>64</v>
      </c>
      <c r="AF20" s="16" t="s">
        <v>65</v>
      </c>
      <c r="AG20" s="17">
        <v>2152111.0</v>
      </c>
      <c r="AH20" s="16" t="s">
        <v>68</v>
      </c>
      <c r="AI20" s="17"/>
      <c r="AJ20" s="16" t="s">
        <v>69</v>
      </c>
      <c r="AK20" s="17"/>
      <c r="AL20" s="17"/>
      <c r="AM20" s="23" t="s">
        <v>291</v>
      </c>
      <c r="AN20" s="23" t="s">
        <v>292</v>
      </c>
      <c r="AO20" s="24" t="s">
        <v>293</v>
      </c>
      <c r="AP20" s="16" t="s">
        <v>294</v>
      </c>
      <c r="AQ20" s="16" t="s">
        <v>295</v>
      </c>
      <c r="AR20" s="16" t="s">
        <v>296</v>
      </c>
      <c r="AS20" s="16" t="s">
        <v>297</v>
      </c>
      <c r="AT20" s="16" t="s">
        <v>298</v>
      </c>
      <c r="AU20" s="30" t="s">
        <v>299</v>
      </c>
      <c r="AV20" s="26" t="s">
        <v>300</v>
      </c>
      <c r="AW20" s="23"/>
      <c r="AX20" s="31" t="s">
        <v>299</v>
      </c>
      <c r="AY20" s="32"/>
      <c r="AZ20" s="16" t="s">
        <v>295</v>
      </c>
      <c r="BA20" s="16" t="s">
        <v>295</v>
      </c>
      <c r="BB20" s="29">
        <f t="shared" si="2"/>
        <v>0.1005849452</v>
      </c>
      <c r="BC20" s="29">
        <f t="shared" si="3"/>
        <v>0.1007060046</v>
      </c>
    </row>
    <row r="21" ht="19.5" customHeight="1">
      <c r="A21" s="14">
        <v>2132511.0</v>
      </c>
      <c r="B21" s="15" t="s">
        <v>55</v>
      </c>
      <c r="C21" s="16" t="s">
        <v>56</v>
      </c>
      <c r="D21" s="17">
        <v>3.0</v>
      </c>
      <c r="E21" s="16" t="s">
        <v>81</v>
      </c>
      <c r="F21" s="16" t="s">
        <v>253</v>
      </c>
      <c r="G21" s="16" t="s">
        <v>81</v>
      </c>
      <c r="H21" s="17">
        <v>3.0</v>
      </c>
      <c r="I21" s="18">
        <v>0.0</v>
      </c>
      <c r="J21" s="18">
        <v>1.0</v>
      </c>
      <c r="K21" s="18">
        <v>1.0</v>
      </c>
      <c r="L21" s="18">
        <v>0.0</v>
      </c>
      <c r="M21" s="18">
        <v>1.0</v>
      </c>
      <c r="N21" s="18">
        <v>1.0</v>
      </c>
      <c r="O21" s="18">
        <v>1.0</v>
      </c>
      <c r="P21" s="18">
        <v>1.0</v>
      </c>
      <c r="Q21" s="18">
        <v>0.0</v>
      </c>
      <c r="R21" s="18">
        <v>1.0</v>
      </c>
      <c r="S21" s="18">
        <v>0.0</v>
      </c>
      <c r="T21" s="19">
        <v>0.0</v>
      </c>
      <c r="U21" s="20">
        <f t="shared" si="1"/>
        <v>7</v>
      </c>
      <c r="V21" s="24"/>
      <c r="W21" s="16" t="s">
        <v>60</v>
      </c>
      <c r="X21" s="16" t="s">
        <v>172</v>
      </c>
      <c r="Y21" s="22" t="s">
        <v>64</v>
      </c>
      <c r="Z21" s="16" t="s">
        <v>62</v>
      </c>
      <c r="AA21" s="16" t="s">
        <v>65</v>
      </c>
      <c r="AB21" s="16" t="s">
        <v>63</v>
      </c>
      <c r="AC21" s="16" t="s">
        <v>66</v>
      </c>
      <c r="AD21" s="16" t="s">
        <v>301</v>
      </c>
      <c r="AE21" s="16" t="s">
        <v>62</v>
      </c>
      <c r="AF21" s="16" t="s">
        <v>64</v>
      </c>
      <c r="AG21" s="17">
        <v>2132511.0</v>
      </c>
      <c r="AH21" s="16" t="s">
        <v>68</v>
      </c>
      <c r="AI21" s="17"/>
      <c r="AJ21" s="16" t="s">
        <v>69</v>
      </c>
      <c r="AK21" s="17"/>
      <c r="AL21" s="16" t="s">
        <v>302</v>
      </c>
      <c r="AM21" s="23" t="s">
        <v>303</v>
      </c>
      <c r="AN21" s="23" t="s">
        <v>304</v>
      </c>
      <c r="AO21" s="24" t="s">
        <v>305</v>
      </c>
      <c r="AP21" s="16" t="s">
        <v>306</v>
      </c>
      <c r="AQ21" s="16" t="s">
        <v>307</v>
      </c>
      <c r="AR21" s="16" t="s">
        <v>308</v>
      </c>
      <c r="AS21" s="22" t="s">
        <v>309</v>
      </c>
      <c r="AT21" s="16" t="s">
        <v>310</v>
      </c>
      <c r="AU21" s="16" t="s">
        <v>311</v>
      </c>
      <c r="AV21" s="26" t="s">
        <v>312</v>
      </c>
      <c r="AW21" s="27" t="s">
        <v>309</v>
      </c>
      <c r="AX21" s="28"/>
      <c r="AY21" s="24" t="s">
        <v>305</v>
      </c>
      <c r="AZ21" s="32"/>
      <c r="BA21" s="24" t="s">
        <v>305</v>
      </c>
      <c r="BB21" s="29">
        <f t="shared" si="2"/>
        <v>0.1004161208</v>
      </c>
      <c r="BC21" s="29">
        <f t="shared" si="3"/>
        <v>0.1000673338</v>
      </c>
    </row>
    <row r="22" ht="24.75" customHeight="1">
      <c r="A22" s="14">
        <v>214611.0</v>
      </c>
      <c r="B22" s="15" t="s">
        <v>55</v>
      </c>
      <c r="C22" s="16" t="s">
        <v>56</v>
      </c>
      <c r="D22" s="17">
        <v>1.0</v>
      </c>
      <c r="E22" s="16" t="s">
        <v>59</v>
      </c>
      <c r="F22" s="16" t="s">
        <v>159</v>
      </c>
      <c r="G22" s="16" t="s">
        <v>57</v>
      </c>
      <c r="H22" s="16" t="s">
        <v>159</v>
      </c>
      <c r="I22" s="18">
        <v>1.0</v>
      </c>
      <c r="J22" s="18">
        <v>1.0</v>
      </c>
      <c r="K22" s="18">
        <v>1.0</v>
      </c>
      <c r="L22" s="18">
        <v>1.0</v>
      </c>
      <c r="M22" s="18">
        <v>0.0</v>
      </c>
      <c r="N22" s="18">
        <v>1.0</v>
      </c>
      <c r="O22" s="18">
        <v>1.0</v>
      </c>
      <c r="P22" s="18">
        <v>1.0</v>
      </c>
      <c r="Q22" s="18">
        <v>1.0</v>
      </c>
      <c r="R22" s="18">
        <v>1.0</v>
      </c>
      <c r="S22" s="18">
        <v>0.0</v>
      </c>
      <c r="T22" s="19">
        <v>0.0</v>
      </c>
      <c r="U22" s="20">
        <f t="shared" si="1"/>
        <v>9</v>
      </c>
      <c r="V22" s="24"/>
      <c r="W22" s="16" t="s">
        <v>313</v>
      </c>
      <c r="X22" s="16" t="s">
        <v>185</v>
      </c>
      <c r="Y22" s="16" t="s">
        <v>62</v>
      </c>
      <c r="Z22" s="16" t="s">
        <v>64</v>
      </c>
      <c r="AA22" s="30" t="s">
        <v>63</v>
      </c>
      <c r="AB22" s="16" t="s">
        <v>65</v>
      </c>
      <c r="AC22" s="16" t="s">
        <v>109</v>
      </c>
      <c r="AD22" s="16" t="s">
        <v>314</v>
      </c>
      <c r="AE22" s="16" t="s">
        <v>62</v>
      </c>
      <c r="AF22" s="16" t="s">
        <v>63</v>
      </c>
      <c r="AG22" s="17">
        <v>214611.0</v>
      </c>
      <c r="AH22" s="16" t="s">
        <v>68</v>
      </c>
      <c r="AI22" s="17"/>
      <c r="AJ22" s="16" t="s">
        <v>69</v>
      </c>
      <c r="AK22" s="17"/>
      <c r="AL22" s="33" t="s">
        <v>315</v>
      </c>
      <c r="AM22" s="23" t="s">
        <v>316</v>
      </c>
      <c r="AN22" s="23" t="s">
        <v>317</v>
      </c>
      <c r="AO22" s="24" t="s">
        <v>318</v>
      </c>
      <c r="AP22" s="16" t="s">
        <v>319</v>
      </c>
      <c r="AQ22" s="16" t="s">
        <v>320</v>
      </c>
      <c r="AR22" s="16" t="s">
        <v>321</v>
      </c>
      <c r="AS22" s="16" t="s">
        <v>322</v>
      </c>
      <c r="AT22" s="16" t="s">
        <v>323</v>
      </c>
      <c r="AU22" s="30" t="s">
        <v>324</v>
      </c>
      <c r="AV22" s="26" t="s">
        <v>325</v>
      </c>
      <c r="AW22" s="23"/>
      <c r="AX22" s="31" t="s">
        <v>324</v>
      </c>
      <c r="AY22" s="32"/>
      <c r="AZ22" s="16" t="s">
        <v>320</v>
      </c>
      <c r="BA22" s="16" t="s">
        <v>320</v>
      </c>
      <c r="BB22" s="29">
        <f t="shared" si="2"/>
        <v>0.9960578959</v>
      </c>
      <c r="BC22" s="29">
        <f t="shared" si="3"/>
        <v>1.014095435</v>
      </c>
    </row>
    <row r="23" ht="25.5" customHeight="1">
      <c r="A23" s="14">
        <v>216814.0</v>
      </c>
      <c r="B23" s="15" t="s">
        <v>94</v>
      </c>
      <c r="C23" s="16" t="s">
        <v>158</v>
      </c>
      <c r="D23" s="17">
        <v>8.0</v>
      </c>
      <c r="E23" s="16" t="s">
        <v>81</v>
      </c>
      <c r="F23" s="16" t="s">
        <v>81</v>
      </c>
      <c r="G23" s="16" t="s">
        <v>81</v>
      </c>
      <c r="H23" s="16" t="s">
        <v>81</v>
      </c>
      <c r="I23" s="18">
        <v>0.0</v>
      </c>
      <c r="J23" s="18">
        <v>0.0</v>
      </c>
      <c r="K23" s="18">
        <v>0.0</v>
      </c>
      <c r="L23" s="18">
        <v>1.0</v>
      </c>
      <c r="M23" s="18">
        <v>0.0</v>
      </c>
      <c r="N23" s="18">
        <v>0.0</v>
      </c>
      <c r="O23" s="18">
        <v>0.0</v>
      </c>
      <c r="P23" s="18">
        <v>0.0</v>
      </c>
      <c r="Q23" s="18">
        <v>0.0</v>
      </c>
      <c r="R23" s="18">
        <v>0.0</v>
      </c>
      <c r="S23" s="18">
        <v>0.0</v>
      </c>
      <c r="T23" s="19">
        <v>0.0</v>
      </c>
      <c r="U23" s="20">
        <f t="shared" si="1"/>
        <v>1</v>
      </c>
      <c r="V23" s="24"/>
      <c r="W23" s="16" t="s">
        <v>60</v>
      </c>
      <c r="X23" s="16" t="s">
        <v>134</v>
      </c>
      <c r="Y23" s="16" t="s">
        <v>62</v>
      </c>
      <c r="Z23" s="16" t="s">
        <v>65</v>
      </c>
      <c r="AA23" s="16" t="s">
        <v>63</v>
      </c>
      <c r="AB23" s="22" t="s">
        <v>64</v>
      </c>
      <c r="AC23" s="16" t="s">
        <v>109</v>
      </c>
      <c r="AD23" s="16" t="s">
        <v>326</v>
      </c>
      <c r="AE23" s="16" t="s">
        <v>63</v>
      </c>
      <c r="AF23" s="16" t="s">
        <v>65</v>
      </c>
      <c r="AG23" s="17">
        <v>2160814.0</v>
      </c>
      <c r="AH23" s="16" t="s">
        <v>327</v>
      </c>
      <c r="AI23" s="17"/>
      <c r="AJ23" s="16" t="s">
        <v>69</v>
      </c>
      <c r="AK23" s="17"/>
      <c r="AL23" s="17"/>
      <c r="AM23" s="23" t="s">
        <v>328</v>
      </c>
      <c r="AN23" s="23" t="s">
        <v>329</v>
      </c>
      <c r="AO23" s="24" t="s">
        <v>330</v>
      </c>
      <c r="AP23" s="16" t="s">
        <v>331</v>
      </c>
      <c r="AQ23" s="16" t="s">
        <v>332</v>
      </c>
      <c r="AR23" s="16" t="s">
        <v>333</v>
      </c>
      <c r="AS23" s="16" t="s">
        <v>334</v>
      </c>
      <c r="AT23" s="16" t="s">
        <v>335</v>
      </c>
      <c r="AU23" s="16" t="s">
        <v>336</v>
      </c>
      <c r="AV23" s="34" t="s">
        <v>337</v>
      </c>
      <c r="AW23" s="27" t="s">
        <v>337</v>
      </c>
      <c r="AX23" s="35"/>
      <c r="AY23" s="16" t="s">
        <v>333</v>
      </c>
      <c r="AZ23" s="32"/>
      <c r="BA23" s="16" t="s">
        <v>333</v>
      </c>
      <c r="BB23" s="29">
        <f t="shared" si="2"/>
        <v>1.005232751</v>
      </c>
      <c r="BC23" s="29">
        <f t="shared" si="3"/>
        <v>1.00303976</v>
      </c>
    </row>
    <row r="24" ht="19.5" customHeight="1">
      <c r="A24" s="14">
        <v>2143011.0</v>
      </c>
      <c r="B24" s="15" t="s">
        <v>55</v>
      </c>
      <c r="C24" s="16" t="s">
        <v>56</v>
      </c>
      <c r="D24" s="17">
        <v>2.0</v>
      </c>
      <c r="E24" s="16" t="s">
        <v>253</v>
      </c>
      <c r="F24" s="16" t="s">
        <v>81</v>
      </c>
      <c r="G24" s="16" t="s">
        <v>59</v>
      </c>
      <c r="H24" s="16" t="s">
        <v>59</v>
      </c>
      <c r="I24" s="18">
        <v>0.0</v>
      </c>
      <c r="J24" s="18">
        <v>1.0</v>
      </c>
      <c r="K24" s="18">
        <v>1.0</v>
      </c>
      <c r="L24" s="18">
        <v>0.0</v>
      </c>
      <c r="M24" s="18">
        <v>1.0</v>
      </c>
      <c r="N24" s="18">
        <v>0.0</v>
      </c>
      <c r="O24" s="18">
        <v>1.0</v>
      </c>
      <c r="P24" s="18">
        <v>0.0</v>
      </c>
      <c r="Q24" s="18">
        <v>0.0</v>
      </c>
      <c r="R24" s="18">
        <v>1.0</v>
      </c>
      <c r="S24" s="18">
        <v>1.0</v>
      </c>
      <c r="T24" s="19">
        <v>0.0</v>
      </c>
      <c r="U24" s="20">
        <f t="shared" si="1"/>
        <v>6</v>
      </c>
      <c r="V24" s="21" t="s">
        <v>338</v>
      </c>
      <c r="W24" s="16" t="s">
        <v>60</v>
      </c>
      <c r="X24" s="16" t="s">
        <v>134</v>
      </c>
      <c r="Y24" s="16" t="s">
        <v>63</v>
      </c>
      <c r="Z24" s="16" t="s">
        <v>65</v>
      </c>
      <c r="AA24" s="16" t="s">
        <v>62</v>
      </c>
      <c r="AB24" s="22" t="s">
        <v>64</v>
      </c>
      <c r="AC24" s="16" t="s">
        <v>109</v>
      </c>
      <c r="AD24" s="16" t="s">
        <v>339</v>
      </c>
      <c r="AE24" s="16" t="s">
        <v>63</v>
      </c>
      <c r="AF24" s="16" t="s">
        <v>64</v>
      </c>
      <c r="AG24" s="17">
        <v>2143011.0</v>
      </c>
      <c r="AH24" s="16" t="s">
        <v>68</v>
      </c>
      <c r="AI24" s="17"/>
      <c r="AJ24" s="16" t="s">
        <v>69</v>
      </c>
      <c r="AK24" s="17"/>
      <c r="AL24" s="17"/>
      <c r="AM24" s="23" t="s">
        <v>340</v>
      </c>
      <c r="AN24" s="23" t="s">
        <v>341</v>
      </c>
      <c r="AO24" s="24" t="s">
        <v>342</v>
      </c>
      <c r="AP24" s="16" t="s">
        <v>343</v>
      </c>
      <c r="AQ24" s="16" t="s">
        <v>344</v>
      </c>
      <c r="AR24" s="16" t="s">
        <v>345</v>
      </c>
      <c r="AS24" s="16" t="s">
        <v>346</v>
      </c>
      <c r="AT24" s="16" t="s">
        <v>347</v>
      </c>
      <c r="AU24" s="16" t="s">
        <v>348</v>
      </c>
      <c r="AV24" s="34" t="s">
        <v>349</v>
      </c>
      <c r="AW24" s="27" t="s">
        <v>349</v>
      </c>
      <c r="AX24" s="35"/>
      <c r="AY24" s="16" t="s">
        <v>345</v>
      </c>
      <c r="AZ24" s="32"/>
      <c r="BA24" s="16" t="s">
        <v>345</v>
      </c>
      <c r="BB24" s="29">
        <f t="shared" si="2"/>
        <v>0.9873178387</v>
      </c>
      <c r="BC24" s="29">
        <f t="shared" si="3"/>
        <v>0.9920066188</v>
      </c>
    </row>
    <row r="25" ht="19.5" customHeight="1">
      <c r="A25" s="14">
        <v>2132314.0</v>
      </c>
      <c r="B25" s="15" t="s">
        <v>55</v>
      </c>
      <c r="C25" s="16" t="s">
        <v>56</v>
      </c>
      <c r="D25" s="17">
        <v>3.0</v>
      </c>
      <c r="E25" s="16" t="s">
        <v>253</v>
      </c>
      <c r="F25" s="16" t="s">
        <v>81</v>
      </c>
      <c r="G25" s="16" t="s">
        <v>81</v>
      </c>
      <c r="H25" s="16" t="s">
        <v>253</v>
      </c>
      <c r="I25" s="18">
        <v>1.0</v>
      </c>
      <c r="J25" s="18">
        <v>1.0</v>
      </c>
      <c r="K25" s="18">
        <v>0.0</v>
      </c>
      <c r="L25" s="18">
        <v>1.0</v>
      </c>
      <c r="M25" s="18">
        <v>0.0</v>
      </c>
      <c r="N25" s="18">
        <v>1.0</v>
      </c>
      <c r="O25" s="18">
        <v>1.0</v>
      </c>
      <c r="P25" s="18">
        <v>1.0</v>
      </c>
      <c r="Q25" s="18">
        <v>0.0</v>
      </c>
      <c r="R25" s="18">
        <v>0.0</v>
      </c>
      <c r="S25" s="18">
        <v>0.0</v>
      </c>
      <c r="T25" s="19">
        <v>0.0</v>
      </c>
      <c r="U25" s="20">
        <f t="shared" si="1"/>
        <v>6</v>
      </c>
      <c r="V25" s="24"/>
      <c r="W25" s="16" t="s">
        <v>60</v>
      </c>
      <c r="X25" s="16" t="s">
        <v>185</v>
      </c>
      <c r="Y25" s="16" t="s">
        <v>63</v>
      </c>
      <c r="Z25" s="22" t="s">
        <v>64</v>
      </c>
      <c r="AA25" s="16" t="s">
        <v>65</v>
      </c>
      <c r="AB25" s="16" t="s">
        <v>62</v>
      </c>
      <c r="AC25" s="16" t="s">
        <v>109</v>
      </c>
      <c r="AD25" s="16" t="s">
        <v>350</v>
      </c>
      <c r="AE25" s="16" t="s">
        <v>63</v>
      </c>
      <c r="AF25" s="16" t="s">
        <v>62</v>
      </c>
      <c r="AG25" s="17">
        <v>2132314.0</v>
      </c>
      <c r="AH25" s="16" t="s">
        <v>68</v>
      </c>
      <c r="AI25" s="17"/>
      <c r="AJ25" s="16" t="s">
        <v>69</v>
      </c>
      <c r="AK25" s="17"/>
      <c r="AL25" s="17"/>
      <c r="AM25" s="23" t="s">
        <v>351</v>
      </c>
      <c r="AN25" s="23" t="s">
        <v>352</v>
      </c>
      <c r="AO25" s="24" t="s">
        <v>353</v>
      </c>
      <c r="AP25" s="16" t="s">
        <v>354</v>
      </c>
      <c r="AQ25" s="16" t="s">
        <v>355</v>
      </c>
      <c r="AR25" s="16" t="s">
        <v>356</v>
      </c>
      <c r="AS25" s="16" t="s">
        <v>357</v>
      </c>
      <c r="AT25" s="22" t="s">
        <v>358</v>
      </c>
      <c r="AU25" s="16" t="s">
        <v>359</v>
      </c>
      <c r="AV25" s="26" t="s">
        <v>360</v>
      </c>
      <c r="AW25" s="27" t="s">
        <v>358</v>
      </c>
      <c r="AX25" s="35"/>
      <c r="AY25" s="16" t="s">
        <v>354</v>
      </c>
      <c r="AZ25" s="32"/>
      <c r="BA25" s="16" t="s">
        <v>354</v>
      </c>
      <c r="BB25" s="29">
        <f t="shared" si="2"/>
        <v>1.013338388</v>
      </c>
      <c r="BC25" s="29">
        <f t="shared" si="3"/>
        <v>10.089451</v>
      </c>
    </row>
    <row r="26" ht="19.5" customHeight="1">
      <c r="A26" s="14">
        <v>2106114.0</v>
      </c>
      <c r="B26" s="15" t="s">
        <v>55</v>
      </c>
      <c r="C26" s="16" t="s">
        <v>56</v>
      </c>
      <c r="D26" s="17">
        <v>4.0</v>
      </c>
      <c r="E26" s="16" t="s">
        <v>171</v>
      </c>
      <c r="F26" s="16" t="s">
        <v>59</v>
      </c>
      <c r="G26" s="16" t="s">
        <v>122</v>
      </c>
      <c r="H26" s="16" t="s">
        <v>171</v>
      </c>
      <c r="I26" s="18">
        <v>0.0</v>
      </c>
      <c r="J26" s="18">
        <v>0.0</v>
      </c>
      <c r="K26" s="18">
        <v>1.0</v>
      </c>
      <c r="L26" s="18">
        <v>1.0</v>
      </c>
      <c r="M26" s="18">
        <v>1.0</v>
      </c>
      <c r="N26" s="18">
        <v>0.0</v>
      </c>
      <c r="O26" s="18">
        <v>0.0</v>
      </c>
      <c r="P26" s="18">
        <v>0.0</v>
      </c>
      <c r="Q26" s="18">
        <v>1.0</v>
      </c>
      <c r="R26" s="18">
        <v>1.0</v>
      </c>
      <c r="S26" s="18">
        <v>0.0</v>
      </c>
      <c r="T26" s="19">
        <v>1.0</v>
      </c>
      <c r="U26" s="20">
        <f t="shared" si="1"/>
        <v>6</v>
      </c>
      <c r="V26" s="24"/>
      <c r="W26" s="16" t="s">
        <v>313</v>
      </c>
      <c r="X26" s="16" t="s">
        <v>61</v>
      </c>
      <c r="Y26" s="16" t="s">
        <v>64</v>
      </c>
      <c r="Z26" s="30" t="s">
        <v>63</v>
      </c>
      <c r="AA26" s="16" t="s">
        <v>65</v>
      </c>
      <c r="AB26" s="16" t="s">
        <v>62</v>
      </c>
      <c r="AC26" s="16" t="s">
        <v>66</v>
      </c>
      <c r="AD26" s="16" t="s">
        <v>361</v>
      </c>
      <c r="AE26" s="16" t="s">
        <v>64</v>
      </c>
      <c r="AF26" s="16" t="s">
        <v>65</v>
      </c>
      <c r="AG26" s="17">
        <v>2.1060111E7</v>
      </c>
      <c r="AH26" s="16" t="s">
        <v>68</v>
      </c>
      <c r="AI26" s="17"/>
      <c r="AJ26" s="16" t="s">
        <v>362</v>
      </c>
      <c r="AK26" s="16" t="s">
        <v>363</v>
      </c>
      <c r="AL26" s="17"/>
      <c r="AM26" s="23" t="s">
        <v>364</v>
      </c>
      <c r="AN26" s="23" t="s">
        <v>365</v>
      </c>
      <c r="AO26" s="24" t="s">
        <v>366</v>
      </c>
      <c r="AP26" s="16" t="s">
        <v>367</v>
      </c>
      <c r="AQ26" s="16" t="s">
        <v>368</v>
      </c>
      <c r="AR26" s="16" t="s">
        <v>369</v>
      </c>
      <c r="AS26" s="16" t="s">
        <v>370</v>
      </c>
      <c r="AT26" s="30" t="s">
        <v>371</v>
      </c>
      <c r="AU26" s="16" t="s">
        <v>372</v>
      </c>
      <c r="AV26" s="26" t="s">
        <v>373</v>
      </c>
      <c r="AW26" s="23"/>
      <c r="AX26" s="31" t="s">
        <v>371</v>
      </c>
      <c r="AY26" s="32"/>
      <c r="AZ26" s="16" t="s">
        <v>367</v>
      </c>
      <c r="BA26" s="16" t="s">
        <v>367</v>
      </c>
      <c r="BB26" s="29">
        <f t="shared" si="2"/>
        <v>0.9935845026</v>
      </c>
      <c r="BC26" s="29">
        <f t="shared" si="3"/>
        <v>1.002108474</v>
      </c>
    </row>
    <row r="27" ht="19.5" customHeight="1">
      <c r="A27" s="14">
        <v>2.1042214E7</v>
      </c>
      <c r="B27" s="15" t="s">
        <v>55</v>
      </c>
      <c r="C27" s="16" t="s">
        <v>56</v>
      </c>
      <c r="D27" s="17">
        <v>2.0</v>
      </c>
      <c r="E27" s="16" t="s">
        <v>146</v>
      </c>
      <c r="F27" s="16" t="s">
        <v>122</v>
      </c>
      <c r="G27" s="16" t="s">
        <v>81</v>
      </c>
      <c r="H27" s="17">
        <v>2.0</v>
      </c>
      <c r="I27" s="18">
        <v>0.0</v>
      </c>
      <c r="J27" s="18">
        <v>0.0</v>
      </c>
      <c r="K27" s="18">
        <v>0.0</v>
      </c>
      <c r="L27" s="18">
        <v>0.0</v>
      </c>
      <c r="M27" s="18">
        <v>0.0</v>
      </c>
      <c r="N27" s="18">
        <v>1.0</v>
      </c>
      <c r="O27" s="18">
        <v>0.0</v>
      </c>
      <c r="P27" s="18">
        <v>0.0</v>
      </c>
      <c r="Q27" s="18">
        <v>0.0</v>
      </c>
      <c r="R27" s="18">
        <v>0.0</v>
      </c>
      <c r="S27" s="18">
        <v>1.0</v>
      </c>
      <c r="T27" s="19">
        <v>0.0</v>
      </c>
      <c r="U27" s="20">
        <f t="shared" si="1"/>
        <v>2</v>
      </c>
      <c r="V27" s="24"/>
      <c r="W27" s="16" t="s">
        <v>60</v>
      </c>
      <c r="X27" s="16" t="s">
        <v>82</v>
      </c>
      <c r="Y27" s="30" t="s">
        <v>63</v>
      </c>
      <c r="Z27" s="16" t="s">
        <v>62</v>
      </c>
      <c r="AA27" s="16" t="s">
        <v>64</v>
      </c>
      <c r="AB27" s="16" t="s">
        <v>65</v>
      </c>
      <c r="AC27" s="16" t="s">
        <v>109</v>
      </c>
      <c r="AD27" s="16" t="s">
        <v>374</v>
      </c>
      <c r="AE27" s="16" t="s">
        <v>62</v>
      </c>
      <c r="AF27" s="16" t="s">
        <v>63</v>
      </c>
      <c r="AG27" s="17">
        <v>2.1042214E7</v>
      </c>
      <c r="AH27" s="16" t="s">
        <v>68</v>
      </c>
      <c r="AI27" s="17"/>
      <c r="AJ27" s="16" t="s">
        <v>362</v>
      </c>
      <c r="AK27" s="17"/>
      <c r="AL27" s="16" t="s">
        <v>375</v>
      </c>
      <c r="AM27" s="23" t="s">
        <v>376</v>
      </c>
      <c r="AN27" s="23" t="s">
        <v>377</v>
      </c>
      <c r="AO27" s="24" t="s">
        <v>378</v>
      </c>
      <c r="AP27" s="16" t="s">
        <v>379</v>
      </c>
      <c r="AQ27" s="16" t="s">
        <v>380</v>
      </c>
      <c r="AR27" s="16" t="s">
        <v>381</v>
      </c>
      <c r="AS27" s="30" t="s">
        <v>382</v>
      </c>
      <c r="AT27" s="16" t="s">
        <v>383</v>
      </c>
      <c r="AU27" s="16" t="s">
        <v>384</v>
      </c>
      <c r="AV27" s="26" t="s">
        <v>385</v>
      </c>
      <c r="AW27" s="23"/>
      <c r="AX27" s="31" t="s">
        <v>382</v>
      </c>
      <c r="AY27" s="32"/>
      <c r="AZ27" s="24" t="s">
        <v>378</v>
      </c>
      <c r="BA27" s="24" t="s">
        <v>378</v>
      </c>
      <c r="BB27" s="29">
        <f t="shared" si="2"/>
        <v>0.1002509815</v>
      </c>
      <c r="BC27" s="29">
        <f t="shared" si="3"/>
        <v>0.09994254301</v>
      </c>
    </row>
    <row r="28" ht="19.5" customHeight="1">
      <c r="A28" s="14">
        <v>2.1051814E7</v>
      </c>
      <c r="B28" s="15" t="s">
        <v>55</v>
      </c>
      <c r="C28" s="16" t="s">
        <v>56</v>
      </c>
      <c r="D28" s="17">
        <v>6.0</v>
      </c>
      <c r="E28" s="16" t="s">
        <v>122</v>
      </c>
      <c r="F28" s="16" t="s">
        <v>122</v>
      </c>
      <c r="G28" s="16" t="s">
        <v>58</v>
      </c>
      <c r="H28" s="17">
        <v>6.0</v>
      </c>
      <c r="I28" s="18">
        <v>0.0</v>
      </c>
      <c r="J28" s="18">
        <v>0.0</v>
      </c>
      <c r="K28" s="18">
        <v>1.0</v>
      </c>
      <c r="L28" s="18">
        <v>0.0</v>
      </c>
      <c r="M28" s="18">
        <v>0.0</v>
      </c>
      <c r="N28" s="18">
        <v>0.0</v>
      </c>
      <c r="O28" s="18">
        <v>1.0</v>
      </c>
      <c r="P28" s="18">
        <v>0.0</v>
      </c>
      <c r="Q28" s="18">
        <v>1.0</v>
      </c>
      <c r="R28" s="18">
        <v>0.0</v>
      </c>
      <c r="S28" s="18">
        <v>1.0</v>
      </c>
      <c r="T28" s="19">
        <v>0.0</v>
      </c>
      <c r="U28" s="20">
        <f t="shared" si="1"/>
        <v>4</v>
      </c>
      <c r="V28" s="24"/>
      <c r="W28" s="16" t="s">
        <v>60</v>
      </c>
      <c r="X28" s="16" t="s">
        <v>82</v>
      </c>
      <c r="Y28" s="22" t="s">
        <v>64</v>
      </c>
      <c r="Z28" s="16" t="s">
        <v>62</v>
      </c>
      <c r="AA28" s="16" t="s">
        <v>65</v>
      </c>
      <c r="AB28" s="16" t="s">
        <v>63</v>
      </c>
      <c r="AC28" s="16" t="s">
        <v>66</v>
      </c>
      <c r="AD28" s="16" t="s">
        <v>386</v>
      </c>
      <c r="AE28" s="16" t="s">
        <v>63</v>
      </c>
      <c r="AF28" s="16" t="s">
        <v>64</v>
      </c>
      <c r="AG28" s="17">
        <v>2.021051814E9</v>
      </c>
      <c r="AH28" s="16" t="s">
        <v>327</v>
      </c>
      <c r="AI28" s="17"/>
      <c r="AJ28" s="16" t="s">
        <v>362</v>
      </c>
      <c r="AK28" s="16" t="s">
        <v>387</v>
      </c>
      <c r="AL28" s="16" t="s">
        <v>388</v>
      </c>
      <c r="AM28" s="23" t="s">
        <v>389</v>
      </c>
      <c r="AN28" s="23" t="s">
        <v>390</v>
      </c>
      <c r="AO28" s="24" t="s">
        <v>391</v>
      </c>
      <c r="AP28" s="16" t="s">
        <v>392</v>
      </c>
      <c r="AQ28" s="16" t="s">
        <v>393</v>
      </c>
      <c r="AR28" s="16" t="s">
        <v>394</v>
      </c>
      <c r="AS28" s="22" t="s">
        <v>395</v>
      </c>
      <c r="AT28" s="16" t="s">
        <v>396</v>
      </c>
      <c r="AU28" s="16" t="s">
        <v>397</v>
      </c>
      <c r="AV28" s="26" t="s">
        <v>398</v>
      </c>
      <c r="AW28" s="27" t="s">
        <v>395</v>
      </c>
      <c r="AX28" s="28"/>
      <c r="AY28" s="24" t="s">
        <v>391</v>
      </c>
      <c r="AZ28" s="32"/>
      <c r="BA28" s="24" t="s">
        <v>391</v>
      </c>
      <c r="BB28" s="29">
        <f t="shared" si="2"/>
        <v>0.1005167682</v>
      </c>
      <c r="BC28" s="29">
        <f t="shared" si="3"/>
        <v>0.1002076412</v>
      </c>
    </row>
    <row r="29" ht="19.5" customHeight="1">
      <c r="A29" s="14">
        <v>2152811.0</v>
      </c>
      <c r="B29" s="15" t="s">
        <v>94</v>
      </c>
      <c r="C29" s="16" t="s">
        <v>158</v>
      </c>
      <c r="D29" s="17">
        <v>2.0</v>
      </c>
      <c r="E29" s="16" t="s">
        <v>58</v>
      </c>
      <c r="F29" s="16" t="s">
        <v>57</v>
      </c>
      <c r="G29" s="16" t="s">
        <v>171</v>
      </c>
      <c r="H29" s="16" t="s">
        <v>58</v>
      </c>
      <c r="I29" s="18">
        <v>1.0</v>
      </c>
      <c r="J29" s="18">
        <v>1.0</v>
      </c>
      <c r="K29" s="18">
        <v>1.0</v>
      </c>
      <c r="L29" s="18">
        <v>0.0</v>
      </c>
      <c r="M29" s="18">
        <v>0.0</v>
      </c>
      <c r="N29" s="18">
        <v>1.0</v>
      </c>
      <c r="O29" s="18">
        <v>0.0</v>
      </c>
      <c r="P29" s="18">
        <v>1.0</v>
      </c>
      <c r="Q29" s="18">
        <v>0.0</v>
      </c>
      <c r="R29" s="18">
        <v>1.0</v>
      </c>
      <c r="S29" s="18">
        <v>0.0</v>
      </c>
      <c r="T29" s="19">
        <v>1.0</v>
      </c>
      <c r="U29" s="20">
        <f t="shared" si="1"/>
        <v>7</v>
      </c>
      <c r="V29" s="24"/>
      <c r="W29" s="16" t="s">
        <v>313</v>
      </c>
      <c r="X29" s="16" t="s">
        <v>95</v>
      </c>
      <c r="Y29" s="16" t="s">
        <v>65</v>
      </c>
      <c r="Z29" s="22" t="s">
        <v>64</v>
      </c>
      <c r="AA29" s="16" t="s">
        <v>62</v>
      </c>
      <c r="AB29" s="16" t="s">
        <v>63</v>
      </c>
      <c r="AC29" s="16" t="s">
        <v>66</v>
      </c>
      <c r="AD29" s="16" t="s">
        <v>399</v>
      </c>
      <c r="AE29" s="16" t="s">
        <v>63</v>
      </c>
      <c r="AF29" s="16" t="s">
        <v>64</v>
      </c>
      <c r="AG29" s="17">
        <v>2.1052811E7</v>
      </c>
      <c r="AH29" s="16" t="s">
        <v>68</v>
      </c>
      <c r="AI29" s="17"/>
      <c r="AJ29" s="16" t="s">
        <v>362</v>
      </c>
      <c r="AK29" s="16" t="s">
        <v>400</v>
      </c>
      <c r="AL29" s="17"/>
      <c r="AM29" s="23" t="s">
        <v>401</v>
      </c>
      <c r="AN29" s="23" t="s">
        <v>402</v>
      </c>
      <c r="AO29" s="24" t="s">
        <v>403</v>
      </c>
      <c r="AP29" s="16" t="s">
        <v>404</v>
      </c>
      <c r="AQ29" s="16" t="s">
        <v>405</v>
      </c>
      <c r="AR29" s="16" t="s">
        <v>406</v>
      </c>
      <c r="AS29" s="16" t="s">
        <v>407</v>
      </c>
      <c r="AT29" s="22" t="s">
        <v>408</v>
      </c>
      <c r="AU29" s="16" t="s">
        <v>409</v>
      </c>
      <c r="AV29" s="26" t="s">
        <v>410</v>
      </c>
      <c r="AW29" s="27" t="s">
        <v>408</v>
      </c>
      <c r="AX29" s="28"/>
      <c r="AY29" s="16" t="s">
        <v>404</v>
      </c>
      <c r="AZ29" s="32"/>
      <c r="BA29" s="16" t="s">
        <v>404</v>
      </c>
      <c r="BB29" s="29">
        <f t="shared" si="2"/>
        <v>1.004097066</v>
      </c>
      <c r="BC29" s="29">
        <f t="shared" si="3"/>
        <v>10.00557971</v>
      </c>
    </row>
    <row r="30" ht="19.5" customHeight="1">
      <c r="A30" s="14">
        <v>2131811.0</v>
      </c>
      <c r="B30" s="15" t="s">
        <v>55</v>
      </c>
      <c r="C30" s="16" t="s">
        <v>56</v>
      </c>
      <c r="D30" s="17">
        <v>0.0</v>
      </c>
      <c r="E30" s="16" t="s">
        <v>81</v>
      </c>
      <c r="F30" s="16" t="s">
        <v>81</v>
      </c>
      <c r="G30" s="16" t="s">
        <v>81</v>
      </c>
      <c r="H30" s="16" t="s">
        <v>81</v>
      </c>
      <c r="I30" s="18">
        <v>0.0</v>
      </c>
      <c r="J30" s="18">
        <v>1.0</v>
      </c>
      <c r="K30" s="18">
        <v>0.0</v>
      </c>
      <c r="L30" s="18">
        <v>0.0</v>
      </c>
      <c r="M30" s="18">
        <v>0.0</v>
      </c>
      <c r="N30" s="18">
        <v>0.0</v>
      </c>
      <c r="O30" s="18">
        <v>0.0</v>
      </c>
      <c r="P30" s="18">
        <v>0.0</v>
      </c>
      <c r="Q30" s="18">
        <v>0.0</v>
      </c>
      <c r="R30" s="18">
        <v>0.0</v>
      </c>
      <c r="S30" s="18">
        <v>0.0</v>
      </c>
      <c r="T30" s="19">
        <v>0.0</v>
      </c>
      <c r="U30" s="20">
        <f t="shared" si="1"/>
        <v>1</v>
      </c>
      <c r="V30" s="21"/>
      <c r="W30" s="16" t="s">
        <v>60</v>
      </c>
      <c r="X30" s="16" t="s">
        <v>172</v>
      </c>
      <c r="Y30" s="16" t="s">
        <v>65</v>
      </c>
      <c r="Z30" s="16" t="s">
        <v>62</v>
      </c>
      <c r="AA30" s="16" t="s">
        <v>63</v>
      </c>
      <c r="AB30" s="22" t="s">
        <v>64</v>
      </c>
      <c r="AC30" s="16" t="s">
        <v>109</v>
      </c>
      <c r="AD30" s="16" t="s">
        <v>411</v>
      </c>
      <c r="AE30" s="16" t="s">
        <v>63</v>
      </c>
      <c r="AF30" s="16" t="s">
        <v>64</v>
      </c>
      <c r="AG30" s="17">
        <v>2131811.0</v>
      </c>
      <c r="AH30" s="16" t="s">
        <v>68</v>
      </c>
      <c r="AI30" s="17"/>
      <c r="AJ30" s="16" t="s">
        <v>69</v>
      </c>
      <c r="AK30" s="17"/>
      <c r="AL30" s="17"/>
      <c r="AM30" s="23" t="s">
        <v>412</v>
      </c>
      <c r="AN30" s="23" t="s">
        <v>413</v>
      </c>
      <c r="AO30" s="24" t="s">
        <v>414</v>
      </c>
      <c r="AP30" s="16" t="s">
        <v>415</v>
      </c>
      <c r="AQ30" s="16" t="s">
        <v>416</v>
      </c>
      <c r="AR30" s="16" t="s">
        <v>417</v>
      </c>
      <c r="AS30" s="16" t="s">
        <v>418</v>
      </c>
      <c r="AT30" s="16" t="s">
        <v>419</v>
      </c>
      <c r="AU30" s="16" t="s">
        <v>420</v>
      </c>
      <c r="AV30" s="34" t="s">
        <v>421</v>
      </c>
      <c r="AW30" s="27" t="s">
        <v>421</v>
      </c>
      <c r="AX30" s="35"/>
      <c r="AY30" s="16" t="s">
        <v>417</v>
      </c>
      <c r="AZ30" s="32"/>
      <c r="BA30" s="16" t="s">
        <v>417</v>
      </c>
      <c r="BB30" s="29">
        <f t="shared" si="2"/>
        <v>0.1007775325</v>
      </c>
      <c r="BC30" s="29">
        <f t="shared" si="3"/>
        <v>9.960803626</v>
      </c>
    </row>
    <row r="31" ht="19.5" customHeight="1">
      <c r="A31" s="14">
        <v>2131814.0</v>
      </c>
      <c r="B31" s="15" t="s">
        <v>55</v>
      </c>
      <c r="C31" s="16" t="s">
        <v>158</v>
      </c>
      <c r="D31" s="17">
        <v>10.0</v>
      </c>
      <c r="E31" s="16" t="s">
        <v>81</v>
      </c>
      <c r="F31" s="16" t="s">
        <v>289</v>
      </c>
      <c r="G31" s="16" t="s">
        <v>57</v>
      </c>
      <c r="H31" s="16" t="s">
        <v>289</v>
      </c>
      <c r="I31" s="18">
        <v>0.0</v>
      </c>
      <c r="J31" s="18">
        <v>1.0</v>
      </c>
      <c r="K31" s="18">
        <v>1.0</v>
      </c>
      <c r="L31" s="18">
        <v>1.0</v>
      </c>
      <c r="M31" s="18">
        <v>1.0</v>
      </c>
      <c r="N31" s="18">
        <v>0.0</v>
      </c>
      <c r="O31" s="18">
        <v>1.0</v>
      </c>
      <c r="P31" s="18">
        <v>0.0</v>
      </c>
      <c r="Q31" s="18">
        <v>0.0</v>
      </c>
      <c r="R31" s="18">
        <v>1.0</v>
      </c>
      <c r="S31" s="18">
        <v>0.0</v>
      </c>
      <c r="T31" s="19">
        <v>0.0</v>
      </c>
      <c r="U31" s="20">
        <f t="shared" si="1"/>
        <v>6</v>
      </c>
      <c r="V31" s="24"/>
      <c r="W31" s="16" t="s">
        <v>60</v>
      </c>
      <c r="X31" s="16" t="s">
        <v>185</v>
      </c>
      <c r="Y31" s="16" t="s">
        <v>64</v>
      </c>
      <c r="Z31" s="16" t="s">
        <v>65</v>
      </c>
      <c r="AA31" s="30" t="s">
        <v>63</v>
      </c>
      <c r="AB31" s="16" t="s">
        <v>62</v>
      </c>
      <c r="AC31" s="16" t="s">
        <v>109</v>
      </c>
      <c r="AD31" s="16" t="s">
        <v>422</v>
      </c>
      <c r="AE31" s="16" t="s">
        <v>64</v>
      </c>
      <c r="AF31" s="16" t="s">
        <v>63</v>
      </c>
      <c r="AG31" s="17">
        <v>2131814.0</v>
      </c>
      <c r="AH31" s="16" t="s">
        <v>423</v>
      </c>
      <c r="AI31" s="16" t="s">
        <v>424</v>
      </c>
      <c r="AJ31" s="16" t="s">
        <v>69</v>
      </c>
      <c r="AK31" s="17"/>
      <c r="AL31" s="17"/>
      <c r="AM31" s="23" t="s">
        <v>425</v>
      </c>
      <c r="AN31" s="23" t="s">
        <v>426</v>
      </c>
      <c r="AO31" s="24" t="s">
        <v>427</v>
      </c>
      <c r="AP31" s="16" t="s">
        <v>428</v>
      </c>
      <c r="AQ31" s="16" t="s">
        <v>429</v>
      </c>
      <c r="AR31" s="16" t="s">
        <v>430</v>
      </c>
      <c r="AS31" s="16" t="s">
        <v>431</v>
      </c>
      <c r="AT31" s="16" t="s">
        <v>432</v>
      </c>
      <c r="AU31" s="30" t="s">
        <v>433</v>
      </c>
      <c r="AV31" s="26" t="s">
        <v>434</v>
      </c>
      <c r="AW31" s="23"/>
      <c r="AX31" s="31" t="s">
        <v>433</v>
      </c>
      <c r="AY31" s="32"/>
      <c r="AZ31" s="16" t="s">
        <v>429</v>
      </c>
      <c r="BA31" s="16" t="s">
        <v>429</v>
      </c>
      <c r="BB31" s="29">
        <f t="shared" si="2"/>
        <v>10.02641449</v>
      </c>
      <c r="BC31" s="29">
        <f t="shared" si="3"/>
        <v>1.015492166</v>
      </c>
    </row>
    <row r="32" ht="19.5" customHeight="1">
      <c r="A32" s="14">
        <v>215711.0</v>
      </c>
      <c r="B32" s="15" t="s">
        <v>55</v>
      </c>
      <c r="C32" s="16" t="s">
        <v>56</v>
      </c>
      <c r="D32" s="17">
        <v>6.0</v>
      </c>
      <c r="E32" s="16" t="s">
        <v>59</v>
      </c>
      <c r="F32" s="16" t="s">
        <v>58</v>
      </c>
      <c r="G32" s="16" t="s">
        <v>159</v>
      </c>
      <c r="H32" s="17">
        <v>6.0</v>
      </c>
      <c r="I32" s="18">
        <v>1.0</v>
      </c>
      <c r="J32" s="18">
        <v>1.0</v>
      </c>
      <c r="K32" s="18">
        <v>0.0</v>
      </c>
      <c r="L32" s="18">
        <v>1.0</v>
      </c>
      <c r="M32" s="18">
        <v>1.0</v>
      </c>
      <c r="N32" s="18">
        <v>1.0</v>
      </c>
      <c r="O32" s="18">
        <v>1.0</v>
      </c>
      <c r="P32" s="18">
        <v>1.0</v>
      </c>
      <c r="Q32" s="18">
        <v>1.0</v>
      </c>
      <c r="R32" s="18">
        <v>1.0</v>
      </c>
      <c r="S32" s="18">
        <v>1.0</v>
      </c>
      <c r="T32" s="19">
        <v>0.0</v>
      </c>
      <c r="U32" s="20">
        <f t="shared" si="1"/>
        <v>10</v>
      </c>
      <c r="V32" s="39" t="s">
        <v>435</v>
      </c>
      <c r="W32" s="16" t="s">
        <v>60</v>
      </c>
      <c r="X32" s="16" t="s">
        <v>134</v>
      </c>
      <c r="Y32" s="22" t="s">
        <v>64</v>
      </c>
      <c r="Z32" s="16" t="s">
        <v>65</v>
      </c>
      <c r="AA32" s="16" t="s">
        <v>62</v>
      </c>
      <c r="AB32" s="16" t="s">
        <v>63</v>
      </c>
      <c r="AC32" s="16" t="s">
        <v>66</v>
      </c>
      <c r="AD32" s="16" t="s">
        <v>436</v>
      </c>
      <c r="AE32" s="16" t="s">
        <v>63</v>
      </c>
      <c r="AF32" s="16" t="s">
        <v>64</v>
      </c>
      <c r="AG32" s="17">
        <v>215711.0</v>
      </c>
      <c r="AH32" s="16" t="s">
        <v>68</v>
      </c>
      <c r="AI32" s="17"/>
      <c r="AJ32" s="16" t="s">
        <v>69</v>
      </c>
      <c r="AK32" s="17"/>
      <c r="AL32" s="16" t="s">
        <v>437</v>
      </c>
      <c r="AM32" s="23" t="s">
        <v>438</v>
      </c>
      <c r="AN32" s="23" t="s">
        <v>439</v>
      </c>
      <c r="AO32" s="24" t="s">
        <v>440</v>
      </c>
      <c r="AP32" s="16" t="s">
        <v>441</v>
      </c>
      <c r="AQ32" s="16" t="s">
        <v>442</v>
      </c>
      <c r="AR32" s="16" t="s">
        <v>443</v>
      </c>
      <c r="AS32" s="22" t="s">
        <v>444</v>
      </c>
      <c r="AT32" s="16" t="s">
        <v>445</v>
      </c>
      <c r="AU32" s="16" t="s">
        <v>446</v>
      </c>
      <c r="AV32" s="26" t="s">
        <v>447</v>
      </c>
      <c r="AW32" s="27" t="s">
        <v>444</v>
      </c>
      <c r="AX32" s="28"/>
      <c r="AY32" s="24" t="s">
        <v>440</v>
      </c>
      <c r="AZ32" s="32"/>
      <c r="BA32" s="24" t="s">
        <v>440</v>
      </c>
      <c r="BB32" s="29">
        <f t="shared" si="2"/>
        <v>1.021580572</v>
      </c>
      <c r="BC32" s="29">
        <f t="shared" si="3"/>
        <v>1.013897195</v>
      </c>
    </row>
    <row r="33" ht="24.0" customHeight="1">
      <c r="A33" s="14">
        <v>2151311.0</v>
      </c>
      <c r="B33" s="15" t="s">
        <v>55</v>
      </c>
      <c r="C33" s="16" t="s">
        <v>158</v>
      </c>
      <c r="D33" s="17">
        <v>7.0</v>
      </c>
      <c r="E33" s="16" t="s">
        <v>159</v>
      </c>
      <c r="F33" s="16" t="s">
        <v>59</v>
      </c>
      <c r="G33" s="16" t="s">
        <v>81</v>
      </c>
      <c r="H33" s="16" t="s">
        <v>159</v>
      </c>
      <c r="I33" s="18">
        <v>1.0</v>
      </c>
      <c r="J33" s="18">
        <v>1.0</v>
      </c>
      <c r="K33" s="18">
        <v>1.0</v>
      </c>
      <c r="L33" s="18">
        <v>1.0</v>
      </c>
      <c r="M33" s="18">
        <v>1.0</v>
      </c>
      <c r="N33" s="18">
        <v>1.0</v>
      </c>
      <c r="O33" s="18">
        <v>1.0</v>
      </c>
      <c r="P33" s="18">
        <v>0.0</v>
      </c>
      <c r="Q33" s="18">
        <v>0.0</v>
      </c>
      <c r="R33" s="18">
        <v>1.0</v>
      </c>
      <c r="S33" s="18">
        <v>1.0</v>
      </c>
      <c r="T33" s="19">
        <v>0.0</v>
      </c>
      <c r="U33" s="20">
        <f t="shared" si="1"/>
        <v>9</v>
      </c>
      <c r="V33" s="24"/>
      <c r="W33" s="16" t="s">
        <v>60</v>
      </c>
      <c r="X33" s="16" t="s">
        <v>134</v>
      </c>
      <c r="Y33" s="16" t="s">
        <v>62</v>
      </c>
      <c r="Z33" s="30" t="s">
        <v>63</v>
      </c>
      <c r="AA33" s="16" t="s">
        <v>64</v>
      </c>
      <c r="AB33" s="16" t="s">
        <v>65</v>
      </c>
      <c r="AC33" s="16" t="s">
        <v>66</v>
      </c>
      <c r="AD33" s="16" t="s">
        <v>448</v>
      </c>
      <c r="AE33" s="16" t="s">
        <v>64</v>
      </c>
      <c r="AF33" s="16" t="s">
        <v>63</v>
      </c>
      <c r="AG33" s="17">
        <v>2.1051311E7</v>
      </c>
      <c r="AH33" s="16" t="s">
        <v>68</v>
      </c>
      <c r="AI33" s="17"/>
      <c r="AJ33" s="16" t="s">
        <v>69</v>
      </c>
      <c r="AK33" s="17"/>
      <c r="AL33" s="17"/>
      <c r="AM33" s="23" t="s">
        <v>449</v>
      </c>
      <c r="AN33" s="23" t="s">
        <v>450</v>
      </c>
      <c r="AO33" s="24" t="s">
        <v>451</v>
      </c>
      <c r="AP33" s="16" t="s">
        <v>452</v>
      </c>
      <c r="AQ33" s="16" t="s">
        <v>453</v>
      </c>
      <c r="AR33" s="16" t="s">
        <v>454</v>
      </c>
      <c r="AS33" s="16" t="s">
        <v>455</v>
      </c>
      <c r="AT33" s="30" t="s">
        <v>456</v>
      </c>
      <c r="AU33" s="16" t="s">
        <v>457</v>
      </c>
      <c r="AV33" s="26" t="s">
        <v>458</v>
      </c>
      <c r="AW33" s="23"/>
      <c r="AX33" s="31" t="s">
        <v>456</v>
      </c>
      <c r="AY33" s="32"/>
      <c r="AZ33" s="16" t="s">
        <v>452</v>
      </c>
      <c r="BA33" s="16" t="s">
        <v>452</v>
      </c>
      <c r="BB33" s="29">
        <f t="shared" si="2"/>
        <v>1.001059079</v>
      </c>
      <c r="BC33" s="29">
        <f t="shared" si="3"/>
        <v>1.004556785</v>
      </c>
    </row>
    <row r="34" ht="19.5" customHeight="1">
      <c r="A34" s="14">
        <v>2151811.0</v>
      </c>
      <c r="B34" s="15" t="s">
        <v>55</v>
      </c>
      <c r="C34" s="16" t="s">
        <v>56</v>
      </c>
      <c r="D34" s="17">
        <v>10.0</v>
      </c>
      <c r="E34" s="16" t="s">
        <v>108</v>
      </c>
      <c r="F34" s="16" t="s">
        <v>59</v>
      </c>
      <c r="G34" s="16" t="s">
        <v>81</v>
      </c>
      <c r="H34" s="16" t="s">
        <v>108</v>
      </c>
      <c r="I34" s="18">
        <v>0.0</v>
      </c>
      <c r="J34" s="18">
        <v>1.0</v>
      </c>
      <c r="K34" s="18">
        <v>1.0</v>
      </c>
      <c r="L34" s="18">
        <v>0.0</v>
      </c>
      <c r="M34" s="18">
        <v>1.0</v>
      </c>
      <c r="N34" s="18">
        <v>1.0</v>
      </c>
      <c r="O34" s="18">
        <v>1.0</v>
      </c>
      <c r="P34" s="18">
        <v>1.0</v>
      </c>
      <c r="Q34" s="18">
        <v>0.0</v>
      </c>
      <c r="R34" s="18">
        <v>1.0</v>
      </c>
      <c r="S34" s="18">
        <v>0.0</v>
      </c>
      <c r="T34" s="19">
        <v>0.0</v>
      </c>
      <c r="U34" s="20">
        <f t="shared" si="1"/>
        <v>7</v>
      </c>
      <c r="V34" s="24"/>
      <c r="W34" s="16" t="s">
        <v>60</v>
      </c>
      <c r="X34" s="16" t="s">
        <v>185</v>
      </c>
      <c r="Y34" s="16" t="s">
        <v>62</v>
      </c>
      <c r="Z34" s="30" t="s">
        <v>63</v>
      </c>
      <c r="AA34" s="16" t="s">
        <v>64</v>
      </c>
      <c r="AB34" s="16" t="s">
        <v>65</v>
      </c>
      <c r="AC34" s="16" t="s">
        <v>66</v>
      </c>
      <c r="AD34" s="16" t="s">
        <v>459</v>
      </c>
      <c r="AE34" s="16" t="s">
        <v>64</v>
      </c>
      <c r="AF34" s="16" t="s">
        <v>63</v>
      </c>
      <c r="AG34" s="17">
        <v>2.1051811E7</v>
      </c>
      <c r="AH34" s="16" t="s">
        <v>68</v>
      </c>
      <c r="AI34" s="17"/>
      <c r="AJ34" s="16" t="s">
        <v>69</v>
      </c>
      <c r="AK34" s="17"/>
      <c r="AL34" s="17"/>
      <c r="AM34" s="23" t="s">
        <v>460</v>
      </c>
      <c r="AN34" s="23" t="s">
        <v>461</v>
      </c>
      <c r="AO34" s="24" t="s">
        <v>462</v>
      </c>
      <c r="AP34" s="16" t="s">
        <v>463</v>
      </c>
      <c r="AQ34" s="16" t="s">
        <v>464</v>
      </c>
      <c r="AR34" s="16" t="s">
        <v>465</v>
      </c>
      <c r="AS34" s="16" t="s">
        <v>466</v>
      </c>
      <c r="AT34" s="30" t="s">
        <v>467</v>
      </c>
      <c r="AU34" s="16" t="s">
        <v>468</v>
      </c>
      <c r="AV34" s="26" t="s">
        <v>469</v>
      </c>
      <c r="AW34" s="23"/>
      <c r="AX34" s="31" t="s">
        <v>467</v>
      </c>
      <c r="AY34" s="32"/>
      <c r="AZ34" s="16" t="s">
        <v>463</v>
      </c>
      <c r="BA34" s="16" t="s">
        <v>463</v>
      </c>
      <c r="BB34" s="29">
        <f t="shared" si="2"/>
        <v>98.84624157</v>
      </c>
      <c r="BC34" s="29">
        <f t="shared" si="3"/>
        <v>0.9759114534</v>
      </c>
    </row>
    <row r="35" ht="19.5" customHeight="1">
      <c r="A35" s="14">
        <v>2152714.0</v>
      </c>
      <c r="B35" s="15" t="s">
        <v>107</v>
      </c>
      <c r="C35" s="16" t="s">
        <v>56</v>
      </c>
      <c r="D35" s="17">
        <v>5.0</v>
      </c>
      <c r="E35" s="16" t="s">
        <v>159</v>
      </c>
      <c r="F35" s="16" t="s">
        <v>122</v>
      </c>
      <c r="G35" s="16" t="s">
        <v>289</v>
      </c>
      <c r="H35" s="16" t="s">
        <v>159</v>
      </c>
      <c r="I35" s="18">
        <v>1.0</v>
      </c>
      <c r="J35" s="18">
        <v>1.0</v>
      </c>
      <c r="K35" s="18">
        <v>1.0</v>
      </c>
      <c r="L35" s="18">
        <v>1.0</v>
      </c>
      <c r="M35" s="18">
        <v>1.0</v>
      </c>
      <c r="N35" s="18">
        <v>1.0</v>
      </c>
      <c r="O35" s="18">
        <v>1.0</v>
      </c>
      <c r="P35" s="18">
        <v>1.0</v>
      </c>
      <c r="Q35" s="18">
        <v>0.0</v>
      </c>
      <c r="R35" s="18">
        <v>1.0</v>
      </c>
      <c r="S35" s="18">
        <v>1.0</v>
      </c>
      <c r="T35" s="19">
        <v>0.0</v>
      </c>
      <c r="U35" s="20">
        <f t="shared" si="1"/>
        <v>10</v>
      </c>
      <c r="V35" s="24"/>
      <c r="W35" s="16" t="s">
        <v>60</v>
      </c>
      <c r="X35" s="16" t="s">
        <v>82</v>
      </c>
      <c r="Y35" s="16" t="s">
        <v>65</v>
      </c>
      <c r="Z35" s="22" t="s">
        <v>64</v>
      </c>
      <c r="AA35" s="16" t="s">
        <v>63</v>
      </c>
      <c r="AB35" s="16" t="s">
        <v>62</v>
      </c>
      <c r="AC35" s="16" t="s">
        <v>109</v>
      </c>
      <c r="AD35" s="16" t="s">
        <v>470</v>
      </c>
      <c r="AE35" s="16" t="s">
        <v>63</v>
      </c>
      <c r="AF35" s="16" t="s">
        <v>62</v>
      </c>
      <c r="AG35" s="17">
        <v>2152714.0</v>
      </c>
      <c r="AH35" s="16" t="s">
        <v>68</v>
      </c>
      <c r="AI35" s="17"/>
      <c r="AJ35" s="16" t="s">
        <v>69</v>
      </c>
      <c r="AK35" s="17"/>
      <c r="AL35" s="17"/>
      <c r="AM35" s="23" t="s">
        <v>471</v>
      </c>
      <c r="AN35" s="23" t="s">
        <v>472</v>
      </c>
      <c r="AO35" s="24" t="s">
        <v>473</v>
      </c>
      <c r="AP35" s="16" t="s">
        <v>474</v>
      </c>
      <c r="AQ35" s="16" t="s">
        <v>475</v>
      </c>
      <c r="AR35" s="16" t="s">
        <v>476</v>
      </c>
      <c r="AS35" s="16" t="s">
        <v>477</v>
      </c>
      <c r="AT35" s="22" t="s">
        <v>478</v>
      </c>
      <c r="AU35" s="16" t="s">
        <v>479</v>
      </c>
      <c r="AV35" s="26" t="s">
        <v>480</v>
      </c>
      <c r="AW35" s="27" t="s">
        <v>478</v>
      </c>
      <c r="AX35" s="28"/>
      <c r="AY35" s="16" t="s">
        <v>474</v>
      </c>
      <c r="AZ35" s="32"/>
      <c r="BA35" s="16" t="s">
        <v>474</v>
      </c>
      <c r="BB35" s="29">
        <f t="shared" si="2"/>
        <v>1.00367481</v>
      </c>
      <c r="BC35" s="29">
        <f t="shared" si="3"/>
        <v>1.007384254</v>
      </c>
    </row>
    <row r="36" ht="21.0" customHeight="1">
      <c r="A36" s="14">
        <v>2152511.0</v>
      </c>
      <c r="B36" s="15" t="s">
        <v>107</v>
      </c>
      <c r="C36" s="16" t="s">
        <v>56</v>
      </c>
      <c r="D36" s="17">
        <v>5.0</v>
      </c>
      <c r="E36" s="16" t="s">
        <v>59</v>
      </c>
      <c r="F36" s="16" t="s">
        <v>146</v>
      </c>
      <c r="G36" s="16" t="s">
        <v>81</v>
      </c>
      <c r="H36" s="16" t="s">
        <v>146</v>
      </c>
      <c r="I36" s="18">
        <v>0.0</v>
      </c>
      <c r="J36" s="18">
        <v>1.0</v>
      </c>
      <c r="K36" s="18">
        <v>1.0</v>
      </c>
      <c r="L36" s="18">
        <v>1.0</v>
      </c>
      <c r="M36" s="18">
        <v>1.0</v>
      </c>
      <c r="N36" s="18">
        <v>1.0</v>
      </c>
      <c r="O36" s="18">
        <v>1.0</v>
      </c>
      <c r="P36" s="18">
        <v>1.0</v>
      </c>
      <c r="Q36" s="18">
        <v>0.0</v>
      </c>
      <c r="R36" s="18">
        <v>1.0</v>
      </c>
      <c r="S36" s="18">
        <v>0.0</v>
      </c>
      <c r="T36" s="19">
        <v>0.0</v>
      </c>
      <c r="U36" s="20">
        <f t="shared" si="1"/>
        <v>8</v>
      </c>
      <c r="V36" s="24"/>
      <c r="W36" s="16" t="s">
        <v>60</v>
      </c>
      <c r="X36" s="16" t="s">
        <v>134</v>
      </c>
      <c r="Y36" s="16" t="s">
        <v>65</v>
      </c>
      <c r="Z36" s="16" t="s">
        <v>62</v>
      </c>
      <c r="AA36" s="30" t="s">
        <v>63</v>
      </c>
      <c r="AB36" s="16" t="s">
        <v>64</v>
      </c>
      <c r="AC36" s="16" t="s">
        <v>66</v>
      </c>
      <c r="AD36" s="16" t="s">
        <v>481</v>
      </c>
      <c r="AE36" s="16" t="s">
        <v>62</v>
      </c>
      <c r="AF36" s="16" t="s">
        <v>63</v>
      </c>
      <c r="AG36" s="17">
        <v>2152511.0</v>
      </c>
      <c r="AH36" s="16" t="s">
        <v>68</v>
      </c>
      <c r="AI36" s="17"/>
      <c r="AJ36" s="16" t="s">
        <v>69</v>
      </c>
      <c r="AK36" s="17"/>
      <c r="AL36" s="17"/>
      <c r="AM36" s="23" t="s">
        <v>482</v>
      </c>
      <c r="AN36" s="23" t="s">
        <v>483</v>
      </c>
      <c r="AO36" s="24" t="s">
        <v>484</v>
      </c>
      <c r="AP36" s="16" t="s">
        <v>485</v>
      </c>
      <c r="AQ36" s="16" t="s">
        <v>486</v>
      </c>
      <c r="AR36" s="16" t="s">
        <v>487</v>
      </c>
      <c r="AS36" s="16" t="s">
        <v>488</v>
      </c>
      <c r="AT36" s="16" t="s">
        <v>489</v>
      </c>
      <c r="AU36" s="30" t="s">
        <v>490</v>
      </c>
      <c r="AV36" s="26" t="s">
        <v>491</v>
      </c>
      <c r="AW36" s="23"/>
      <c r="AX36" s="31" t="s">
        <v>490</v>
      </c>
      <c r="AY36" s="32"/>
      <c r="AZ36" s="16" t="s">
        <v>486</v>
      </c>
      <c r="BA36" s="16" t="s">
        <v>486</v>
      </c>
      <c r="BB36" s="29">
        <f t="shared" si="2"/>
        <v>9.923623365</v>
      </c>
      <c r="BC36" s="29">
        <f t="shared" si="3"/>
        <v>9.928624995</v>
      </c>
    </row>
    <row r="37" ht="18.75" customHeight="1">
      <c r="A37" s="14">
        <v>2160311.0</v>
      </c>
      <c r="B37" s="15" t="s">
        <v>94</v>
      </c>
      <c r="C37" s="16" t="s">
        <v>56</v>
      </c>
      <c r="D37" s="17">
        <v>7.0</v>
      </c>
      <c r="E37" s="16" t="s">
        <v>57</v>
      </c>
      <c r="F37" s="16" t="s">
        <v>58</v>
      </c>
      <c r="G37" s="16" t="s">
        <v>58</v>
      </c>
      <c r="H37" s="16" t="s">
        <v>58</v>
      </c>
      <c r="I37" s="18">
        <v>1.0</v>
      </c>
      <c r="J37" s="18">
        <v>1.0</v>
      </c>
      <c r="K37" s="18">
        <v>0.0</v>
      </c>
      <c r="L37" s="18">
        <v>0.0</v>
      </c>
      <c r="M37" s="18">
        <v>1.0</v>
      </c>
      <c r="N37" s="18">
        <v>1.0</v>
      </c>
      <c r="O37" s="18">
        <v>0.0</v>
      </c>
      <c r="P37" s="18">
        <v>0.0</v>
      </c>
      <c r="Q37" s="18">
        <v>0.0</v>
      </c>
      <c r="R37" s="18">
        <v>0.0</v>
      </c>
      <c r="S37" s="18">
        <v>0.0</v>
      </c>
      <c r="T37" s="19">
        <v>0.0</v>
      </c>
      <c r="U37" s="20">
        <f t="shared" si="1"/>
        <v>4</v>
      </c>
      <c r="V37" s="24"/>
      <c r="W37" s="16" t="s">
        <v>60</v>
      </c>
      <c r="X37" s="16" t="s">
        <v>134</v>
      </c>
      <c r="Y37" s="16" t="s">
        <v>65</v>
      </c>
      <c r="Z37" s="16" t="s">
        <v>64</v>
      </c>
      <c r="AA37" s="30" t="s">
        <v>63</v>
      </c>
      <c r="AB37" s="16" t="s">
        <v>62</v>
      </c>
      <c r="AC37" s="16" t="s">
        <v>66</v>
      </c>
      <c r="AD37" s="16" t="s">
        <v>492</v>
      </c>
      <c r="AE37" s="16" t="s">
        <v>64</v>
      </c>
      <c r="AF37" s="16" t="s">
        <v>65</v>
      </c>
      <c r="AG37" s="17">
        <v>2160311.0</v>
      </c>
      <c r="AH37" s="16" t="s">
        <v>68</v>
      </c>
      <c r="AI37" s="17"/>
      <c r="AJ37" s="16" t="s">
        <v>69</v>
      </c>
      <c r="AK37" s="17"/>
      <c r="AL37" s="17"/>
      <c r="AM37" s="23" t="s">
        <v>493</v>
      </c>
      <c r="AN37" s="23" t="s">
        <v>494</v>
      </c>
      <c r="AO37" s="24" t="s">
        <v>495</v>
      </c>
      <c r="AP37" s="16" t="s">
        <v>496</v>
      </c>
      <c r="AQ37" s="16" t="s">
        <v>497</v>
      </c>
      <c r="AR37" s="16" t="s">
        <v>498</v>
      </c>
      <c r="AS37" s="16" t="s">
        <v>499</v>
      </c>
      <c r="AT37" s="16" t="s">
        <v>500</v>
      </c>
      <c r="AU37" s="30" t="s">
        <v>501</v>
      </c>
      <c r="AV37" s="26" t="s">
        <v>502</v>
      </c>
      <c r="AW37" s="23"/>
      <c r="AX37" s="31" t="s">
        <v>501</v>
      </c>
      <c r="AY37" s="32"/>
      <c r="AZ37" s="16" t="s">
        <v>497</v>
      </c>
      <c r="BA37" s="16" t="s">
        <v>497</v>
      </c>
      <c r="BB37" s="29">
        <f t="shared" si="2"/>
        <v>1.003555202</v>
      </c>
      <c r="BC37" s="29">
        <f t="shared" si="3"/>
        <v>1.004522792</v>
      </c>
    </row>
    <row r="38" ht="19.5" customHeight="1">
      <c r="A38" s="14">
        <v>2.1060314E7</v>
      </c>
      <c r="B38" s="15" t="s">
        <v>55</v>
      </c>
      <c r="C38" s="16" t="s">
        <v>56</v>
      </c>
      <c r="D38" s="17">
        <v>4.0</v>
      </c>
      <c r="E38" s="16" t="s">
        <v>59</v>
      </c>
      <c r="F38" s="16" t="s">
        <v>81</v>
      </c>
      <c r="G38" s="16" t="s">
        <v>58</v>
      </c>
      <c r="H38" s="17">
        <v>4.0</v>
      </c>
      <c r="I38" s="18">
        <v>0.0</v>
      </c>
      <c r="J38" s="18">
        <v>1.0</v>
      </c>
      <c r="K38" s="18">
        <v>1.0</v>
      </c>
      <c r="L38" s="18">
        <v>0.0</v>
      </c>
      <c r="M38" s="18">
        <v>0.0</v>
      </c>
      <c r="N38" s="18">
        <v>0.0</v>
      </c>
      <c r="O38" s="18">
        <v>1.0</v>
      </c>
      <c r="P38" s="18">
        <v>0.0</v>
      </c>
      <c r="Q38" s="18">
        <v>0.0</v>
      </c>
      <c r="R38" s="18">
        <v>0.0</v>
      </c>
      <c r="S38" s="18">
        <v>1.0</v>
      </c>
      <c r="T38" s="19">
        <v>0.0</v>
      </c>
      <c r="U38" s="20">
        <f t="shared" si="1"/>
        <v>4</v>
      </c>
      <c r="V38" s="24"/>
      <c r="W38" s="16" t="s">
        <v>60</v>
      </c>
      <c r="X38" s="16" t="s">
        <v>82</v>
      </c>
      <c r="Y38" s="22" t="s">
        <v>64</v>
      </c>
      <c r="Z38" s="16" t="s">
        <v>63</v>
      </c>
      <c r="AA38" s="16" t="s">
        <v>65</v>
      </c>
      <c r="AB38" s="16" t="s">
        <v>62</v>
      </c>
      <c r="AC38" s="16" t="s">
        <v>109</v>
      </c>
      <c r="AD38" s="16" t="s">
        <v>503</v>
      </c>
      <c r="AE38" s="16" t="s">
        <v>63</v>
      </c>
      <c r="AF38" s="16" t="s">
        <v>62</v>
      </c>
      <c r="AG38" s="17">
        <v>2.1060314E7</v>
      </c>
      <c r="AH38" s="16" t="s">
        <v>68</v>
      </c>
      <c r="AI38" s="17"/>
      <c r="AJ38" s="16" t="s">
        <v>69</v>
      </c>
      <c r="AK38" s="17"/>
      <c r="AL38" s="17"/>
      <c r="AM38" s="23" t="s">
        <v>504</v>
      </c>
      <c r="AN38" s="23" t="s">
        <v>505</v>
      </c>
      <c r="AO38" s="24" t="s">
        <v>506</v>
      </c>
      <c r="AP38" s="16" t="s">
        <v>507</v>
      </c>
      <c r="AQ38" s="16" t="s">
        <v>508</v>
      </c>
      <c r="AR38" s="16" t="s">
        <v>509</v>
      </c>
      <c r="AS38" s="22" t="s">
        <v>510</v>
      </c>
      <c r="AT38" s="16" t="s">
        <v>511</v>
      </c>
      <c r="AU38" s="16" t="s">
        <v>512</v>
      </c>
      <c r="AV38" s="26" t="s">
        <v>513</v>
      </c>
      <c r="AW38" s="27" t="s">
        <v>510</v>
      </c>
      <c r="AX38" s="28"/>
      <c r="AY38" s="24" t="s">
        <v>506</v>
      </c>
      <c r="AZ38" s="32"/>
      <c r="BA38" s="24" t="s">
        <v>506</v>
      </c>
      <c r="BB38" s="29">
        <f t="shared" si="2"/>
        <v>9.994409315</v>
      </c>
      <c r="BC38" s="29">
        <f t="shared" si="3"/>
        <v>1.016061272</v>
      </c>
    </row>
    <row r="39" ht="19.5" customHeight="1">
      <c r="A39" s="14">
        <v>213914.0</v>
      </c>
      <c r="B39" s="15" t="s">
        <v>55</v>
      </c>
      <c r="C39" s="16" t="s">
        <v>56</v>
      </c>
      <c r="D39" s="17">
        <v>9.0</v>
      </c>
      <c r="E39" s="16" t="s">
        <v>289</v>
      </c>
      <c r="F39" s="16" t="s">
        <v>108</v>
      </c>
      <c r="G39" s="16" t="s">
        <v>253</v>
      </c>
      <c r="H39" s="17">
        <v>9.0</v>
      </c>
      <c r="I39" s="18">
        <v>1.0</v>
      </c>
      <c r="J39" s="18">
        <v>1.0</v>
      </c>
      <c r="K39" s="18">
        <v>1.0</v>
      </c>
      <c r="L39" s="18">
        <v>0.0</v>
      </c>
      <c r="M39" s="18">
        <v>1.0</v>
      </c>
      <c r="N39" s="18">
        <v>0.0</v>
      </c>
      <c r="O39" s="18">
        <v>1.0</v>
      </c>
      <c r="P39" s="18">
        <v>0.0</v>
      </c>
      <c r="Q39" s="18">
        <v>0.0</v>
      </c>
      <c r="R39" s="18">
        <v>1.0</v>
      </c>
      <c r="S39" s="18">
        <v>0.0</v>
      </c>
      <c r="T39" s="19">
        <v>0.0</v>
      </c>
      <c r="U39" s="20">
        <f t="shared" si="1"/>
        <v>6</v>
      </c>
      <c r="V39" s="21"/>
      <c r="W39" s="16" t="s">
        <v>60</v>
      </c>
      <c r="X39" s="16" t="s">
        <v>134</v>
      </c>
      <c r="Y39" s="22" t="s">
        <v>64</v>
      </c>
      <c r="Z39" s="16" t="s">
        <v>62</v>
      </c>
      <c r="AA39" s="16" t="s">
        <v>65</v>
      </c>
      <c r="AB39" s="16" t="s">
        <v>63</v>
      </c>
      <c r="AC39" s="16" t="s">
        <v>66</v>
      </c>
      <c r="AD39" s="16" t="s">
        <v>514</v>
      </c>
      <c r="AE39" s="16" t="s">
        <v>65</v>
      </c>
      <c r="AF39" s="16" t="s">
        <v>64</v>
      </c>
      <c r="AG39" s="17">
        <v>213914.0</v>
      </c>
      <c r="AH39" s="16" t="s">
        <v>515</v>
      </c>
      <c r="AI39" s="16" t="s">
        <v>516</v>
      </c>
      <c r="AJ39" s="16" t="s">
        <v>69</v>
      </c>
      <c r="AK39" s="17"/>
      <c r="AL39" s="17"/>
      <c r="AM39" s="23" t="s">
        <v>517</v>
      </c>
      <c r="AN39" s="23" t="s">
        <v>518</v>
      </c>
      <c r="AO39" s="24" t="s">
        <v>519</v>
      </c>
      <c r="AP39" s="16" t="s">
        <v>520</v>
      </c>
      <c r="AQ39" s="16" t="s">
        <v>521</v>
      </c>
      <c r="AR39" s="16" t="s">
        <v>522</v>
      </c>
      <c r="AS39" s="22" t="s">
        <v>523</v>
      </c>
      <c r="AT39" s="16" t="s">
        <v>524</v>
      </c>
      <c r="AU39" s="16" t="s">
        <v>525</v>
      </c>
      <c r="AV39" s="26" t="s">
        <v>526</v>
      </c>
      <c r="AW39" s="27" t="s">
        <v>523</v>
      </c>
      <c r="AX39" s="28"/>
      <c r="AY39" s="24" t="s">
        <v>519</v>
      </c>
      <c r="AZ39" s="32"/>
      <c r="BA39" s="24" t="s">
        <v>519</v>
      </c>
      <c r="BB39" s="29">
        <f t="shared" si="2"/>
        <v>1.000189339</v>
      </c>
      <c r="BC39" s="29">
        <f t="shared" si="3"/>
        <v>0.9962095177</v>
      </c>
    </row>
    <row r="40" ht="19.5" customHeight="1">
      <c r="A40" s="14">
        <v>2131611.0</v>
      </c>
      <c r="B40" s="15" t="s">
        <v>55</v>
      </c>
      <c r="C40" s="16" t="s">
        <v>158</v>
      </c>
      <c r="D40" s="17">
        <v>2.0</v>
      </c>
      <c r="E40" s="16" t="s">
        <v>122</v>
      </c>
      <c r="F40" s="16" t="s">
        <v>146</v>
      </c>
      <c r="G40" s="16" t="s">
        <v>58</v>
      </c>
      <c r="H40" s="16" t="s">
        <v>146</v>
      </c>
      <c r="I40" s="18">
        <v>1.0</v>
      </c>
      <c r="J40" s="18">
        <v>1.0</v>
      </c>
      <c r="K40" s="18">
        <v>1.0</v>
      </c>
      <c r="L40" s="18">
        <v>1.0</v>
      </c>
      <c r="M40" s="18">
        <v>1.0</v>
      </c>
      <c r="N40" s="18">
        <v>0.0</v>
      </c>
      <c r="O40" s="18">
        <v>1.0</v>
      </c>
      <c r="P40" s="18">
        <v>1.0</v>
      </c>
      <c r="Q40" s="18">
        <v>0.0</v>
      </c>
      <c r="R40" s="18">
        <v>1.0</v>
      </c>
      <c r="S40" s="18">
        <v>0.0</v>
      </c>
      <c r="T40" s="19">
        <v>1.0</v>
      </c>
      <c r="U40" s="20">
        <f t="shared" si="1"/>
        <v>9</v>
      </c>
      <c r="V40" s="21"/>
      <c r="W40" s="16" t="s">
        <v>313</v>
      </c>
      <c r="X40" s="16" t="s">
        <v>134</v>
      </c>
      <c r="Y40" s="16" t="s">
        <v>64</v>
      </c>
      <c r="Z40" s="16" t="s">
        <v>62</v>
      </c>
      <c r="AA40" s="30" t="s">
        <v>63</v>
      </c>
      <c r="AB40" s="16" t="s">
        <v>65</v>
      </c>
      <c r="AC40" s="16" t="s">
        <v>109</v>
      </c>
      <c r="AD40" s="40">
        <v>85.0</v>
      </c>
      <c r="AE40" s="16" t="s">
        <v>64</v>
      </c>
      <c r="AF40" s="16" t="s">
        <v>65</v>
      </c>
      <c r="AG40" s="17">
        <v>2131611.0</v>
      </c>
      <c r="AH40" s="16" t="s">
        <v>423</v>
      </c>
      <c r="AI40" s="16" t="s">
        <v>527</v>
      </c>
      <c r="AJ40" s="16" t="s">
        <v>69</v>
      </c>
      <c r="AK40" s="17"/>
      <c r="AL40" s="16" t="s">
        <v>528</v>
      </c>
      <c r="AM40" s="23" t="s">
        <v>529</v>
      </c>
      <c r="AN40" s="23" t="s">
        <v>530</v>
      </c>
      <c r="AO40" s="24" t="s">
        <v>531</v>
      </c>
      <c r="AP40" s="16" t="s">
        <v>532</v>
      </c>
      <c r="AQ40" s="16" t="s">
        <v>533</v>
      </c>
      <c r="AR40" s="16" t="s">
        <v>534</v>
      </c>
      <c r="AS40" s="16" t="s">
        <v>535</v>
      </c>
      <c r="AT40" s="16" t="s">
        <v>536</v>
      </c>
      <c r="AU40" s="30" t="s">
        <v>537</v>
      </c>
      <c r="AV40" s="26" t="s">
        <v>538</v>
      </c>
      <c r="AW40" s="23"/>
      <c r="AX40" s="31" t="s">
        <v>537</v>
      </c>
      <c r="AY40" s="32"/>
      <c r="AZ40" s="16" t="s">
        <v>533</v>
      </c>
      <c r="BA40" s="16" t="s">
        <v>533</v>
      </c>
      <c r="BB40" s="29">
        <f t="shared" si="2"/>
        <v>1.002007617</v>
      </c>
      <c r="BC40" s="29">
        <f t="shared" si="3"/>
        <v>1.005478022</v>
      </c>
    </row>
    <row r="41" ht="19.5" customHeight="1">
      <c r="A41" s="14">
        <v>2132614.0</v>
      </c>
      <c r="B41" s="15" t="s">
        <v>55</v>
      </c>
      <c r="C41" s="16" t="s">
        <v>56</v>
      </c>
      <c r="D41" s="17">
        <v>6.0</v>
      </c>
      <c r="E41" s="16" t="s">
        <v>146</v>
      </c>
      <c r="F41" s="16" t="s">
        <v>57</v>
      </c>
      <c r="G41" s="16" t="s">
        <v>57</v>
      </c>
      <c r="H41" s="16" t="s">
        <v>57</v>
      </c>
      <c r="I41" s="18">
        <v>1.0</v>
      </c>
      <c r="J41" s="18">
        <v>0.0</v>
      </c>
      <c r="K41" s="18">
        <v>1.0</v>
      </c>
      <c r="L41" s="18">
        <v>0.0</v>
      </c>
      <c r="M41" s="18">
        <v>1.0</v>
      </c>
      <c r="N41" s="18">
        <v>1.0</v>
      </c>
      <c r="O41" s="18">
        <v>1.0</v>
      </c>
      <c r="P41" s="18">
        <v>1.0</v>
      </c>
      <c r="Q41" s="18">
        <v>0.0</v>
      </c>
      <c r="R41" s="18">
        <v>1.0</v>
      </c>
      <c r="S41" s="18">
        <v>0.0</v>
      </c>
      <c r="T41" s="19">
        <v>0.0</v>
      </c>
      <c r="U41" s="20">
        <f t="shared" si="1"/>
        <v>7</v>
      </c>
      <c r="V41" s="21"/>
      <c r="W41" s="16" t="s">
        <v>60</v>
      </c>
      <c r="X41" s="16" t="s">
        <v>134</v>
      </c>
      <c r="Y41" s="16" t="s">
        <v>64</v>
      </c>
      <c r="Z41" s="16" t="s">
        <v>62</v>
      </c>
      <c r="AA41" s="30" t="s">
        <v>63</v>
      </c>
      <c r="AB41" s="16" t="s">
        <v>65</v>
      </c>
      <c r="AC41" s="16" t="s">
        <v>109</v>
      </c>
      <c r="AD41" s="16" t="s">
        <v>539</v>
      </c>
      <c r="AE41" s="16" t="s">
        <v>62</v>
      </c>
      <c r="AF41" s="16" t="s">
        <v>65</v>
      </c>
      <c r="AG41" s="17">
        <v>2132614.0</v>
      </c>
      <c r="AH41" s="16" t="s">
        <v>515</v>
      </c>
      <c r="AI41" s="16" t="s">
        <v>540</v>
      </c>
      <c r="AJ41" s="16" t="s">
        <v>69</v>
      </c>
      <c r="AK41" s="17"/>
      <c r="AL41" s="17"/>
      <c r="AM41" s="23" t="s">
        <v>541</v>
      </c>
      <c r="AN41" s="23" t="s">
        <v>542</v>
      </c>
      <c r="AO41" s="24" t="s">
        <v>543</v>
      </c>
      <c r="AP41" s="16" t="s">
        <v>544</v>
      </c>
      <c r="AQ41" s="16" t="s">
        <v>545</v>
      </c>
      <c r="AR41" s="16" t="s">
        <v>546</v>
      </c>
      <c r="AS41" s="16" t="s">
        <v>547</v>
      </c>
      <c r="AT41" s="16" t="s">
        <v>548</v>
      </c>
      <c r="AU41" s="30" t="s">
        <v>549</v>
      </c>
      <c r="AV41" s="26" t="s">
        <v>550</v>
      </c>
      <c r="AW41" s="23"/>
      <c r="AX41" s="31" t="s">
        <v>549</v>
      </c>
      <c r="AY41" s="32"/>
      <c r="AZ41" s="16" t="s">
        <v>545</v>
      </c>
      <c r="BA41" s="16" t="s">
        <v>545</v>
      </c>
      <c r="BB41" s="29">
        <f t="shared" si="2"/>
        <v>0.9806474032</v>
      </c>
      <c r="BC41" s="29">
        <f t="shared" si="3"/>
        <v>9.963714089</v>
      </c>
    </row>
    <row r="42" ht="19.5" customHeight="1">
      <c r="A42" s="14">
        <v>2133014.0</v>
      </c>
      <c r="B42" s="15" t="s">
        <v>55</v>
      </c>
      <c r="C42" s="16" t="s">
        <v>158</v>
      </c>
      <c r="D42" s="17">
        <v>4.0</v>
      </c>
      <c r="E42" s="16" t="s">
        <v>122</v>
      </c>
      <c r="F42" s="16" t="s">
        <v>57</v>
      </c>
      <c r="G42" s="16" t="s">
        <v>108</v>
      </c>
      <c r="H42" s="16" t="s">
        <v>57</v>
      </c>
      <c r="I42" s="18">
        <v>1.0</v>
      </c>
      <c r="J42" s="18">
        <v>1.0</v>
      </c>
      <c r="K42" s="18">
        <v>1.0</v>
      </c>
      <c r="L42" s="18">
        <v>0.0</v>
      </c>
      <c r="M42" s="18">
        <v>1.0</v>
      </c>
      <c r="N42" s="18">
        <v>1.0</v>
      </c>
      <c r="O42" s="18">
        <v>1.0</v>
      </c>
      <c r="P42" s="18">
        <v>0.0</v>
      </c>
      <c r="Q42" s="18">
        <v>0.0</v>
      </c>
      <c r="R42" s="18">
        <v>0.0</v>
      </c>
      <c r="S42" s="18">
        <v>0.0</v>
      </c>
      <c r="T42" s="19">
        <v>0.0</v>
      </c>
      <c r="U42" s="41">
        <f t="shared" si="1"/>
        <v>6</v>
      </c>
      <c r="V42" s="21"/>
      <c r="W42" s="16" t="s">
        <v>60</v>
      </c>
      <c r="X42" s="16" t="s">
        <v>134</v>
      </c>
      <c r="Y42" s="16" t="s">
        <v>65</v>
      </c>
      <c r="Z42" s="16" t="s">
        <v>64</v>
      </c>
      <c r="AA42" s="30" t="s">
        <v>63</v>
      </c>
      <c r="AB42" s="16" t="s">
        <v>62</v>
      </c>
      <c r="AC42" s="16" t="s">
        <v>109</v>
      </c>
      <c r="AD42" s="16" t="s">
        <v>551</v>
      </c>
      <c r="AE42" s="16" t="s">
        <v>64</v>
      </c>
      <c r="AF42" s="16" t="s">
        <v>63</v>
      </c>
      <c r="AG42" s="17">
        <v>2133014.0</v>
      </c>
      <c r="AH42" s="16" t="s">
        <v>515</v>
      </c>
      <c r="AI42" s="16" t="s">
        <v>552</v>
      </c>
      <c r="AJ42" s="16" t="s">
        <v>362</v>
      </c>
      <c r="AK42" s="16" t="s">
        <v>553</v>
      </c>
      <c r="AL42" s="17"/>
      <c r="AM42" s="23" t="s">
        <v>554</v>
      </c>
      <c r="AN42" s="23" t="s">
        <v>555</v>
      </c>
      <c r="AO42" s="24" t="s">
        <v>556</v>
      </c>
      <c r="AP42" s="16" t="s">
        <v>557</v>
      </c>
      <c r="AQ42" s="16" t="s">
        <v>558</v>
      </c>
      <c r="AR42" s="16" t="s">
        <v>559</v>
      </c>
      <c r="AS42" s="16" t="s">
        <v>560</v>
      </c>
      <c r="AT42" s="16" t="s">
        <v>561</v>
      </c>
      <c r="AU42" s="30" t="s">
        <v>562</v>
      </c>
      <c r="AV42" s="26" t="s">
        <v>563</v>
      </c>
      <c r="AW42" s="23"/>
      <c r="AX42" s="31" t="s">
        <v>562</v>
      </c>
      <c r="AY42" s="32"/>
      <c r="AZ42" s="16" t="s">
        <v>558</v>
      </c>
      <c r="BA42" s="16" t="s">
        <v>558</v>
      </c>
      <c r="BB42" s="29">
        <f t="shared" si="2"/>
        <v>0.1000378065</v>
      </c>
      <c r="BC42" s="29">
        <f t="shared" si="3"/>
        <v>0.9999295215</v>
      </c>
    </row>
  </sheetData>
  <printOptions/>
  <pageMargins bottom="1.0" footer="0.0" header="0.0" left="1.0" right="1.0" top="1.0"/>
  <pageSetup orientation="portrait"/>
  <headerFooter>
    <oddFooter>&amp;C000000&amp;P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