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<sst xmlns="http://schemas.openxmlformats.org/spreadsheetml/2006/main" count="9" uniqueCount="9">
  <si>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Energie necesara</t>
  </si>
  <si>
    <t>Greutate</t>
  </si>
  <si>
    <t>maintaining</t>
  </si>
  <si>
    <t>cutting</t>
  </si>
  <si>
    <t>bulking</t>
  </si>
  <si>
    <t>PROTEINE</t>
  </si>
  <si>
    <t>CARBOHIDRATI</t>
  </si>
  <si>
    <t>GRASIMI</t>
  </si>
  <si>
    <t>carbs Kcal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</si>
</sst>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i/>
    </font>
    <font>
      <b/>
    </font>
    <font/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1" fillId="4" fontId="1" numFmtId="0" xfId="0" applyBorder="1" applyFill="1" applyFont="1"/>
    <xf borderId="1" fillId="5" fontId="2" numFmtId="0" xfId="0" applyAlignment="1" applyBorder="1" applyFill="1" applyFont="1">
      <alignment horizontal="center"/>
    </xf>
    <xf borderId="1" fillId="6" fontId="2" numFmtId="4" xfId="0" applyAlignment="1" applyBorder="1" applyFill="1" applyFont="1" applyNumberFormat="1">
      <alignment horizontal="center"/>
    </xf>
    <xf borderId="1" fillId="7" fontId="2" numFmtId="4" xfId="0" applyAlignment="1" applyBorder="1" applyFill="1" applyFont="1" applyNumberForma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6" width="14.43"/>
  </cols>
  <sheetData>
    <row r="1" ht="15.75" customHeight="1">
      <c r="A1" s="1" t="s">
        <v>0</v>
      </c>
      <c r="B1" s="2">
        <f>B2*2.2*15.3</f>
        <v>2255.22</v>
      </c>
      <c r="C1" s="2">
        <f>B1-500</f>
        <v>1755.22</v>
      </c>
      <c r="D1" s="2">
        <f>B1+300</f>
        <v>2555.22</v>
      </c>
    </row>
    <row r="2" ht="15.75" customHeight="1">
      <c r="A2" t="s">
        <v>1</v>
      </c>
      <c r="B2" s="3">
        <v>67.0</v>
      </c>
      <c r="C2" s="4">
        <f>B2</f>
        <v>67</v>
      </c>
      <c r="D2" s="4">
        <f>B2</f>
        <v>67</v>
      </c>
    </row>
    <row r="3" ht="15.75" customHeight="1">
      <c r="B3" s="5" t="s">
        <v>2</v>
      </c>
      <c r="C3" s="5" t="s">
        <v>3</v>
      </c>
      <c r="D3" s="5" t="s">
        <v>4</v>
      </c>
    </row>
    <row r="4" ht="15.75" customHeight="1">
      <c r="A4" s="6" t="s">
        <v>5</v>
      </c>
      <c r="B4" s="7">
        <f>1.9*B2</f>
        <v>127.3</v>
      </c>
      <c r="C4" s="7">
        <f>B4</f>
        <v>127.3</v>
      </c>
      <c r="D4" s="7">
        <f>B4</f>
        <v>127.3</v>
      </c>
    </row>
    <row r="5" ht="15.75" customHeight="1">
      <c r="A5" s="6" t="s">
        <v>6</v>
      </c>
      <c r="B5" s="8">
        <f t="shared" ref="B5:D5" si="1">B8/4</f>
        <v>303.845</v>
      </c>
      <c r="C5" s="8">
        <f t="shared" si="1"/>
        <v>178.845</v>
      </c>
      <c r="D5" s="8">
        <f t="shared" si="1"/>
        <v>378.845</v>
      </c>
    </row>
    <row r="6" ht="15.75" customHeight="1">
      <c r="A6" s="6" t="s">
        <v>7</v>
      </c>
      <c r="B6" s="9">
        <f t="shared" ref="B6:D6" si="2">0.4*2.2*B2</f>
        <v>58.96</v>
      </c>
      <c r="C6" s="9">
        <f t="shared" si="2"/>
        <v>58.96</v>
      </c>
      <c r="D6" s="9">
        <f t="shared" si="2"/>
        <v>58.96</v>
      </c>
    </row>
    <row r="7" ht="15.75" customHeight="1">
      <c r="C7" s="10"/>
      <c r="D7" s="10"/>
    </row>
    <row r="8" ht="15.75" customHeight="1">
      <c r="A8" t="s">
        <v>8</v>
      </c>
      <c r="B8" s="10">
        <f t="shared" ref="B8:D8" si="3">B1-(B4*4+B6*9)</f>
        <v>1215.38</v>
      </c>
      <c r="C8" s="10">
        <f t="shared" si="3"/>
        <v>715.38</v>
      </c>
      <c r="D8" s="10">
        <f t="shared" si="3"/>
        <v>1515.38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