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995" windowHeight="100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64" i="1" l="1"/>
  <c r="M62" i="1"/>
  <c r="M60" i="1"/>
  <c r="M52" i="1"/>
  <c r="M58" i="1"/>
  <c r="M56" i="1"/>
  <c r="M54" i="1"/>
  <c r="M45" i="1"/>
  <c r="M43" i="1"/>
  <c r="M41" i="1"/>
  <c r="M35" i="1"/>
  <c r="M33" i="1"/>
  <c r="M31" i="1"/>
  <c r="M29" i="1"/>
  <c r="M27" i="1"/>
  <c r="M25" i="1"/>
  <c r="M23" i="1"/>
  <c r="M21" i="1"/>
  <c r="M17" i="1"/>
  <c r="M15" i="1"/>
  <c r="M13" i="1"/>
</calcChain>
</file>

<file path=xl/sharedStrings.xml><?xml version="1.0" encoding="utf-8"?>
<sst xmlns="http://schemas.openxmlformats.org/spreadsheetml/2006/main" count="337" uniqueCount="189">
  <si>
    <t>N var</t>
  </si>
  <si>
    <t>random_state</t>
  </si>
  <si>
    <t>Параметры модели DecisionTreeClassifier</t>
  </si>
  <si>
    <t>max_depth</t>
  </si>
  <si>
    <t>min_samples_leaf</t>
  </si>
  <si>
    <t>Best Threshold</t>
  </si>
  <si>
    <t>F-Score</t>
  </si>
  <si>
    <t>Precision</t>
  </si>
  <si>
    <t>Recall</t>
  </si>
  <si>
    <t>0.635</t>
  </si>
  <si>
    <t>0.722</t>
  </si>
  <si>
    <t>roc auc score</t>
  </si>
  <si>
    <t>train</t>
  </si>
  <si>
    <t>test</t>
  </si>
  <si>
    <t>Confusion matrix</t>
  </si>
  <si>
    <t>TPR</t>
  </si>
  <si>
    <t>FPR</t>
  </si>
  <si>
    <t>TNR</t>
  </si>
  <si>
    <t>0.8369</t>
  </si>
  <si>
    <t>0.4724</t>
  </si>
  <si>
    <t>0.5275</t>
  </si>
  <si>
    <t>расходы, если использовать МЛ</t>
  </si>
  <si>
    <t>расходы, если не делать тест и ждать симптомов</t>
  </si>
  <si>
    <t>Расходы</t>
  </si>
  <si>
    <t>"1"</t>
  </si>
  <si>
    <t>"2"</t>
  </si>
  <si>
    <t>"3"</t>
  </si>
  <si>
    <t>"4"</t>
  </si>
  <si>
    <t>расходы, если делать тест всем и лечить группу большых</t>
  </si>
  <si>
    <t>Расходы, тыс. руб.</t>
  </si>
  <si>
    <t>Оценка разницы</t>
  </si>
  <si>
    <t>"5"</t>
  </si>
  <si>
    <t>"6"</t>
  </si>
  <si>
    <t>решение не делать тесты - расходы с МL</t>
  </si>
  <si>
    <t>решение не делать тесты - расходы сделать тесты всем</t>
  </si>
  <si>
    <t>сделать тесты всем - решение делать тесты ML</t>
  </si>
  <si>
    <t>Оценка разницы, тыс. руб.</t>
  </si>
  <si>
    <t>Оценка разницы с калибровкой, тыс. руб.</t>
  </si>
  <si>
    <t>0.325</t>
  </si>
  <si>
    <t>0.7750+-0.003366</t>
  </si>
  <si>
    <t>CV score+-std</t>
  </si>
  <si>
    <t>0.7674+-0.003644</t>
  </si>
  <si>
    <t>0.34375</t>
  </si>
  <si>
    <t>0.717</t>
  </si>
  <si>
    <t>0.641</t>
  </si>
  <si>
    <t>0.813</t>
  </si>
  <si>
    <t>0.8127</t>
  </si>
  <si>
    <t>0.4477</t>
  </si>
  <si>
    <t>0.5522</t>
  </si>
  <si>
    <t>f1 метрике</t>
  </si>
  <si>
    <t>уровень порога по</t>
  </si>
  <si>
    <t>бизнес метрике</t>
  </si>
  <si>
    <t>0.3437</t>
  </si>
  <si>
    <t>0.2105</t>
  </si>
  <si>
    <t>0.7460+-0.003617</t>
  </si>
  <si>
    <t>0.2667</t>
  </si>
  <si>
    <t>0.706</t>
  </si>
  <si>
    <t>0.603</t>
  </si>
  <si>
    <t>0.851</t>
  </si>
  <si>
    <t>0.8467</t>
  </si>
  <si>
    <t>0.5466</t>
  </si>
  <si>
    <t>0.4534</t>
  </si>
  <si>
    <t>0.1579</t>
  </si>
  <si>
    <t>0.7275+-0.003993</t>
  </si>
  <si>
    <t>0.3333</t>
  </si>
  <si>
    <t>0.697</t>
  </si>
  <si>
    <t>0.625</t>
  </si>
  <si>
    <t>0.787</t>
  </si>
  <si>
    <t>0.7694</t>
  </si>
  <si>
    <t>0.4451</t>
  </si>
  <si>
    <t>0.5549</t>
  </si>
  <si>
    <t>0.7817+-0.004880</t>
  </si>
  <si>
    <t>0.3571</t>
  </si>
  <si>
    <t>0.727</t>
  </si>
  <si>
    <t>0.658</t>
  </si>
  <si>
    <t>0.812</t>
  </si>
  <si>
    <t>0.8114</t>
  </si>
  <si>
    <t>0.4147</t>
  </si>
  <si>
    <t>0.5853</t>
  </si>
  <si>
    <t>0.7830+-0.00512</t>
  </si>
  <si>
    <t>0.3303</t>
  </si>
  <si>
    <t>0.729</t>
  </si>
  <si>
    <t>0.653</t>
  </si>
  <si>
    <t>0.825</t>
  </si>
  <si>
    <t>0.8222</t>
  </si>
  <si>
    <t>0.4296</t>
  </si>
  <si>
    <t>0.5704</t>
  </si>
  <si>
    <t>0.2632</t>
  </si>
  <si>
    <t>0.7881+-0.004205</t>
  </si>
  <si>
    <t>0.731</t>
  </si>
  <si>
    <t>0.651</t>
  </si>
  <si>
    <t>0.833</t>
  </si>
  <si>
    <t>0.8309</t>
  </si>
  <si>
    <t>0.4366</t>
  </si>
  <si>
    <t>0.5634</t>
  </si>
  <si>
    <t>0.7905+-0.004376</t>
  </si>
  <si>
    <t>0.3828</t>
  </si>
  <si>
    <t>0.3829</t>
  </si>
  <si>
    <t>0.732</t>
  </si>
  <si>
    <t>0.678</t>
  </si>
  <si>
    <t>0.794</t>
  </si>
  <si>
    <t>0.7741</t>
  </si>
  <si>
    <t>0.3368</t>
  </si>
  <si>
    <t>0.6631</t>
  </si>
  <si>
    <t>0.7914+-0.00333</t>
  </si>
  <si>
    <t>0.3787</t>
  </si>
  <si>
    <t>0.735</t>
  </si>
  <si>
    <t>0.668</t>
  </si>
  <si>
    <t>0.818</t>
  </si>
  <si>
    <t>0.8112</t>
  </si>
  <si>
    <t>0.8113</t>
  </si>
  <si>
    <t>0.3942</t>
  </si>
  <si>
    <t>0.6058</t>
  </si>
  <si>
    <t>0.7914+-0.00342</t>
  </si>
  <si>
    <t>0.7912+-0.00341</t>
  </si>
  <si>
    <t>0.7915+-0.00337</t>
  </si>
  <si>
    <t>0.394</t>
  </si>
  <si>
    <t>0.606</t>
  </si>
  <si>
    <t>max_iter</t>
  </si>
  <si>
    <t>loss</t>
  </si>
  <si>
    <t>'log'</t>
  </si>
  <si>
    <t>0.7822+-0.00578</t>
  </si>
  <si>
    <t>0.4035</t>
  </si>
  <si>
    <t>0.730</t>
  </si>
  <si>
    <t>0.650</t>
  </si>
  <si>
    <t>0.832</t>
  </si>
  <si>
    <t>0.8323</t>
  </si>
  <si>
    <t>0.4410</t>
  </si>
  <si>
    <t>0.5590</t>
  </si>
  <si>
    <t>0.3157</t>
  </si>
  <si>
    <t>0.7822+-0.005781</t>
  </si>
  <si>
    <t>Параметры модели SGDClassifier</t>
  </si>
  <si>
    <t>Параметры модели KNeighborsClassifier</t>
  </si>
  <si>
    <t>n_neighbors</t>
  </si>
  <si>
    <t>0.6913+-0.00343</t>
  </si>
  <si>
    <t>0.40</t>
  </si>
  <si>
    <t>0.686</t>
  </si>
  <si>
    <t>0.588</t>
  </si>
  <si>
    <t>0.822</t>
  </si>
  <si>
    <t>0.6185</t>
  </si>
  <si>
    <t>0.3221</t>
  </si>
  <si>
    <t>0.6779</t>
  </si>
  <si>
    <t>0.0</t>
  </si>
  <si>
    <t>0.7035+-0.00255</t>
  </si>
  <si>
    <t>0.2857</t>
  </si>
  <si>
    <t>0.693</t>
  </si>
  <si>
    <t>0.560</t>
  </si>
  <si>
    <t>0.910</t>
  </si>
  <si>
    <t>0.7882</t>
  </si>
  <si>
    <t>0.4984</t>
  </si>
  <si>
    <t>0.5016</t>
  </si>
  <si>
    <t>0.158</t>
  </si>
  <si>
    <t>0.7133+-0.0031</t>
  </si>
  <si>
    <t>0.3</t>
  </si>
  <si>
    <t>0.696</t>
  </si>
  <si>
    <t>0.566</t>
  </si>
  <si>
    <t>0.902</t>
  </si>
  <si>
    <t>0.810</t>
  </si>
  <si>
    <t>0.523</t>
  </si>
  <si>
    <t>0.4774</t>
  </si>
  <si>
    <t>0.21</t>
  </si>
  <si>
    <t>0.6695+-0.0043</t>
  </si>
  <si>
    <t>0.333</t>
  </si>
  <si>
    <t>0.680</t>
  </si>
  <si>
    <t>0.557</t>
  </si>
  <si>
    <t>0.874</t>
  </si>
  <si>
    <t>0.6166</t>
  </si>
  <si>
    <t>0.3432</t>
  </si>
  <si>
    <t>0.6568</t>
  </si>
  <si>
    <t>0.7198+-0.00263</t>
  </si>
  <si>
    <t>0.3846</t>
  </si>
  <si>
    <t>0.826</t>
  </si>
  <si>
    <t>0.406</t>
  </si>
  <si>
    <t>0.594</t>
  </si>
  <si>
    <t>0.384</t>
  </si>
  <si>
    <t>0.7224+-0.0024</t>
  </si>
  <si>
    <t>0.699</t>
  </si>
  <si>
    <t>0.580</t>
  </si>
  <si>
    <t>0.878</t>
  </si>
  <si>
    <t>0.503</t>
  </si>
  <si>
    <t>0.497</t>
  </si>
  <si>
    <t>0.7261+-0.0038</t>
  </si>
  <si>
    <t>0.35</t>
  </si>
  <si>
    <t>0.7</t>
  </si>
  <si>
    <t>0.863</t>
  </si>
  <si>
    <t>0.804</t>
  </si>
  <si>
    <t>0.498</t>
  </si>
  <si>
    <t>0.502</t>
  </si>
  <si>
    <t xml:space="preserve">Лучшие показатели по бизнес метрике "сделать тесты всем - решение делать тесты ML" получаем на модели DecisionTreeClassifier при не "глубоком дереве, max_depth=5" и при этом относительно хороший показатель FPR=0.3942 (показывает, что 39% здоровых пациентов получают метку 1). На втором месте по эффективности модель на основе SGD (показатель хуже DecisionTreeClassifier на 4.7%), но значительно опережает по скорости обработки данных, что при больших объемах данных может дать эффективность по скорости. Из трех моделей хуже показала модель основанная на KNeighborsClassifier.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</si>
</sst>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ourier New"/>
      <family val="3"/>
      <charset val="204"/>
    </font>
    <font>
      <sz val="11"/>
      <color theme="1"/>
      <name val="Courier New"/>
      <family val="3"/>
      <charset val="204"/>
    </font>
    <font>
      <sz val="12"/>
      <color rgb="FF000000"/>
      <name val="Courier New"/>
      <family val="3"/>
      <charset val="204"/>
    </font>
    <font>
      <sz val="12"/>
      <color theme="1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3"/>
  <sheetViews>
    <sheetView tabSelected="1" topLeftCell="A29" workbookViewId="0">
      <selection activeCell="G54" sqref="G54"/>
    </sheetView>
  </sheetViews>
  <sheetFormatPr defaultRowHeight="15" x14ac:dyDescent="0.25"/>
  <cols>
    <col min="1" max="1" width="8.5703125" style="4" customWidth="1"/>
    <col min="2" max="2" width="10.85546875" style="4" customWidth="1"/>
    <col min="3" max="3" width="6.5703125" style="4" customWidth="1"/>
    <col min="4" max="5" width="17" style="4" customWidth="1"/>
    <col min="6" max="6" width="22.28515625" style="4" bestFit="1" customWidth="1"/>
    <col min="7" max="7" width="14.85546875" style="4" customWidth="1"/>
    <col min="8" max="8" width="10.28515625" style="4" bestFit="1" customWidth="1"/>
    <col min="9" max="9" width="12.85546875" style="4" bestFit="1" customWidth="1"/>
    <col min="10" max="10" width="9" style="4" bestFit="1" customWidth="1"/>
    <col min="11" max="13" width="9.140625" style="4"/>
    <col min="14" max="14" width="9.28515625" style="4" customWidth="1"/>
    <col min="15" max="18" width="9.140625" style="4"/>
    <col min="19" max="19" width="9.140625" style="4" customWidth="1"/>
    <col min="20" max="20" width="9.140625" style="4"/>
    <col min="21" max="21" width="11.5703125" style="4" bestFit="1" customWidth="1"/>
    <col min="22" max="22" width="11.5703125" style="4" customWidth="1"/>
    <col min="23" max="23" width="9.140625" style="4"/>
    <col min="24" max="24" width="10.42578125" style="4" customWidth="1"/>
    <col min="25" max="25" width="13" style="4" customWidth="1"/>
    <col min="26" max="26" width="10.28515625" style="4" bestFit="1" customWidth="1"/>
    <col min="27" max="28" width="9.140625" style="4"/>
    <col min="29" max="29" width="10.85546875" style="4" customWidth="1"/>
    <col min="30" max="30" width="15.42578125" style="4" customWidth="1"/>
    <col min="31" max="16384" width="9.140625" style="4"/>
  </cols>
  <sheetData>
    <row r="1" spans="1:30" ht="15.75" x14ac:dyDescent="0.25">
      <c r="B1" s="31" t="s">
        <v>23</v>
      </c>
      <c r="C1" s="31"/>
      <c r="D1" s="31"/>
      <c r="E1" s="31"/>
      <c r="F1" s="7"/>
    </row>
    <row r="2" spans="1:30" x14ac:dyDescent="0.25">
      <c r="B2" s="5" t="s">
        <v>24</v>
      </c>
      <c r="C2" s="1" t="s">
        <v>22</v>
      </c>
    </row>
    <row r="3" spans="1:30" x14ac:dyDescent="0.25">
      <c r="B3" s="5" t="s">
        <v>25</v>
      </c>
      <c r="C3" s="1" t="s">
        <v>28</v>
      </c>
    </row>
    <row r="4" spans="1:30" x14ac:dyDescent="0.25">
      <c r="B4" s="5" t="s">
        <v>26</v>
      </c>
      <c r="C4" s="1" t="s">
        <v>21</v>
      </c>
    </row>
    <row r="5" spans="1:30" x14ac:dyDescent="0.25">
      <c r="B5" s="5"/>
      <c r="C5" s="1"/>
    </row>
    <row r="6" spans="1:30" ht="15.75" x14ac:dyDescent="0.25">
      <c r="B6" s="6" t="s">
        <v>30</v>
      </c>
    </row>
    <row r="7" spans="1:30" x14ac:dyDescent="0.25">
      <c r="B7" s="5" t="s">
        <v>27</v>
      </c>
      <c r="C7" s="1" t="s">
        <v>33</v>
      </c>
    </row>
    <row r="8" spans="1:30" x14ac:dyDescent="0.25">
      <c r="B8" s="5" t="s">
        <v>31</v>
      </c>
      <c r="C8" s="1" t="s">
        <v>34</v>
      </c>
    </row>
    <row r="9" spans="1:30" x14ac:dyDescent="0.25">
      <c r="B9" s="5" t="s">
        <v>32</v>
      </c>
      <c r="C9" s="1" t="s">
        <v>35</v>
      </c>
    </row>
    <row r="11" spans="1:30" ht="56.25" customHeight="1" x14ac:dyDescent="0.25">
      <c r="A11" s="28" t="s">
        <v>0</v>
      </c>
      <c r="B11" s="28" t="s">
        <v>2</v>
      </c>
      <c r="C11" s="28"/>
      <c r="D11" s="28"/>
      <c r="E11" s="28"/>
      <c r="F11" s="29" t="s">
        <v>40</v>
      </c>
      <c r="G11" s="29" t="s">
        <v>5</v>
      </c>
      <c r="H11" s="30" t="s">
        <v>6</v>
      </c>
      <c r="I11" s="30" t="s">
        <v>7</v>
      </c>
      <c r="J11" s="30" t="s">
        <v>8</v>
      </c>
      <c r="K11" s="28" t="s">
        <v>11</v>
      </c>
      <c r="L11" s="28"/>
      <c r="M11" s="5"/>
      <c r="N11" s="29" t="s">
        <v>14</v>
      </c>
      <c r="O11" s="29"/>
      <c r="P11" s="28" t="s">
        <v>15</v>
      </c>
      <c r="Q11" s="28" t="s">
        <v>16</v>
      </c>
      <c r="R11" s="28" t="s">
        <v>17</v>
      </c>
      <c r="S11" s="29" t="s">
        <v>29</v>
      </c>
      <c r="T11" s="29"/>
      <c r="U11" s="29"/>
      <c r="V11" s="29" t="s">
        <v>36</v>
      </c>
      <c r="W11" s="29"/>
      <c r="X11" s="29"/>
      <c r="Y11" s="3" t="s">
        <v>29</v>
      </c>
      <c r="Z11" s="29" t="s">
        <v>37</v>
      </c>
      <c r="AA11" s="29"/>
      <c r="AB11" s="29"/>
      <c r="AC11" s="29" t="s">
        <v>50</v>
      </c>
      <c r="AD11" s="29"/>
    </row>
    <row r="12" spans="1:30" ht="30" customHeight="1" x14ac:dyDescent="0.25">
      <c r="A12" s="28"/>
      <c r="B12" s="8" t="s">
        <v>1</v>
      </c>
      <c r="C12" s="8" t="s">
        <v>3</v>
      </c>
      <c r="D12" s="8" t="s">
        <v>4</v>
      </c>
      <c r="E12" s="5"/>
      <c r="F12" s="29"/>
      <c r="G12" s="29"/>
      <c r="H12" s="30"/>
      <c r="I12" s="30"/>
      <c r="J12" s="30"/>
      <c r="K12" s="11" t="s">
        <v>12</v>
      </c>
      <c r="L12" s="11" t="s">
        <v>13</v>
      </c>
      <c r="M12" s="5"/>
      <c r="N12" s="29"/>
      <c r="O12" s="29"/>
      <c r="P12" s="28"/>
      <c r="Q12" s="28"/>
      <c r="R12" s="28"/>
      <c r="S12" s="11" t="s">
        <v>24</v>
      </c>
      <c r="T12" s="11" t="s">
        <v>25</v>
      </c>
      <c r="U12" s="11" t="s">
        <v>26</v>
      </c>
      <c r="V12" s="11" t="s">
        <v>27</v>
      </c>
      <c r="W12" s="11" t="s">
        <v>31</v>
      </c>
      <c r="X12" s="11" t="s">
        <v>32</v>
      </c>
      <c r="Y12" s="11" t="s">
        <v>26</v>
      </c>
      <c r="Z12" s="11" t="s">
        <v>27</v>
      </c>
      <c r="AA12" s="11" t="s">
        <v>31</v>
      </c>
      <c r="AB12" s="11" t="s">
        <v>32</v>
      </c>
      <c r="AC12" s="8" t="s">
        <v>49</v>
      </c>
      <c r="AD12" s="8" t="s">
        <v>51</v>
      </c>
    </row>
    <row r="13" spans="1:30" x14ac:dyDescent="0.25">
      <c r="A13" s="4">
        <v>1</v>
      </c>
      <c r="B13" s="4">
        <v>42</v>
      </c>
      <c r="C13" s="4">
        <v>20</v>
      </c>
      <c r="D13" s="4">
        <v>30</v>
      </c>
      <c r="F13" s="1" t="s">
        <v>39</v>
      </c>
      <c r="G13" s="1" t="s">
        <v>38</v>
      </c>
      <c r="H13" s="1" t="s">
        <v>10</v>
      </c>
      <c r="I13" s="1" t="s">
        <v>9</v>
      </c>
      <c r="J13" s="1">
        <v>0.83799999999999997</v>
      </c>
      <c r="K13" s="1">
        <v>0.83740000000000003</v>
      </c>
      <c r="L13" s="1">
        <v>0.77559999999999996</v>
      </c>
      <c r="M13" s="1">
        <f>L13/K13*100</f>
        <v>92.620014330069253</v>
      </c>
      <c r="N13" s="1">
        <v>4653</v>
      </c>
      <c r="O13" s="1">
        <v>4167</v>
      </c>
      <c r="P13" s="1" t="s">
        <v>18</v>
      </c>
      <c r="Q13" s="1" t="s">
        <v>19</v>
      </c>
      <c r="R13" s="1" t="s">
        <v>20</v>
      </c>
      <c r="S13" s="1">
        <v>173600</v>
      </c>
      <c r="T13" s="1">
        <v>154700</v>
      </c>
      <c r="U13" s="1">
        <v>153279.79999999999</v>
      </c>
      <c r="V13" s="1">
        <v>20320.2</v>
      </c>
      <c r="W13" s="1">
        <v>18900</v>
      </c>
      <c r="X13" s="1">
        <v>1420.2</v>
      </c>
      <c r="Y13" s="5">
        <v>152911.6</v>
      </c>
      <c r="Z13" s="1">
        <v>20688.400000000001</v>
      </c>
      <c r="AA13" s="1">
        <v>18900</v>
      </c>
      <c r="AB13" s="1">
        <v>1788.4</v>
      </c>
    </row>
    <row r="14" spans="1:30" x14ac:dyDescent="0.25">
      <c r="G14" s="1"/>
      <c r="H14" s="1"/>
      <c r="I14" s="1"/>
      <c r="J14" s="1"/>
      <c r="K14" s="1"/>
      <c r="L14" s="1"/>
      <c r="M14" s="1"/>
      <c r="N14" s="1">
        <v>1415</v>
      </c>
      <c r="O14" s="1">
        <v>7265</v>
      </c>
    </row>
    <row r="15" spans="1:30" x14ac:dyDescent="0.25">
      <c r="A15" s="4">
        <v>2</v>
      </c>
      <c r="B15" s="4">
        <v>42</v>
      </c>
      <c r="C15" s="4">
        <v>20</v>
      </c>
      <c r="D15" s="4">
        <v>20</v>
      </c>
      <c r="F15" s="1" t="s">
        <v>41</v>
      </c>
      <c r="G15" s="1" t="s">
        <v>42</v>
      </c>
      <c r="H15" s="1" t="s">
        <v>43</v>
      </c>
      <c r="I15" s="1" t="s">
        <v>44</v>
      </c>
      <c r="J15" s="1" t="s">
        <v>45</v>
      </c>
      <c r="K15" s="1">
        <v>0.85029999999999994</v>
      </c>
      <c r="L15" s="1">
        <v>0.76700000000000002</v>
      </c>
      <c r="M15" s="1">
        <f>L15/K15*100</f>
        <v>90.203457603198871</v>
      </c>
      <c r="N15" s="1">
        <v>4871</v>
      </c>
      <c r="O15" s="1">
        <v>3949</v>
      </c>
      <c r="P15" s="1" t="s">
        <v>46</v>
      </c>
      <c r="Q15" s="1" t="s">
        <v>47</v>
      </c>
      <c r="R15" s="1" t="s">
        <v>48</v>
      </c>
      <c r="S15" s="1">
        <v>173600</v>
      </c>
      <c r="T15" s="1">
        <v>154700</v>
      </c>
      <c r="U15" s="1">
        <v>153734.20000000001</v>
      </c>
      <c r="V15" s="1">
        <v>19865.8</v>
      </c>
      <c r="W15" s="1">
        <v>18900</v>
      </c>
      <c r="X15" s="1">
        <v>965.8</v>
      </c>
      <c r="Y15" s="1">
        <v>153247.6</v>
      </c>
      <c r="Z15" s="1">
        <v>20352.400000000001</v>
      </c>
      <c r="AA15" s="1">
        <v>18900</v>
      </c>
      <c r="AB15" s="1">
        <v>1452.4</v>
      </c>
      <c r="AC15" s="1" t="s">
        <v>52</v>
      </c>
      <c r="AD15" s="1" t="s">
        <v>53</v>
      </c>
    </row>
    <row r="16" spans="1:30" x14ac:dyDescent="0.25">
      <c r="N16" s="1">
        <v>1626</v>
      </c>
      <c r="O16" s="1">
        <v>7054</v>
      </c>
    </row>
    <row r="17" spans="1:30" x14ac:dyDescent="0.25">
      <c r="A17" s="4">
        <v>3</v>
      </c>
      <c r="B17" s="4">
        <v>42</v>
      </c>
      <c r="C17" s="4">
        <v>20</v>
      </c>
      <c r="D17" s="4">
        <v>10</v>
      </c>
      <c r="F17" s="1" t="s">
        <v>54</v>
      </c>
      <c r="G17" s="1" t="s">
        <v>55</v>
      </c>
      <c r="H17" s="1" t="s">
        <v>56</v>
      </c>
      <c r="I17" s="1" t="s">
        <v>57</v>
      </c>
      <c r="J17" s="1" t="s">
        <v>58</v>
      </c>
      <c r="K17" s="1">
        <v>0.87729999999999997</v>
      </c>
      <c r="L17" s="1">
        <v>0.74619999999999997</v>
      </c>
      <c r="M17" s="1">
        <f>L17/K17*100</f>
        <v>85.056423116379804</v>
      </c>
      <c r="N17" s="1">
        <v>3999</v>
      </c>
      <c r="O17" s="1">
        <v>4821</v>
      </c>
      <c r="P17" s="1" t="s">
        <v>59</v>
      </c>
      <c r="Q17" s="1" t="s">
        <v>60</v>
      </c>
      <c r="R17" s="1" t="s">
        <v>61</v>
      </c>
      <c r="S17" s="1">
        <v>173600</v>
      </c>
      <c r="T17" s="1">
        <v>154700</v>
      </c>
      <c r="U17" s="1">
        <v>153893</v>
      </c>
      <c r="V17" s="1">
        <v>19707</v>
      </c>
      <c r="W17" s="1">
        <v>18900</v>
      </c>
      <c r="X17" s="1">
        <v>807</v>
      </c>
      <c r="Y17" s="1">
        <v>153527.4</v>
      </c>
      <c r="Z17" s="1">
        <v>20072.599999999999</v>
      </c>
      <c r="AA17" s="1">
        <v>18900</v>
      </c>
      <c r="AB17" s="1">
        <v>1172.5999999999999</v>
      </c>
      <c r="AC17" s="1" t="s">
        <v>55</v>
      </c>
      <c r="AD17" s="1" t="s">
        <v>62</v>
      </c>
    </row>
    <row r="18" spans="1:30" x14ac:dyDescent="0.25">
      <c r="N18" s="1">
        <v>1331</v>
      </c>
      <c r="O18" s="1">
        <v>7349</v>
      </c>
    </row>
    <row r="19" spans="1:30" x14ac:dyDescent="0.25">
      <c r="A19" s="4">
        <v>4</v>
      </c>
      <c r="B19" s="4">
        <v>42</v>
      </c>
      <c r="C19" s="4">
        <v>20</v>
      </c>
      <c r="D19" s="4">
        <v>5</v>
      </c>
      <c r="F19" s="1" t="s">
        <v>63</v>
      </c>
      <c r="G19" s="1" t="s">
        <v>64</v>
      </c>
      <c r="H19" s="1" t="s">
        <v>65</v>
      </c>
      <c r="I19" s="1" t="s">
        <v>66</v>
      </c>
      <c r="J19" s="1" t="s">
        <v>67</v>
      </c>
      <c r="K19" s="1">
        <v>0.90580000000000005</v>
      </c>
      <c r="L19" s="1">
        <v>0.72740000000000005</v>
      </c>
      <c r="M19" s="1">
        <v>92.620014330069253</v>
      </c>
      <c r="N19" s="1">
        <v>4894</v>
      </c>
      <c r="O19" s="1">
        <v>3926</v>
      </c>
      <c r="P19" s="1" t="s">
        <v>68</v>
      </c>
      <c r="Q19" s="1" t="s">
        <v>69</v>
      </c>
      <c r="R19" s="1" t="s">
        <v>70</v>
      </c>
      <c r="S19" s="1">
        <v>173600</v>
      </c>
      <c r="T19" s="1">
        <v>154700</v>
      </c>
      <c r="U19" s="1">
        <v>155055.6</v>
      </c>
      <c r="V19" s="1">
        <v>18544.400000000001</v>
      </c>
      <c r="W19" s="1">
        <v>18900</v>
      </c>
      <c r="X19" s="1">
        <v>-355.6</v>
      </c>
      <c r="Y19" s="1">
        <v>153973.79999999999</v>
      </c>
      <c r="Z19" s="1">
        <v>19626.2</v>
      </c>
      <c r="AA19" s="1">
        <v>18900</v>
      </c>
      <c r="AB19" s="1">
        <v>726.2</v>
      </c>
      <c r="AC19" s="1" t="s">
        <v>64</v>
      </c>
      <c r="AD19" s="1" t="s">
        <v>62</v>
      </c>
    </row>
    <row r="20" spans="1:30" x14ac:dyDescent="0.25">
      <c r="N20" s="1">
        <v>2002</v>
      </c>
      <c r="O20" s="1">
        <v>6678</v>
      </c>
    </row>
    <row r="21" spans="1:30" x14ac:dyDescent="0.25">
      <c r="A21" s="4">
        <v>5</v>
      </c>
      <c r="B21" s="4">
        <v>42</v>
      </c>
      <c r="C21" s="4">
        <v>10</v>
      </c>
      <c r="D21" s="4">
        <v>30</v>
      </c>
      <c r="F21" s="1" t="s">
        <v>95</v>
      </c>
      <c r="G21" s="1" t="s">
        <v>97</v>
      </c>
      <c r="H21" s="1" t="s">
        <v>98</v>
      </c>
      <c r="I21" s="1" t="s">
        <v>99</v>
      </c>
      <c r="J21" s="1" t="s">
        <v>100</v>
      </c>
      <c r="K21" s="1">
        <v>0.81389999999999996</v>
      </c>
      <c r="L21" s="1">
        <v>0.79049999999999998</v>
      </c>
      <c r="M21" s="1">
        <f>L21/K21*100</f>
        <v>97.124953925543679</v>
      </c>
      <c r="N21" s="1">
        <v>5849</v>
      </c>
      <c r="O21" s="1">
        <v>2971</v>
      </c>
      <c r="P21" s="1" t="s">
        <v>101</v>
      </c>
      <c r="Q21" s="1" t="s">
        <v>102</v>
      </c>
      <c r="R21" s="1" t="s">
        <v>103</v>
      </c>
      <c r="S21" s="1">
        <v>173600</v>
      </c>
      <c r="T21" s="1">
        <v>154700</v>
      </c>
      <c r="U21" s="1">
        <v>153571</v>
      </c>
      <c r="V21" s="1">
        <v>20029</v>
      </c>
      <c r="W21" s="1">
        <v>18900</v>
      </c>
      <c r="X21" s="1">
        <v>1129</v>
      </c>
      <c r="Y21" s="1">
        <v>152787.4</v>
      </c>
      <c r="Z21" s="1">
        <v>20812.599999999999</v>
      </c>
      <c r="AA21" s="1">
        <v>18900</v>
      </c>
      <c r="AB21" s="1">
        <v>1912.6</v>
      </c>
      <c r="AC21" s="1" t="s">
        <v>96</v>
      </c>
      <c r="AD21" s="1" t="s">
        <v>87</v>
      </c>
    </row>
    <row r="22" spans="1:30" x14ac:dyDescent="0.25">
      <c r="N22" s="1">
        <v>1961</v>
      </c>
      <c r="O22" s="1">
        <v>6719</v>
      </c>
    </row>
    <row r="23" spans="1:30" x14ac:dyDescent="0.25">
      <c r="A23" s="4">
        <v>6</v>
      </c>
      <c r="B23" s="4">
        <v>42</v>
      </c>
      <c r="C23" s="4">
        <v>10</v>
      </c>
      <c r="D23" s="4">
        <v>20</v>
      </c>
      <c r="F23" s="1" t="s">
        <v>88</v>
      </c>
      <c r="G23" s="1" t="s">
        <v>80</v>
      </c>
      <c r="H23" s="1" t="s">
        <v>89</v>
      </c>
      <c r="I23" s="1" t="s">
        <v>90</v>
      </c>
      <c r="J23" s="1" t="s">
        <v>91</v>
      </c>
      <c r="K23" s="1">
        <v>0.81599999999999995</v>
      </c>
      <c r="L23" s="1">
        <v>0.78959999999999997</v>
      </c>
      <c r="M23" s="1">
        <f>L23/K23*100</f>
        <v>96.764705882352942</v>
      </c>
      <c r="N23" s="1">
        <v>4969</v>
      </c>
      <c r="O23" s="1">
        <v>3851</v>
      </c>
      <c r="P23" s="1" t="s">
        <v>92</v>
      </c>
      <c r="Q23" s="1" t="s">
        <v>93</v>
      </c>
      <c r="R23" s="1" t="s">
        <v>94</v>
      </c>
      <c r="S23" s="1">
        <v>173600</v>
      </c>
      <c r="T23" s="1">
        <v>154700</v>
      </c>
      <c r="U23" s="1">
        <v>153028.20000000001</v>
      </c>
      <c r="V23" s="1">
        <v>20571.8</v>
      </c>
      <c r="W23" s="1">
        <v>18900</v>
      </c>
      <c r="X23" s="9">
        <v>1671.8</v>
      </c>
      <c r="Y23" s="1">
        <v>152717.6</v>
      </c>
      <c r="Z23" s="9">
        <v>20882.400000000001</v>
      </c>
      <c r="AA23" s="1">
        <v>18900</v>
      </c>
      <c r="AB23" s="9">
        <v>1982.4</v>
      </c>
      <c r="AC23" s="1" t="s">
        <v>80</v>
      </c>
      <c r="AD23" s="1" t="s">
        <v>87</v>
      </c>
    </row>
    <row r="24" spans="1:30" x14ac:dyDescent="0.25">
      <c r="N24" s="1">
        <v>1468</v>
      </c>
      <c r="O24" s="1">
        <v>7212</v>
      </c>
    </row>
    <row r="25" spans="1:30" x14ac:dyDescent="0.25">
      <c r="A25" s="4">
        <v>7</v>
      </c>
      <c r="B25" s="4">
        <v>42</v>
      </c>
      <c r="C25" s="4">
        <v>10</v>
      </c>
      <c r="D25" s="4">
        <v>10</v>
      </c>
      <c r="F25" s="1" t="s">
        <v>79</v>
      </c>
      <c r="G25" s="1" t="s">
        <v>80</v>
      </c>
      <c r="H25" s="1" t="s">
        <v>81</v>
      </c>
      <c r="I25" s="1" t="s">
        <v>82</v>
      </c>
      <c r="J25" s="1" t="s">
        <v>83</v>
      </c>
      <c r="K25" s="1">
        <v>0.82</v>
      </c>
      <c r="L25" s="1">
        <v>0.78590000000000004</v>
      </c>
      <c r="M25" s="1">
        <f>L25/K25*100</f>
        <v>95.841463414634148</v>
      </c>
      <c r="N25" s="1">
        <v>5031</v>
      </c>
      <c r="O25" s="1">
        <v>3789</v>
      </c>
      <c r="P25" s="1" t="s">
        <v>84</v>
      </c>
      <c r="Q25" s="1" t="s">
        <v>85</v>
      </c>
      <c r="R25" s="1" t="s">
        <v>86</v>
      </c>
      <c r="S25" s="1">
        <v>173600</v>
      </c>
      <c r="T25" s="1">
        <v>154700</v>
      </c>
      <c r="U25" s="1">
        <v>153211.4</v>
      </c>
      <c r="V25" s="1">
        <v>20388.599999999999</v>
      </c>
      <c r="W25" s="1">
        <v>18900</v>
      </c>
      <c r="X25" s="1">
        <v>14886</v>
      </c>
      <c r="Y25" s="1">
        <v>152836.4</v>
      </c>
      <c r="Z25" s="1">
        <v>20763.599999999999</v>
      </c>
      <c r="AA25" s="1">
        <v>18900</v>
      </c>
      <c r="AB25" s="1">
        <v>1863.6</v>
      </c>
      <c r="AC25" s="1" t="s">
        <v>80</v>
      </c>
      <c r="AD25" s="1" t="s">
        <v>87</v>
      </c>
    </row>
    <row r="26" spans="1:30" x14ac:dyDescent="0.25">
      <c r="N26" s="1">
        <v>1543</v>
      </c>
      <c r="O26" s="1">
        <v>7137</v>
      </c>
    </row>
    <row r="27" spans="1:30" x14ac:dyDescent="0.25">
      <c r="A27" s="4">
        <v>8</v>
      </c>
      <c r="B27" s="4">
        <v>42</v>
      </c>
      <c r="C27" s="4">
        <v>10</v>
      </c>
      <c r="D27" s="4">
        <v>5</v>
      </c>
      <c r="F27" s="1" t="s">
        <v>71</v>
      </c>
      <c r="G27" s="1" t="s">
        <v>72</v>
      </c>
      <c r="H27" s="1" t="s">
        <v>73</v>
      </c>
      <c r="I27" s="1" t="s">
        <v>74</v>
      </c>
      <c r="J27" s="1" t="s">
        <v>75</v>
      </c>
      <c r="K27" s="1">
        <v>0.82210000000000005</v>
      </c>
      <c r="L27" s="1">
        <v>0.78310000000000002</v>
      </c>
      <c r="M27" s="1">
        <f>L27/K27*100</f>
        <v>95.256051575234153</v>
      </c>
      <c r="N27" s="1">
        <v>5162</v>
      </c>
      <c r="O27" s="1">
        <v>3658</v>
      </c>
      <c r="P27" s="1" t="s">
        <v>76</v>
      </c>
      <c r="Q27" s="1" t="s">
        <v>77</v>
      </c>
      <c r="R27" s="1" t="s">
        <v>78</v>
      </c>
      <c r="S27" s="1">
        <v>173600</v>
      </c>
      <c r="T27" s="1">
        <v>154700</v>
      </c>
      <c r="U27" s="1">
        <v>153366.39999999999</v>
      </c>
      <c r="V27" s="1">
        <v>20233.599999999999</v>
      </c>
      <c r="W27" s="1">
        <v>18900</v>
      </c>
      <c r="X27" s="1">
        <v>1333.6</v>
      </c>
      <c r="Y27" s="1">
        <v>152999</v>
      </c>
      <c r="Z27" s="1">
        <v>20601</v>
      </c>
      <c r="AA27" s="1">
        <v>18900</v>
      </c>
      <c r="AB27" s="1">
        <v>1701</v>
      </c>
      <c r="AC27" s="1" t="s">
        <v>72</v>
      </c>
      <c r="AD27" s="1" t="s">
        <v>87</v>
      </c>
    </row>
    <row r="28" spans="1:30" x14ac:dyDescent="0.25">
      <c r="N28" s="1">
        <v>1637</v>
      </c>
      <c r="O28" s="1">
        <v>7043</v>
      </c>
    </row>
    <row r="29" spans="1:30" x14ac:dyDescent="0.25">
      <c r="A29" s="4">
        <v>9</v>
      </c>
      <c r="B29" s="4">
        <v>42</v>
      </c>
      <c r="C29" s="4">
        <v>5</v>
      </c>
      <c r="D29" s="4">
        <v>30</v>
      </c>
      <c r="F29" s="1" t="s">
        <v>104</v>
      </c>
      <c r="G29" s="1" t="s">
        <v>105</v>
      </c>
      <c r="H29" s="1" t="s">
        <v>106</v>
      </c>
      <c r="I29" s="1" t="s">
        <v>107</v>
      </c>
      <c r="J29" s="1" t="s">
        <v>108</v>
      </c>
      <c r="K29" s="1">
        <v>0.79400000000000004</v>
      </c>
      <c r="L29" s="1">
        <v>0.79300000000000004</v>
      </c>
      <c r="M29" s="4">
        <f>L29/K29*100</f>
        <v>99.874055415617121</v>
      </c>
      <c r="N29" s="1">
        <v>5343</v>
      </c>
      <c r="O29" s="1">
        <v>3477</v>
      </c>
      <c r="P29" s="1" t="s">
        <v>110</v>
      </c>
      <c r="Q29" s="10" t="s">
        <v>111</v>
      </c>
      <c r="R29" s="1" t="s">
        <v>112</v>
      </c>
      <c r="S29" s="1">
        <v>173600</v>
      </c>
      <c r="T29" s="1">
        <v>154700</v>
      </c>
      <c r="U29" s="1">
        <v>153116.6</v>
      </c>
      <c r="V29" s="1">
        <v>20483.400000000001</v>
      </c>
      <c r="W29" s="1">
        <v>18900</v>
      </c>
      <c r="X29" s="10">
        <v>1583.4</v>
      </c>
      <c r="Y29" s="1">
        <v>152694.79999999999</v>
      </c>
      <c r="Z29" s="10">
        <v>20905.2</v>
      </c>
      <c r="AA29" s="1">
        <v>18900</v>
      </c>
      <c r="AB29" s="10">
        <v>2005.2</v>
      </c>
      <c r="AC29" s="1" t="s">
        <v>105</v>
      </c>
      <c r="AD29" s="1" t="s">
        <v>87</v>
      </c>
    </row>
    <row r="30" spans="1:30" x14ac:dyDescent="0.25">
      <c r="N30" s="1">
        <v>1638</v>
      </c>
      <c r="O30" s="1">
        <v>7042</v>
      </c>
    </row>
    <row r="31" spans="1:30" x14ac:dyDescent="0.25">
      <c r="A31" s="4">
        <v>10</v>
      </c>
      <c r="B31" s="4">
        <v>42</v>
      </c>
      <c r="C31" s="4">
        <v>5</v>
      </c>
      <c r="D31" s="4">
        <v>20</v>
      </c>
      <c r="F31" s="1" t="s">
        <v>113</v>
      </c>
      <c r="G31" s="1" t="s">
        <v>105</v>
      </c>
      <c r="H31" s="1" t="s">
        <v>106</v>
      </c>
      <c r="I31" s="1" t="s">
        <v>107</v>
      </c>
      <c r="J31" s="1" t="s">
        <v>108</v>
      </c>
      <c r="K31" s="1">
        <v>0.7944</v>
      </c>
      <c r="L31" s="1">
        <v>0.79290000000000005</v>
      </c>
      <c r="M31" s="4">
        <f>L31/K31*100</f>
        <v>99.811178247734148</v>
      </c>
      <c r="N31" s="1">
        <v>5343</v>
      </c>
      <c r="O31" s="1">
        <v>3477</v>
      </c>
      <c r="P31" s="1" t="s">
        <v>110</v>
      </c>
      <c r="Q31" s="10" t="s">
        <v>111</v>
      </c>
      <c r="R31" s="1" t="s">
        <v>112</v>
      </c>
      <c r="S31" s="1">
        <v>173600</v>
      </c>
      <c r="T31" s="1">
        <v>154700</v>
      </c>
      <c r="U31" s="1">
        <v>153116.6</v>
      </c>
      <c r="V31" s="1">
        <v>20483.400000000001</v>
      </c>
      <c r="W31" s="1">
        <v>18900</v>
      </c>
      <c r="X31" s="10">
        <v>1583.4</v>
      </c>
      <c r="Y31" s="1">
        <v>152694.79999999999</v>
      </c>
      <c r="Z31" s="10">
        <v>20905.2</v>
      </c>
      <c r="AA31" s="1">
        <v>18900</v>
      </c>
      <c r="AB31" s="10">
        <v>2005.2</v>
      </c>
      <c r="AC31" s="1" t="s">
        <v>105</v>
      </c>
      <c r="AD31" s="1" t="s">
        <v>87</v>
      </c>
    </row>
    <row r="32" spans="1:30" x14ac:dyDescent="0.25">
      <c r="N32" s="1">
        <v>1638</v>
      </c>
      <c r="O32" s="1">
        <v>7042</v>
      </c>
    </row>
    <row r="33" spans="1:30" x14ac:dyDescent="0.25">
      <c r="A33" s="4">
        <v>11</v>
      </c>
      <c r="B33" s="4">
        <v>42</v>
      </c>
      <c r="C33" s="4">
        <v>5</v>
      </c>
      <c r="D33" s="4">
        <v>10</v>
      </c>
      <c r="F33" s="1" t="s">
        <v>114</v>
      </c>
      <c r="G33" s="1" t="s">
        <v>105</v>
      </c>
      <c r="H33" s="1" t="s">
        <v>106</v>
      </c>
      <c r="I33" s="1" t="s">
        <v>107</v>
      </c>
      <c r="J33" s="1" t="s">
        <v>108</v>
      </c>
      <c r="K33" s="1">
        <v>0.7944</v>
      </c>
      <c r="L33" s="1">
        <v>0.79279999999999995</v>
      </c>
      <c r="M33" s="4">
        <f>L33/K33*100</f>
        <v>99.798590130916409</v>
      </c>
      <c r="N33" s="1">
        <v>5343</v>
      </c>
      <c r="O33" s="1">
        <v>3477</v>
      </c>
      <c r="P33" s="1" t="s">
        <v>110</v>
      </c>
      <c r="Q33" s="1" t="s">
        <v>111</v>
      </c>
      <c r="R33" s="1" t="s">
        <v>112</v>
      </c>
      <c r="S33" s="1">
        <v>173600</v>
      </c>
      <c r="T33" s="1">
        <v>154700</v>
      </c>
      <c r="U33" s="1">
        <v>153116.6</v>
      </c>
      <c r="V33" s="1">
        <v>20483.400000000001</v>
      </c>
      <c r="W33" s="1">
        <v>18900</v>
      </c>
      <c r="X33" s="10">
        <v>1583.4</v>
      </c>
      <c r="Y33" s="1">
        <v>152694.79999999999</v>
      </c>
      <c r="Z33" s="10">
        <v>20905.2</v>
      </c>
      <c r="AA33" s="1">
        <v>18900</v>
      </c>
      <c r="AB33" s="10">
        <v>2005.2</v>
      </c>
      <c r="AC33" s="1" t="s">
        <v>105</v>
      </c>
      <c r="AD33" s="1" t="s">
        <v>87</v>
      </c>
    </row>
    <row r="34" spans="1:30" x14ac:dyDescent="0.25">
      <c r="N34" s="1">
        <v>1638</v>
      </c>
      <c r="O34" s="1">
        <v>7042</v>
      </c>
    </row>
    <row r="35" spans="1:30" x14ac:dyDescent="0.25">
      <c r="A35" s="4">
        <v>12</v>
      </c>
      <c r="B35" s="4">
        <v>42</v>
      </c>
      <c r="C35" s="4">
        <v>5</v>
      </c>
      <c r="D35" s="4">
        <v>5</v>
      </c>
      <c r="F35" s="1" t="s">
        <v>115</v>
      </c>
      <c r="G35" s="1" t="s">
        <v>105</v>
      </c>
      <c r="H35" s="1" t="s">
        <v>106</v>
      </c>
      <c r="I35" s="1" t="s">
        <v>107</v>
      </c>
      <c r="J35" s="1" t="s">
        <v>108</v>
      </c>
      <c r="K35" s="1">
        <v>0.7944</v>
      </c>
      <c r="L35" s="1">
        <v>0.79279999999999995</v>
      </c>
      <c r="M35" s="4">
        <f>L35/K35*100</f>
        <v>99.798590130916409</v>
      </c>
      <c r="N35" s="1">
        <v>5345</v>
      </c>
      <c r="O35" s="1">
        <v>3475</v>
      </c>
      <c r="P35" s="1" t="s">
        <v>109</v>
      </c>
      <c r="Q35" s="1" t="s">
        <v>116</v>
      </c>
      <c r="R35" s="1" t="s">
        <v>117</v>
      </c>
      <c r="S35" s="1">
        <v>173600</v>
      </c>
      <c r="T35" s="1">
        <v>154700</v>
      </c>
      <c r="U35" s="1">
        <v>153117.4</v>
      </c>
      <c r="V35" s="1">
        <v>20482.599999999999</v>
      </c>
      <c r="W35" s="1">
        <v>18900</v>
      </c>
      <c r="X35" s="1">
        <v>1582.6</v>
      </c>
      <c r="Y35" s="1">
        <v>152695.6</v>
      </c>
      <c r="Z35" s="1">
        <v>20904.400000000001</v>
      </c>
      <c r="AA35" s="1">
        <v>18900</v>
      </c>
      <c r="AB35" s="1">
        <v>2004.4</v>
      </c>
      <c r="AC35" s="1" t="s">
        <v>105</v>
      </c>
      <c r="AD35" s="1" t="s">
        <v>87</v>
      </c>
    </row>
    <row r="36" spans="1:30" x14ac:dyDescent="0.25">
      <c r="N36" s="1">
        <v>1639</v>
      </c>
      <c r="O36" s="1">
        <v>7041</v>
      </c>
    </row>
    <row r="39" spans="1:30" ht="30" x14ac:dyDescent="0.25">
      <c r="A39" s="28" t="s">
        <v>0</v>
      </c>
      <c r="B39" s="32" t="s">
        <v>131</v>
      </c>
      <c r="C39" s="32"/>
      <c r="D39" s="32"/>
      <c r="E39" s="32"/>
      <c r="F39" s="29" t="s">
        <v>40</v>
      </c>
      <c r="G39" s="29" t="s">
        <v>5</v>
      </c>
      <c r="H39" s="30" t="s">
        <v>6</v>
      </c>
      <c r="I39" s="30" t="s">
        <v>7</v>
      </c>
      <c r="J39" s="30" t="s">
        <v>8</v>
      </c>
      <c r="K39" s="32" t="s">
        <v>11</v>
      </c>
      <c r="L39" s="32"/>
      <c r="M39" s="5"/>
      <c r="N39" s="29" t="s">
        <v>14</v>
      </c>
      <c r="O39" s="29"/>
      <c r="P39" s="28" t="s">
        <v>15</v>
      </c>
      <c r="Q39" s="28" t="s">
        <v>16</v>
      </c>
      <c r="R39" s="28" t="s">
        <v>17</v>
      </c>
      <c r="S39" s="29" t="s">
        <v>29</v>
      </c>
      <c r="T39" s="29"/>
      <c r="U39" s="29"/>
      <c r="V39" s="29" t="s">
        <v>36</v>
      </c>
      <c r="W39" s="29"/>
      <c r="X39" s="29"/>
      <c r="Y39" s="3" t="s">
        <v>29</v>
      </c>
      <c r="Z39" s="29" t="s">
        <v>37</v>
      </c>
      <c r="AA39" s="29"/>
      <c r="AB39" s="29"/>
      <c r="AC39" s="29" t="s">
        <v>50</v>
      </c>
      <c r="AD39" s="29"/>
    </row>
    <row r="40" spans="1:30" ht="30" x14ac:dyDescent="0.25">
      <c r="A40" s="28"/>
      <c r="B40" s="8" t="s">
        <v>1</v>
      </c>
      <c r="C40" s="12" t="s">
        <v>119</v>
      </c>
      <c r="D40" s="12" t="s">
        <v>118</v>
      </c>
      <c r="E40" s="5"/>
      <c r="F40" s="29"/>
      <c r="G40" s="29"/>
      <c r="H40" s="30"/>
      <c r="I40" s="30"/>
      <c r="J40" s="30"/>
      <c r="K40" s="5" t="s">
        <v>12</v>
      </c>
      <c r="L40" s="5" t="s">
        <v>13</v>
      </c>
      <c r="M40" s="5"/>
      <c r="N40" s="29"/>
      <c r="O40" s="29"/>
      <c r="P40" s="28"/>
      <c r="Q40" s="28"/>
      <c r="R40" s="28"/>
      <c r="S40" s="5" t="s">
        <v>24</v>
      </c>
      <c r="T40" s="5" t="s">
        <v>25</v>
      </c>
      <c r="U40" s="5" t="s">
        <v>26</v>
      </c>
      <c r="V40" s="5" t="s">
        <v>27</v>
      </c>
      <c r="W40" s="5" t="s">
        <v>31</v>
      </c>
      <c r="X40" s="5" t="s">
        <v>32</v>
      </c>
      <c r="Y40" s="5" t="s">
        <v>26</v>
      </c>
      <c r="Z40" s="5" t="s">
        <v>27</v>
      </c>
      <c r="AA40" s="5" t="s">
        <v>31</v>
      </c>
      <c r="AB40" s="5" t="s">
        <v>32</v>
      </c>
      <c r="AC40" s="8" t="s">
        <v>49</v>
      </c>
      <c r="AD40" s="8" t="s">
        <v>51</v>
      </c>
    </row>
    <row r="41" spans="1:30" x14ac:dyDescent="0.25">
      <c r="A41" s="4">
        <v>1</v>
      </c>
      <c r="B41" s="4">
        <v>42</v>
      </c>
      <c r="C41" s="4" t="s">
        <v>120</v>
      </c>
      <c r="D41" s="4">
        <v>1000</v>
      </c>
      <c r="F41" s="1" t="s">
        <v>121</v>
      </c>
      <c r="G41" s="1" t="s">
        <v>122</v>
      </c>
      <c r="H41" s="1" t="s">
        <v>123</v>
      </c>
      <c r="I41" s="1" t="s">
        <v>124</v>
      </c>
      <c r="J41" s="1" t="s">
        <v>125</v>
      </c>
      <c r="K41" s="1">
        <v>0.78779999999999994</v>
      </c>
      <c r="L41" s="1">
        <v>0.78439999999999999</v>
      </c>
      <c r="M41" s="1">
        <f>L41/K41*100</f>
        <v>99.568418380299576</v>
      </c>
      <c r="N41" s="1">
        <v>4930</v>
      </c>
      <c r="O41" s="1">
        <v>3890</v>
      </c>
      <c r="P41" s="1" t="s">
        <v>126</v>
      </c>
      <c r="Q41" s="1" t="s">
        <v>127</v>
      </c>
      <c r="R41" s="1" t="s">
        <v>128</v>
      </c>
      <c r="S41" s="1">
        <v>173600</v>
      </c>
      <c r="T41" s="1">
        <v>154700</v>
      </c>
      <c r="U41" s="1">
        <v>153039.6</v>
      </c>
      <c r="V41" s="1">
        <v>20560.400000000001</v>
      </c>
      <c r="W41" s="1">
        <v>18900</v>
      </c>
      <c r="X41" s="1">
        <v>1660.4</v>
      </c>
      <c r="Y41" s="5">
        <v>152789.79999999999</v>
      </c>
      <c r="Z41" s="1">
        <v>20810.2</v>
      </c>
      <c r="AA41" s="1">
        <v>18900</v>
      </c>
      <c r="AB41" s="1">
        <v>1910.2</v>
      </c>
      <c r="AC41" s="1" t="s">
        <v>122</v>
      </c>
      <c r="AD41" s="1" t="s">
        <v>129</v>
      </c>
    </row>
    <row r="42" spans="1:30" x14ac:dyDescent="0.25">
      <c r="G42" s="1"/>
      <c r="H42" s="1"/>
      <c r="I42" s="1"/>
      <c r="J42" s="1"/>
      <c r="K42" s="1"/>
      <c r="L42" s="1"/>
      <c r="M42" s="1"/>
      <c r="N42" s="1">
        <v>1456</v>
      </c>
      <c r="O42" s="1">
        <v>7224</v>
      </c>
    </row>
    <row r="43" spans="1:30" x14ac:dyDescent="0.25">
      <c r="A43" s="4">
        <v>2</v>
      </c>
      <c r="B43" s="4">
        <v>42</v>
      </c>
      <c r="C43" s="4" t="s">
        <v>120</v>
      </c>
      <c r="D43" s="4">
        <v>1500</v>
      </c>
      <c r="F43" s="1" t="s">
        <v>130</v>
      </c>
      <c r="G43" s="1" t="s">
        <v>122</v>
      </c>
      <c r="H43" s="1" t="s">
        <v>123</v>
      </c>
      <c r="I43" s="1" t="s">
        <v>124</v>
      </c>
      <c r="J43" s="1" t="s">
        <v>125</v>
      </c>
      <c r="K43" s="1">
        <v>0.78779999999999994</v>
      </c>
      <c r="L43" s="1">
        <v>0.78439999999999999</v>
      </c>
      <c r="M43" s="1">
        <f>L43/K43*100</f>
        <v>99.568418380299576</v>
      </c>
      <c r="N43" s="1">
        <v>4930</v>
      </c>
      <c r="O43" s="1">
        <v>3890</v>
      </c>
      <c r="P43" s="1" t="s">
        <v>126</v>
      </c>
      <c r="Q43" s="1" t="s">
        <v>127</v>
      </c>
      <c r="R43" s="1" t="s">
        <v>128</v>
      </c>
      <c r="S43" s="1">
        <v>173600</v>
      </c>
      <c r="T43" s="1">
        <v>154700</v>
      </c>
      <c r="U43" s="1">
        <v>153039.6</v>
      </c>
      <c r="V43" s="1">
        <v>20560.400000000001</v>
      </c>
      <c r="W43" s="1">
        <v>18900</v>
      </c>
      <c r="X43" s="1">
        <v>1660.4</v>
      </c>
      <c r="Y43" s="5">
        <v>152789.79999999999</v>
      </c>
      <c r="Z43" s="1">
        <v>20810.2</v>
      </c>
      <c r="AA43" s="1">
        <v>18900</v>
      </c>
      <c r="AB43" s="9">
        <v>1910.2</v>
      </c>
      <c r="AC43" s="1" t="s">
        <v>122</v>
      </c>
      <c r="AD43" s="1" t="s">
        <v>129</v>
      </c>
    </row>
    <row r="44" spans="1:30" x14ac:dyDescent="0.25">
      <c r="N44" s="1">
        <v>1456</v>
      </c>
      <c r="O44" s="1">
        <v>7224</v>
      </c>
    </row>
    <row r="45" spans="1:30" x14ac:dyDescent="0.25">
      <c r="A45" s="4">
        <v>3</v>
      </c>
      <c r="B45" s="4">
        <v>42</v>
      </c>
      <c r="C45" s="4" t="s">
        <v>120</v>
      </c>
      <c r="D45" s="4">
        <v>5000</v>
      </c>
      <c r="F45" s="1" t="s">
        <v>130</v>
      </c>
      <c r="G45" s="1" t="s">
        <v>122</v>
      </c>
      <c r="H45" s="1" t="s">
        <v>123</v>
      </c>
      <c r="I45" s="1" t="s">
        <v>124</v>
      </c>
      <c r="J45" s="1" t="s">
        <v>125</v>
      </c>
      <c r="K45" s="1">
        <v>0.78779999999999994</v>
      </c>
      <c r="L45" s="1">
        <v>0.78439999999999999</v>
      </c>
      <c r="M45" s="1">
        <f>L45/K45*100</f>
        <v>99.568418380299576</v>
      </c>
      <c r="N45" s="1">
        <v>4930</v>
      </c>
      <c r="O45" s="1">
        <v>3890</v>
      </c>
      <c r="P45" s="1" t="s">
        <v>126</v>
      </c>
      <c r="Q45" s="1" t="s">
        <v>127</v>
      </c>
      <c r="R45" s="1" t="s">
        <v>128</v>
      </c>
      <c r="S45" s="1">
        <v>173600</v>
      </c>
      <c r="T45" s="1">
        <v>154700</v>
      </c>
      <c r="U45" s="1">
        <v>153039.6</v>
      </c>
      <c r="V45" s="1">
        <v>20560.400000000001</v>
      </c>
      <c r="W45" s="1">
        <v>18900</v>
      </c>
      <c r="X45" s="1">
        <v>1660.4</v>
      </c>
      <c r="Y45" s="5">
        <v>152789.79999999999</v>
      </c>
      <c r="Z45" s="1">
        <v>20810.2</v>
      </c>
      <c r="AA45" s="1">
        <v>18900</v>
      </c>
      <c r="AB45" s="1">
        <v>1910.2</v>
      </c>
      <c r="AC45" s="1" t="s">
        <v>122</v>
      </c>
      <c r="AD45" s="1" t="s">
        <v>129</v>
      </c>
    </row>
    <row r="46" spans="1:30" x14ac:dyDescent="0.25">
      <c r="N46" s="1">
        <v>1456</v>
      </c>
      <c r="O46" s="1">
        <v>7224</v>
      </c>
    </row>
    <row r="47" spans="1:30" x14ac:dyDescent="0.25">
      <c r="C47" s="13"/>
      <c r="D47" s="13"/>
      <c r="E47" s="13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x14ac:dyDescent="0.25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4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5">
      <c r="C49" s="13"/>
      <c r="D49" s="13"/>
      <c r="E49" s="13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30" customHeight="1" x14ac:dyDescent="0.25">
      <c r="A50" s="28" t="s">
        <v>0</v>
      </c>
      <c r="B50" s="32" t="s">
        <v>132</v>
      </c>
      <c r="C50" s="32"/>
      <c r="D50" s="32"/>
      <c r="E50" s="32"/>
      <c r="F50" s="29" t="s">
        <v>40</v>
      </c>
      <c r="G50" s="29" t="s">
        <v>5</v>
      </c>
      <c r="H50" s="30" t="s">
        <v>6</v>
      </c>
      <c r="I50" s="30" t="s">
        <v>7</v>
      </c>
      <c r="J50" s="30" t="s">
        <v>8</v>
      </c>
      <c r="K50" s="32" t="s">
        <v>11</v>
      </c>
      <c r="L50" s="32"/>
      <c r="M50" s="5"/>
      <c r="N50" s="29" t="s">
        <v>14</v>
      </c>
      <c r="O50" s="29"/>
      <c r="P50" s="28" t="s">
        <v>15</v>
      </c>
      <c r="Q50" s="28" t="s">
        <v>16</v>
      </c>
      <c r="R50" s="28" t="s">
        <v>17</v>
      </c>
      <c r="S50" s="29" t="s">
        <v>29</v>
      </c>
      <c r="T50" s="29"/>
      <c r="U50" s="29"/>
      <c r="V50" s="29" t="s">
        <v>36</v>
      </c>
      <c r="W50" s="29"/>
      <c r="X50" s="29"/>
      <c r="Y50" s="3" t="s">
        <v>29</v>
      </c>
      <c r="Z50" s="29" t="s">
        <v>37</v>
      </c>
      <c r="AA50" s="29"/>
      <c r="AB50" s="29"/>
      <c r="AC50" s="29" t="s">
        <v>50</v>
      </c>
      <c r="AD50" s="29"/>
    </row>
    <row r="51" spans="1:30" ht="30" x14ac:dyDescent="0.25">
      <c r="A51" s="28"/>
      <c r="B51" s="8" t="s">
        <v>1</v>
      </c>
      <c r="C51" s="12" t="s">
        <v>119</v>
      </c>
      <c r="D51" s="12" t="s">
        <v>133</v>
      </c>
      <c r="E51" s="5"/>
      <c r="F51" s="29"/>
      <c r="G51" s="29"/>
      <c r="H51" s="30"/>
      <c r="I51" s="30"/>
      <c r="J51" s="30"/>
      <c r="K51" s="5" t="s">
        <v>12</v>
      </c>
      <c r="L51" s="5" t="s">
        <v>13</v>
      </c>
      <c r="M51" s="5"/>
      <c r="N51" s="29"/>
      <c r="O51" s="29"/>
      <c r="P51" s="28"/>
      <c r="Q51" s="28"/>
      <c r="R51" s="28"/>
      <c r="S51" s="5" t="s">
        <v>24</v>
      </c>
      <c r="T51" s="5" t="s">
        <v>25</v>
      </c>
      <c r="U51" s="5" t="s">
        <v>26</v>
      </c>
      <c r="V51" s="5" t="s">
        <v>27</v>
      </c>
      <c r="W51" s="5" t="s">
        <v>31</v>
      </c>
      <c r="X51" s="5" t="s">
        <v>32</v>
      </c>
      <c r="Y51" s="5" t="s">
        <v>26</v>
      </c>
      <c r="Z51" s="5" t="s">
        <v>27</v>
      </c>
      <c r="AA51" s="5" t="s">
        <v>31</v>
      </c>
      <c r="AB51" s="5" t="s">
        <v>32</v>
      </c>
      <c r="AC51" s="8" t="s">
        <v>49</v>
      </c>
      <c r="AD51" s="8" t="s">
        <v>51</v>
      </c>
    </row>
    <row r="52" spans="1:30" x14ac:dyDescent="0.25">
      <c r="A52" s="4">
        <v>1</v>
      </c>
      <c r="B52" s="8"/>
      <c r="C52" s="12"/>
      <c r="D52" s="4">
        <v>3</v>
      </c>
      <c r="E52" s="5"/>
      <c r="F52" s="1" t="s">
        <v>161</v>
      </c>
      <c r="G52" s="1" t="s">
        <v>162</v>
      </c>
      <c r="H52" s="1" t="s">
        <v>163</v>
      </c>
      <c r="I52" s="1" t="s">
        <v>164</v>
      </c>
      <c r="J52" s="1" t="s">
        <v>165</v>
      </c>
      <c r="K52" s="1">
        <v>0.88700000000000001</v>
      </c>
      <c r="L52" s="1">
        <v>0.67100000000000004</v>
      </c>
      <c r="M52" s="2">
        <f>L52/K52*100</f>
        <v>75.648252536640356</v>
      </c>
      <c r="N52" s="3">
        <v>5793</v>
      </c>
      <c r="O52" s="3">
        <v>3027</v>
      </c>
      <c r="P52" s="1" t="s">
        <v>166</v>
      </c>
      <c r="Q52" s="1" t="s">
        <v>167</v>
      </c>
      <c r="R52" s="1" t="s">
        <v>168</v>
      </c>
      <c r="S52" s="1">
        <v>173600</v>
      </c>
      <c r="T52" s="1">
        <v>154700</v>
      </c>
      <c r="U52" s="1">
        <v>158570.6</v>
      </c>
      <c r="V52" s="1">
        <v>15029.4</v>
      </c>
      <c r="W52" s="1">
        <v>18900</v>
      </c>
      <c r="X52" s="1">
        <v>-3870.6</v>
      </c>
      <c r="Y52" s="5">
        <v>154730</v>
      </c>
      <c r="Z52" s="1">
        <v>18870</v>
      </c>
      <c r="AA52" s="1">
        <v>18900</v>
      </c>
      <c r="AB52" s="1">
        <v>-30</v>
      </c>
      <c r="AC52" s="1" t="s">
        <v>162</v>
      </c>
      <c r="AD52" s="1" t="s">
        <v>142</v>
      </c>
    </row>
    <row r="53" spans="1:30" x14ac:dyDescent="0.25">
      <c r="A53" s="11"/>
      <c r="B53" s="8"/>
      <c r="C53" s="12"/>
      <c r="D53" s="12"/>
      <c r="E53" s="5"/>
      <c r="F53" s="3"/>
      <c r="G53" s="3"/>
      <c r="H53" s="2"/>
      <c r="I53" s="2"/>
      <c r="J53" s="2"/>
      <c r="K53" s="5"/>
      <c r="L53" s="5"/>
      <c r="M53" s="5"/>
      <c r="N53" s="3">
        <v>3328</v>
      </c>
      <c r="O53" s="3">
        <v>5352</v>
      </c>
      <c r="P53" s="11"/>
      <c r="Q53" s="11"/>
      <c r="R53" s="11"/>
      <c r="S53" s="5"/>
      <c r="T53" s="5"/>
      <c r="U53" s="5"/>
      <c r="V53" s="5"/>
      <c r="W53" s="5"/>
      <c r="X53" s="5"/>
      <c r="Y53" s="5"/>
      <c r="Z53" s="5"/>
      <c r="AA53" s="5"/>
      <c r="AB53" s="5"/>
      <c r="AC53" s="8"/>
      <c r="AD53" s="8"/>
    </row>
    <row r="54" spans="1:30" x14ac:dyDescent="0.25">
      <c r="A54" s="4">
        <v>2</v>
      </c>
      <c r="D54" s="4">
        <v>5</v>
      </c>
      <c r="F54" s="1" t="s">
        <v>134</v>
      </c>
      <c r="G54" s="1" t="s">
        <v>135</v>
      </c>
      <c r="H54" s="1" t="s">
        <v>136</v>
      </c>
      <c r="I54" s="1" t="s">
        <v>137</v>
      </c>
      <c r="J54" s="1" t="s">
        <v>138</v>
      </c>
      <c r="K54" s="1">
        <v>0.84799999999999998</v>
      </c>
      <c r="L54" s="1">
        <v>0.69399999999999995</v>
      </c>
      <c r="M54" s="2">
        <f>L54/K54*100</f>
        <v>81.839622641509436</v>
      </c>
      <c r="N54" s="2">
        <v>5979</v>
      </c>
      <c r="O54" s="2">
        <v>2841</v>
      </c>
      <c r="P54" s="1" t="s">
        <v>139</v>
      </c>
      <c r="Q54" s="1" t="s">
        <v>140</v>
      </c>
      <c r="R54" s="1" t="s">
        <v>141</v>
      </c>
      <c r="S54" s="1">
        <v>173600</v>
      </c>
      <c r="T54" s="1">
        <v>154700</v>
      </c>
      <c r="U54" s="1">
        <v>158249</v>
      </c>
      <c r="V54" s="1">
        <v>15351</v>
      </c>
      <c r="W54" s="1">
        <v>18900</v>
      </c>
      <c r="X54" s="1">
        <v>-3549</v>
      </c>
      <c r="Y54" s="5">
        <v>154040.6</v>
      </c>
      <c r="Z54" s="1">
        <v>19559.400000000001</v>
      </c>
      <c r="AA54" s="1">
        <v>18900</v>
      </c>
      <c r="AB54" s="1">
        <v>659.4</v>
      </c>
      <c r="AC54" s="1" t="s">
        <v>135</v>
      </c>
      <c r="AD54" s="1" t="s">
        <v>142</v>
      </c>
    </row>
    <row r="55" spans="1:30" x14ac:dyDescent="0.25">
      <c r="G55" s="1"/>
      <c r="H55" s="1"/>
      <c r="I55" s="1"/>
      <c r="J55" s="1"/>
      <c r="K55" s="1"/>
      <c r="L55" s="1"/>
      <c r="M55" s="2"/>
      <c r="N55" s="2">
        <v>3311</v>
      </c>
      <c r="O55" s="2">
        <v>5369</v>
      </c>
    </row>
    <row r="56" spans="1:30" x14ac:dyDescent="0.25">
      <c r="A56" s="4">
        <v>3</v>
      </c>
      <c r="D56" s="4">
        <v>7</v>
      </c>
      <c r="F56" s="1" t="s">
        <v>143</v>
      </c>
      <c r="G56" s="1" t="s">
        <v>144</v>
      </c>
      <c r="H56" s="1" t="s">
        <v>145</v>
      </c>
      <c r="I56" s="1" t="s">
        <v>146</v>
      </c>
      <c r="J56" s="1" t="s">
        <v>147</v>
      </c>
      <c r="K56" s="1">
        <v>0.8246</v>
      </c>
      <c r="L56" s="1">
        <v>0.7056</v>
      </c>
      <c r="M56" s="17">
        <f>L56/K56*100</f>
        <v>85.568760611205434</v>
      </c>
      <c r="N56" s="2">
        <v>4424</v>
      </c>
      <c r="O56" s="2">
        <v>4396</v>
      </c>
      <c r="P56" s="1" t="s">
        <v>148</v>
      </c>
      <c r="Q56" s="1" t="s">
        <v>149</v>
      </c>
      <c r="R56" s="1" t="s">
        <v>150</v>
      </c>
      <c r="S56" s="1">
        <v>173600</v>
      </c>
      <c r="T56" s="1">
        <v>154700</v>
      </c>
      <c r="U56" s="1">
        <v>155123.20000000001</v>
      </c>
      <c r="V56" s="1">
        <v>18476.8</v>
      </c>
      <c r="W56" s="1">
        <v>18900</v>
      </c>
      <c r="X56" s="1">
        <v>-423.2</v>
      </c>
      <c r="Y56" s="5">
        <v>153876.20000000001</v>
      </c>
      <c r="Z56" s="1">
        <v>19723.8</v>
      </c>
      <c r="AA56" s="1">
        <v>18900</v>
      </c>
      <c r="AB56" s="1">
        <v>823.8</v>
      </c>
      <c r="AC56" s="1" t="s">
        <v>144</v>
      </c>
      <c r="AD56" s="1" t="s">
        <v>151</v>
      </c>
    </row>
    <row r="57" spans="1:30" x14ac:dyDescent="0.25">
      <c r="M57" s="5"/>
      <c r="N57" s="2">
        <v>1838</v>
      </c>
      <c r="O57" s="2">
        <v>6842</v>
      </c>
    </row>
    <row r="58" spans="1:30" x14ac:dyDescent="0.25">
      <c r="A58" s="4">
        <v>4</v>
      </c>
      <c r="D58" s="4">
        <v>10</v>
      </c>
      <c r="F58" s="1" t="s">
        <v>152</v>
      </c>
      <c r="G58" s="1" t="s">
        <v>153</v>
      </c>
      <c r="H58" s="1" t="s">
        <v>154</v>
      </c>
      <c r="I58" s="1" t="s">
        <v>155</v>
      </c>
      <c r="J58" s="1" t="s">
        <v>156</v>
      </c>
      <c r="K58" s="1">
        <v>0.80640000000000001</v>
      </c>
      <c r="L58" s="1">
        <v>0.71350000000000002</v>
      </c>
      <c r="M58" s="2">
        <f>L58/K58*100</f>
        <v>88.479662698412696</v>
      </c>
      <c r="N58" s="2">
        <v>4211</v>
      </c>
      <c r="O58" s="2">
        <v>4609</v>
      </c>
      <c r="P58" s="1" t="s">
        <v>157</v>
      </c>
      <c r="Q58" s="1" t="s">
        <v>158</v>
      </c>
      <c r="R58" s="1" t="s">
        <v>159</v>
      </c>
      <c r="S58" s="1">
        <v>173600</v>
      </c>
      <c r="T58" s="1">
        <v>154700</v>
      </c>
      <c r="U58" s="1">
        <v>154726.6</v>
      </c>
      <c r="V58" s="1">
        <v>18873.400000000001</v>
      </c>
      <c r="W58" s="1">
        <v>18900</v>
      </c>
      <c r="X58" s="1">
        <v>-26.6</v>
      </c>
      <c r="Y58" s="5">
        <v>153802.79999999999</v>
      </c>
      <c r="Z58" s="1">
        <v>19797.2</v>
      </c>
      <c r="AA58" s="1">
        <v>18900</v>
      </c>
      <c r="AB58" s="1">
        <v>897.2</v>
      </c>
      <c r="AC58" s="1" t="s">
        <v>153</v>
      </c>
      <c r="AD58" s="1" t="s">
        <v>160</v>
      </c>
    </row>
    <row r="59" spans="1:30" x14ac:dyDescent="0.25">
      <c r="M59" s="5"/>
      <c r="N59" s="2">
        <v>1645</v>
      </c>
      <c r="O59" s="2">
        <v>7035</v>
      </c>
    </row>
    <row r="60" spans="1:30" x14ac:dyDescent="0.25">
      <c r="C60" s="13"/>
      <c r="D60" s="13">
        <v>13</v>
      </c>
      <c r="E60" s="13"/>
      <c r="F60" s="1" t="s">
        <v>169</v>
      </c>
      <c r="G60" s="1" t="s">
        <v>170</v>
      </c>
      <c r="H60" s="1" t="s">
        <v>65</v>
      </c>
      <c r="I60" s="1" t="s">
        <v>57</v>
      </c>
      <c r="J60" s="1" t="s">
        <v>171</v>
      </c>
      <c r="K60" s="1">
        <v>0.79520000000000002</v>
      </c>
      <c r="L60" s="1">
        <v>0.71930000000000005</v>
      </c>
      <c r="M60" s="18">
        <f>L60/K60*100</f>
        <v>90.455231388329977</v>
      </c>
      <c r="N60" s="16">
        <v>5236</v>
      </c>
      <c r="O60" s="16">
        <v>3584</v>
      </c>
      <c r="P60" s="1" t="s">
        <v>89</v>
      </c>
      <c r="Q60" s="1" t="s">
        <v>172</v>
      </c>
      <c r="R60" s="1" t="s">
        <v>173</v>
      </c>
      <c r="S60" s="1">
        <v>173600</v>
      </c>
      <c r="T60" s="1">
        <v>154700</v>
      </c>
      <c r="U60" s="1">
        <v>155782.79999999999</v>
      </c>
      <c r="V60" s="1">
        <v>17817.2</v>
      </c>
      <c r="W60" s="1">
        <v>18900</v>
      </c>
      <c r="X60" s="1">
        <v>-1082.8</v>
      </c>
      <c r="Y60" s="5">
        <v>153634.20000000001</v>
      </c>
      <c r="Z60" s="1">
        <v>19965.8</v>
      </c>
      <c r="AA60" s="1">
        <v>18900</v>
      </c>
      <c r="AB60" s="1">
        <v>1065.8</v>
      </c>
      <c r="AC60" s="1" t="s">
        <v>174</v>
      </c>
      <c r="AD60" s="1" t="s">
        <v>151</v>
      </c>
    </row>
    <row r="61" spans="1:30" x14ac:dyDescent="0.25">
      <c r="C61" s="13"/>
      <c r="D61" s="13"/>
      <c r="E61" s="13"/>
      <c r="F61" s="14"/>
      <c r="G61" s="14"/>
      <c r="H61" s="14"/>
      <c r="I61" s="14"/>
      <c r="J61" s="14"/>
      <c r="K61" s="14"/>
      <c r="L61" s="14"/>
      <c r="M61" s="15"/>
      <c r="N61" s="16">
        <v>2337</v>
      </c>
      <c r="O61" s="16">
        <v>6343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x14ac:dyDescent="0.25">
      <c r="C62" s="13"/>
      <c r="D62" s="13">
        <v>15</v>
      </c>
      <c r="E62" s="13"/>
      <c r="F62" s="1" t="s">
        <v>175</v>
      </c>
      <c r="G62" s="1" t="s">
        <v>64</v>
      </c>
      <c r="H62" s="1" t="s">
        <v>176</v>
      </c>
      <c r="I62" s="1" t="s">
        <v>177</v>
      </c>
      <c r="J62" s="1" t="s">
        <v>178</v>
      </c>
      <c r="K62" s="1">
        <v>0.78949999999999998</v>
      </c>
      <c r="L62" s="1">
        <v>0.72199999999999998</v>
      </c>
      <c r="M62" s="15">
        <f>L62/K62*100</f>
        <v>91.450284990500322</v>
      </c>
      <c r="N62" s="16">
        <v>4381</v>
      </c>
      <c r="O62" s="16">
        <v>4439</v>
      </c>
      <c r="P62" s="1" t="s">
        <v>157</v>
      </c>
      <c r="Q62" s="1" t="s">
        <v>179</v>
      </c>
      <c r="R62" s="1" t="s">
        <v>180</v>
      </c>
      <c r="S62" s="1">
        <v>173600</v>
      </c>
      <c r="T62" s="1">
        <v>154700</v>
      </c>
      <c r="U62" s="1">
        <v>154477.79999999999</v>
      </c>
      <c r="V62" s="1">
        <v>19122.2</v>
      </c>
      <c r="W62" s="1">
        <v>18900</v>
      </c>
      <c r="X62" s="1">
        <v>222.2</v>
      </c>
      <c r="Y62" s="5">
        <v>153599.4</v>
      </c>
      <c r="Z62" s="1">
        <v>20000.599999999999</v>
      </c>
      <c r="AA62" s="1">
        <v>18900</v>
      </c>
      <c r="AB62" s="9">
        <v>1100.5999999999999</v>
      </c>
      <c r="AC62" s="1" t="s">
        <v>162</v>
      </c>
      <c r="AD62" s="1" t="s">
        <v>53</v>
      </c>
    </row>
    <row r="63" spans="1:30" x14ac:dyDescent="0.25">
      <c r="C63" s="13"/>
      <c r="D63" s="13"/>
      <c r="E63" s="13"/>
      <c r="F63" s="14"/>
      <c r="G63" s="14"/>
      <c r="H63" s="14"/>
      <c r="I63" s="14"/>
      <c r="J63" s="14"/>
      <c r="K63" s="14"/>
      <c r="L63" s="14"/>
      <c r="M63" s="15"/>
      <c r="N63" s="16">
        <v>1642</v>
      </c>
      <c r="O63" s="16">
        <v>7038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x14ac:dyDescent="0.25">
      <c r="C64" s="13"/>
      <c r="D64" s="13">
        <v>20</v>
      </c>
      <c r="E64" s="13"/>
      <c r="F64" s="1" t="s">
        <v>181</v>
      </c>
      <c r="G64" s="1" t="s">
        <v>182</v>
      </c>
      <c r="H64" s="1" t="s">
        <v>183</v>
      </c>
      <c r="I64" s="1" t="s">
        <v>137</v>
      </c>
      <c r="J64" s="1" t="s">
        <v>184</v>
      </c>
      <c r="K64" s="1">
        <v>0.77929999999999999</v>
      </c>
      <c r="L64" s="1">
        <v>0.72409999999999997</v>
      </c>
      <c r="M64" s="18">
        <f>L64/K64*100</f>
        <v>92.916720133453083</v>
      </c>
      <c r="N64" s="16">
        <v>4428</v>
      </c>
      <c r="O64" s="16">
        <v>4392</v>
      </c>
      <c r="P64" s="1" t="s">
        <v>185</v>
      </c>
      <c r="Q64" s="1" t="s">
        <v>186</v>
      </c>
      <c r="R64" s="1" t="s">
        <v>187</v>
      </c>
      <c r="S64" s="1">
        <v>173600</v>
      </c>
      <c r="T64" s="1">
        <v>154700</v>
      </c>
      <c r="U64" s="1">
        <v>154610</v>
      </c>
      <c r="V64" s="1">
        <v>18990</v>
      </c>
      <c r="W64" s="1">
        <v>18900</v>
      </c>
      <c r="X64" s="1">
        <v>90</v>
      </c>
      <c r="Y64" s="5">
        <v>153617.20000000001</v>
      </c>
      <c r="Z64" s="1">
        <v>19982.8</v>
      </c>
      <c r="AA64" s="1">
        <v>18900</v>
      </c>
      <c r="AB64" s="1">
        <v>1082.8</v>
      </c>
      <c r="AC64" s="1" t="s">
        <v>182</v>
      </c>
      <c r="AD64" s="1" t="s">
        <v>53</v>
      </c>
    </row>
    <row r="65" spans="3:30" x14ac:dyDescent="0.25">
      <c r="C65" s="13"/>
      <c r="D65" s="13"/>
      <c r="E65" s="13"/>
      <c r="F65" s="14"/>
      <c r="G65" s="14"/>
      <c r="H65" s="14"/>
      <c r="I65" s="14"/>
      <c r="J65" s="14"/>
      <c r="K65" s="14"/>
      <c r="L65" s="14"/>
      <c r="M65" s="13"/>
      <c r="N65" s="16">
        <v>1697</v>
      </c>
      <c r="O65" s="16">
        <v>6983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3:30" x14ac:dyDescent="0.25">
      <c r="N66" s="1"/>
      <c r="O66" s="1"/>
    </row>
    <row r="68" spans="3:30" x14ac:dyDescent="0.25">
      <c r="C68" s="19" t="s">
        <v>188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1"/>
    </row>
    <row r="69" spans="3:30" x14ac:dyDescent="0.25">
      <c r="C69" s="22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4"/>
    </row>
    <row r="70" spans="3:30" x14ac:dyDescent="0.25">
      <c r="C70" s="2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4"/>
    </row>
    <row r="71" spans="3:30" x14ac:dyDescent="0.25">
      <c r="C71" s="2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4"/>
    </row>
    <row r="72" spans="3:30" x14ac:dyDescent="0.25"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4"/>
    </row>
    <row r="73" spans="3:30" x14ac:dyDescent="0.25"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7"/>
    </row>
  </sheetData>
  <mergeCells count="50">
    <mergeCell ref="V50:X50"/>
    <mergeCell ref="Z50:AB50"/>
    <mergeCell ref="AC50:AD50"/>
    <mergeCell ref="K50:L50"/>
    <mergeCell ref="N50:O51"/>
    <mergeCell ref="P50:P51"/>
    <mergeCell ref="Q50:Q51"/>
    <mergeCell ref="R50:R51"/>
    <mergeCell ref="S50:U50"/>
    <mergeCell ref="AC11:AD11"/>
    <mergeCell ref="B39:E39"/>
    <mergeCell ref="F39:F40"/>
    <mergeCell ref="G39:G40"/>
    <mergeCell ref="H39:H40"/>
    <mergeCell ref="I39:I40"/>
    <mergeCell ref="J39:J40"/>
    <mergeCell ref="K39:L39"/>
    <mergeCell ref="Z39:AB39"/>
    <mergeCell ref="AC39:AD39"/>
    <mergeCell ref="N39:O40"/>
    <mergeCell ref="P39:P40"/>
    <mergeCell ref="Q39:Q40"/>
    <mergeCell ref="R39:R40"/>
    <mergeCell ref="S39:U39"/>
    <mergeCell ref="V39:X39"/>
    <mergeCell ref="B1:E1"/>
    <mergeCell ref="S11:U11"/>
    <mergeCell ref="V11:X11"/>
    <mergeCell ref="Z11:AB11"/>
    <mergeCell ref="F11:F12"/>
    <mergeCell ref="K11:L11"/>
    <mergeCell ref="N11:O12"/>
    <mergeCell ref="P11:P12"/>
    <mergeCell ref="Q11:Q12"/>
    <mergeCell ref="R11:R12"/>
    <mergeCell ref="B11:E11"/>
    <mergeCell ref="C68:T73"/>
    <mergeCell ref="A11:A12"/>
    <mergeCell ref="G11:G12"/>
    <mergeCell ref="H11:H12"/>
    <mergeCell ref="I11:I12"/>
    <mergeCell ref="J11:J12"/>
    <mergeCell ref="A39:A40"/>
    <mergeCell ref="A50:A51"/>
    <mergeCell ref="B50:E50"/>
    <mergeCell ref="F50:F51"/>
    <mergeCell ref="G50:G51"/>
    <mergeCell ref="H50:H51"/>
    <mergeCell ref="I50:I51"/>
    <mergeCell ref="J50:J51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</dc:creator>
  <cp:lastModifiedBy>Вадим</cp:lastModifiedBy>
  <cp:lastPrinted>2022-03-28T11:36:57Z</cp:lastPrinted>
  <dcterms:created xsi:type="dcterms:W3CDTF">2022-03-20T10:09:10Z</dcterms:created>
  <dcterms:modified xsi:type="dcterms:W3CDTF">2022-03-28T15:25:32Z</dcterms:modified>
</cp:coreProperties>
</file>