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<sst xmlns="http://schemas.openxmlformats.org/spreadsheetml/2006/main" count="16" uniqueCount="16">
  <si>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Costos del Proyecto</t>
  </si>
  <si>
    <t>CLP Mensual</t>
  </si>
  <si>
    <t>CLP total (5 meses)</t>
  </si>
  <si>
    <t>Desarrollador Front-End</t>
  </si>
  <si>
    <t>Desarrollador Back-End</t>
  </si>
  <si>
    <t>Desarrollador UI/UX</t>
  </si>
  <si>
    <t>QA</t>
  </si>
  <si>
    <t xml:space="preserve">Total sueldos </t>
  </si>
  <si>
    <t>Servicios y Licencias</t>
  </si>
  <si>
    <t>Hosting (Google App Engine) (Mensual)</t>
  </si>
  <si>
    <t>Oracle (Oracle SE2 OCI) (Mensual)</t>
  </si>
  <si>
    <t>Arriendo oficina (Oficina Moderna Entre Paseo Ahumada Y Paseo Estado, Santiago/ Portalinmoviliario.com) (Mensual)</t>
  </si>
  <si>
    <t>Microsoft 365 Empresa Básico(Mensual)</t>
  </si>
  <si>
    <t>Computadores (Notebook INSPIRON 15.6" Intel Core i7 16GB RAM 512GB SSD Dell, Falabella)(C/u)</t>
  </si>
  <si>
    <t>Imprevistos</t>
  </si>
  <si>
    <t xml:space="preserve">Costo Mensual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</si>
</sst>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6">
    <font>
      <sz val="10.0"/>
      <color rgb="FF000000"/>
      <name val="Arial"/>
      <scheme val="minor"/>
    </font>
    <font>
      <sz val="21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164" xfId="0" applyFont="1" applyNumberForma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1"/>
    </xf>
    <xf borderId="4" fillId="0" fontId="3" numFmtId="164" xfId="0" applyAlignment="1" applyBorder="1" applyFont="1" applyNumberFormat="1">
      <alignment horizontal="right" readingOrder="0"/>
    </xf>
    <xf borderId="0" fillId="3" fontId="4" numFmtId="0" xfId="0" applyAlignment="1" applyFill="1" applyFont="1">
      <alignment horizontal="left" readingOrder="0"/>
    </xf>
    <xf borderId="4" fillId="3" fontId="4" numFmtId="0" xfId="0" applyAlignment="1" applyBorder="1" applyFont="1">
      <alignment horizontal="left" readingOrder="0"/>
    </xf>
    <xf borderId="4" fillId="4" fontId="3" numFmtId="0" xfId="0" applyAlignment="1" applyBorder="1" applyFill="1" applyFont="1">
      <alignment readingOrder="0"/>
    </xf>
    <xf borderId="1" fillId="4" fontId="3" numFmtId="164" xfId="0" applyAlignment="1" applyBorder="1" applyFont="1" applyNumberFormat="1">
      <alignment horizontal="right" readingOrder="0"/>
    </xf>
    <xf borderId="4" fillId="4" fontId="3" numFmtId="164" xfId="0" applyAlignment="1" applyBorder="1" applyFont="1" applyNumberFormat="1">
      <alignment horizontal="right" readingOrder="0"/>
    </xf>
    <xf borderId="1" fillId="2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right" readingOrder="0" vertical="center"/>
    </xf>
    <xf borderId="4" fillId="0" fontId="3" numFmtId="0" xfId="0" applyAlignment="1" applyBorder="1" applyFont="1">
      <alignment readingOrder="0" shrinkToFit="0" wrapText="1"/>
    </xf>
    <xf borderId="4" fillId="4" fontId="3" numFmtId="164" xfId="0" applyAlignment="1" applyBorder="1" applyFont="1" applyNumberFormat="1">
      <alignment readingOrder="0"/>
    </xf>
    <xf borderId="4" fillId="5" fontId="5" numFmtId="164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36.13"/>
    <col customWidth="1" min="3" max="3" width="23.5"/>
    <col customWidth="1" min="4" max="4" width="18.0"/>
  </cols>
  <sheetData>
    <row r="3">
      <c r="A3" s="1"/>
      <c r="B3" s="2" t="s">
        <v>0</v>
      </c>
      <c r="C3" s="3"/>
      <c r="D3" s="4"/>
      <c r="G3" s="5"/>
    </row>
    <row r="4">
      <c r="A4" s="6"/>
      <c r="B4" s="7"/>
      <c r="C4" s="8" t="s">
        <v>1</v>
      </c>
      <c r="D4" s="9" t="s">
        <v>2</v>
      </c>
    </row>
    <row r="5">
      <c r="A5" s="6"/>
      <c r="B5" s="7" t="s">
        <v>3</v>
      </c>
      <c r="C5" s="10">
        <v>1600000.0</v>
      </c>
      <c r="D5" s="10">
        <f t="shared" ref="D5:D8" si="1">MULTIPLY(C5,5)</f>
        <v>8000000</v>
      </c>
    </row>
    <row r="6">
      <c r="A6" s="11"/>
      <c r="B6" s="12" t="s">
        <v>4</v>
      </c>
      <c r="C6" s="10">
        <v>1800000.0</v>
      </c>
      <c r="D6" s="10">
        <f t="shared" si="1"/>
        <v>9000000</v>
      </c>
    </row>
    <row r="7">
      <c r="A7" s="11"/>
      <c r="B7" s="12" t="s">
        <v>5</v>
      </c>
      <c r="C7" s="10">
        <v>700000.0</v>
      </c>
      <c r="D7" s="10">
        <f t="shared" si="1"/>
        <v>3500000</v>
      </c>
    </row>
    <row r="8">
      <c r="A8" s="6"/>
      <c r="B8" s="7" t="s">
        <v>6</v>
      </c>
      <c r="C8" s="10">
        <v>600000.0</v>
      </c>
      <c r="D8" s="10">
        <f t="shared" si="1"/>
        <v>3000000</v>
      </c>
    </row>
    <row r="9" ht="22.5" customHeight="1">
      <c r="A9" s="6"/>
      <c r="B9" s="13" t="s">
        <v>7</v>
      </c>
      <c r="C9" s="14">
        <f t="shared" ref="C9:D9" si="2">SUM(C5:C8)</f>
        <v>4700000</v>
      </c>
      <c r="D9" s="15">
        <f t="shared" si="2"/>
        <v>23500000</v>
      </c>
    </row>
    <row r="10" ht="22.5" customHeight="1">
      <c r="A10" s="6"/>
      <c r="B10" s="16" t="s">
        <v>8</v>
      </c>
      <c r="C10" s="3"/>
      <c r="D10" s="4"/>
    </row>
    <row r="11">
      <c r="A11" s="6"/>
      <c r="B11" s="7" t="s">
        <v>9</v>
      </c>
      <c r="C11" s="17">
        <v>50000.0</v>
      </c>
      <c r="D11" s="17">
        <f t="shared" ref="D11:D16" si="3">MULTIPLY(C11,5)</f>
        <v>250000</v>
      </c>
    </row>
    <row r="12">
      <c r="A12" s="6"/>
      <c r="B12" s="7" t="s">
        <v>10</v>
      </c>
      <c r="C12" s="17">
        <v>66805.0</v>
      </c>
      <c r="D12" s="17">
        <f t="shared" si="3"/>
        <v>334025</v>
      </c>
    </row>
    <row r="13">
      <c r="B13" s="18" t="s">
        <v>11</v>
      </c>
      <c r="C13" s="17">
        <v>1025000.0</v>
      </c>
      <c r="D13" s="17">
        <f t="shared" si="3"/>
        <v>5125000</v>
      </c>
    </row>
    <row r="14">
      <c r="A14" s="6"/>
      <c r="B14" s="7" t="s">
        <v>12</v>
      </c>
      <c r="C14" s="17">
        <v>28571.0</v>
      </c>
      <c r="D14" s="17">
        <f t="shared" si="3"/>
        <v>142855</v>
      </c>
    </row>
    <row r="15">
      <c r="A15" s="6"/>
      <c r="B15" s="18" t="s">
        <v>13</v>
      </c>
      <c r="C15" s="17">
        <v>899000.0</v>
      </c>
      <c r="D15" s="17">
        <f t="shared" si="3"/>
        <v>4495000</v>
      </c>
    </row>
    <row r="16">
      <c r="A16" s="6"/>
      <c r="B16" s="7" t="s">
        <v>14</v>
      </c>
      <c r="C16" s="17">
        <v>1000000.0</v>
      </c>
      <c r="D16" s="17">
        <f t="shared" si="3"/>
        <v>5000000</v>
      </c>
    </row>
    <row r="17">
      <c r="A17" s="6"/>
      <c r="B17" s="13" t="s">
        <v>15</v>
      </c>
      <c r="C17" s="19">
        <f>SUM(C5,C6,C7,C8,C11,C13,C16,C15)</f>
        <v>7674000</v>
      </c>
      <c r="D17" s="20">
        <f>SUM(D11:D16,D5:D8)</f>
        <v>38846880</v>
      </c>
    </row>
  </sheetData>
  <mergeCells count="2">
    <mergeCell ref="B3:D3"/>
    <mergeCell ref="B10:D10"/>
  </mergeCells>
  <drawing r:id="rId1"/>
</worksheet>
</file>