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ownloads\"/>
    </mc:Choice>
  </mc:AlternateContent>
  <xr:revisionPtr revIDLastSave="0" documentId="8_{9E815847-C955-4B27-A85C-A01A81A7846F}" xr6:coauthVersionLast="47" xr6:coauthVersionMax="47" xr10:uidLastSave="{00000000-0000-0000-0000-000000000000}"/>
  <bookViews>
    <workbookView xWindow="-108" yWindow="-108" windowWidth="23256" windowHeight="12576" xr2:uid="{DAC61BEF-B04C-4632-84EB-FFF0A26DCEA8}"/>
  </bookViews>
  <sheets>
    <sheet name="Лист1" sheetId="2" r:id="rId1"/>
  </sheets>
  <definedNames>
    <definedName name="ExternalData_1" localSheetId="0" hidden="1">Лист1!$A$1:$D$280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  <c r="W2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X2" i="2"/>
  <c r="R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K11" i="2"/>
  <c r="K4" i="2"/>
  <c r="K5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Q3" i="2"/>
  <c r="AA2" i="2" l="1"/>
  <c r="AA3" i="2"/>
  <c r="AA4" i="2"/>
  <c r="AA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5D8ED-90B0-465E-BFA9-FB50A8E47F2A}" keepAlive="1" name="Запрос — Семинар 5" description="Соединение с запросом &quot;Семинар 5&quot; в книге." type="5" refreshedVersion="6" background="1" saveData="1">
    <dbPr connection="Provider=Microsoft.Mashup.OleDb.1;Data Source=$Workbook$;Location=Семинар 5;Extended Properties=&quot;&quot;" command="SELECT * FROM [Семинар 5]"/>
  </connection>
</connections>
</file>

<file path=xl/sharedStrings.xml><?xml version="1.0" encoding="utf-8"?>
<sst xmlns="http://schemas.openxmlformats.org/spreadsheetml/2006/main" count="569" uniqueCount="10">
  <si>
    <t>&lt;TICKER&gt;</t>
  </si>
  <si>
    <t>&lt;DATE&gt;</t>
  </si>
  <si>
    <t>&lt;CLOSE&gt;</t>
  </si>
  <si>
    <t>&lt;VOL&gt;</t>
  </si>
  <si>
    <t>ВТБ ао</t>
  </si>
  <si>
    <t>ГАЗПРОМ ао</t>
  </si>
  <si>
    <t>Сбербанк</t>
  </si>
  <si>
    <t>доходность</t>
  </si>
  <si>
    <t>LN</t>
  </si>
  <si>
    <t>ЦЕНА*1000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</si>
</sst>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14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NumberFormat="1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5-480B-B1ED-20413FE5B6B8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Лист1!$O$2:$O$94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5-480B-B1ED-20413FE5B6B8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Лист1!$U$2:$U$94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5-480B-B1ED-20413FE5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77600"/>
        <c:axId val="1284435936"/>
      </c:barChart>
      <c:catAx>
        <c:axId val="12942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35936"/>
        <c:crosses val="autoZero"/>
        <c:auto val="1"/>
        <c:lblAlgn val="ctr"/>
        <c:lblOffset val="100"/>
        <c:noMultiLvlLbl val="0"/>
      </c:catAx>
      <c:valAx>
        <c:axId val="1284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Лист1!$J$2:$J$94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4-43D2-886C-0E985112ADCC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Лист1!$P$2:$P$94</c:f>
              <c:numCache>
                <c:formatCode>General</c:formatCode>
                <c:ptCount val="93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4-43D2-886C-0E985112ADCC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Лист1!$V$2:$V$94</c:f>
              <c:numCache>
                <c:formatCode>General</c:formatCode>
                <c:ptCount val="93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4-43D2-886C-0E985112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77600"/>
        <c:axId val="1284435936"/>
      </c:barChart>
      <c:catAx>
        <c:axId val="12942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35936"/>
        <c:crosses val="autoZero"/>
        <c:auto val="1"/>
        <c:lblAlgn val="ctr"/>
        <c:lblOffset val="100"/>
        <c:noMultiLvlLbl val="0"/>
      </c:catAx>
      <c:valAx>
        <c:axId val="1284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Лист1!$K$2:$K$94</c:f>
              <c:numCache>
                <c:formatCode>General</c:formatCode>
                <c:ptCount val="93"/>
                <c:pt idx="1">
                  <c:v>4.1612241089755608</c:v>
                </c:pt>
                <c:pt idx="2">
                  <c:v>0.10748835542815757</c:v>
                </c:pt>
                <c:pt idx="3">
                  <c:v>-11.059413027916962</c:v>
                </c:pt>
                <c:pt idx="4">
                  <c:v>-0.82494969818913599</c:v>
                </c:pt>
                <c:pt idx="5">
                  <c:v>-6.6747819030229278</c:v>
                </c:pt>
                <c:pt idx="6">
                  <c:v>2.1956521739130519</c:v>
                </c:pt>
                <c:pt idx="7">
                  <c:v>-0.85088279089556362</c:v>
                </c:pt>
                <c:pt idx="8">
                  <c:v>-4.5269255524565555</c:v>
                </c:pt>
                <c:pt idx="9">
                  <c:v>-4.112359550561794</c:v>
                </c:pt>
                <c:pt idx="10">
                  <c:v>3.9371924068432178</c:v>
                </c:pt>
                <c:pt idx="11">
                  <c:v>4.3517474633596418</c:v>
                </c:pt>
                <c:pt idx="12">
                  <c:v>7.3033707865168562</c:v>
                </c:pt>
                <c:pt idx="13">
                  <c:v>-8.4977849375755152</c:v>
                </c:pt>
                <c:pt idx="14">
                  <c:v>-7.2843309859154939</c:v>
                </c:pt>
                <c:pt idx="15">
                  <c:v>-6.0052219321148765</c:v>
                </c:pt>
                <c:pt idx="16">
                  <c:v>-2.3989898989899148</c:v>
                </c:pt>
                <c:pt idx="17">
                  <c:v>23.932729624838299</c:v>
                </c:pt>
                <c:pt idx="18">
                  <c:v>-14.196242171189979</c:v>
                </c:pt>
                <c:pt idx="19">
                  <c:v>-3.1630170316301593</c:v>
                </c:pt>
                <c:pt idx="20">
                  <c:v>-3.5175879396985055</c:v>
                </c:pt>
                <c:pt idx="21">
                  <c:v>-0.937499999999998</c:v>
                </c:pt>
                <c:pt idx="22">
                  <c:v>4.9684542586750871</c:v>
                </c:pt>
                <c:pt idx="23">
                  <c:v>16.954670673678933</c:v>
                </c:pt>
                <c:pt idx="24">
                  <c:v>43.468950749464682</c:v>
                </c:pt>
                <c:pt idx="25">
                  <c:v>2.8955223880596974</c:v>
                </c:pt>
                <c:pt idx="26">
                  <c:v>-1.3635044966637604</c:v>
                </c:pt>
                <c:pt idx="27">
                  <c:v>-11.764705882352951</c:v>
                </c:pt>
                <c:pt idx="28">
                  <c:v>9.166666666666675</c:v>
                </c:pt>
                <c:pt idx="29">
                  <c:v>22.519083969465647</c:v>
                </c:pt>
                <c:pt idx="30">
                  <c:v>-1.5576323987538954</c:v>
                </c:pt>
                <c:pt idx="31">
                  <c:v>-8.8607594936708942</c:v>
                </c:pt>
                <c:pt idx="32">
                  <c:v>-4.166666666666651</c:v>
                </c:pt>
                <c:pt idx="33">
                  <c:v>-1.8840579710145064</c:v>
                </c:pt>
                <c:pt idx="34">
                  <c:v>6.8685376661743014</c:v>
                </c:pt>
                <c:pt idx="35">
                  <c:v>-1.8659295093296531</c:v>
                </c:pt>
                <c:pt idx="36">
                  <c:v>12.253521126760564</c:v>
                </c:pt>
                <c:pt idx="37">
                  <c:v>-7.5282308657465391</c:v>
                </c:pt>
                <c:pt idx="38">
                  <c:v>-0.40705563093622082</c:v>
                </c:pt>
                <c:pt idx="39">
                  <c:v>4.4686648501362276</c:v>
                </c:pt>
                <c:pt idx="40">
                  <c:v>-8.6463223787167411</c:v>
                </c:pt>
                <c:pt idx="41">
                  <c:v>-2.35546038543897</c:v>
                </c:pt>
                <c:pt idx="42">
                  <c:v>-0.58479532163742332</c:v>
                </c:pt>
                <c:pt idx="43">
                  <c:v>-0.86764705882353999</c:v>
                </c:pt>
                <c:pt idx="44">
                  <c:v>1.6021361815754305</c:v>
                </c:pt>
                <c:pt idx="45">
                  <c:v>5.2708424587531066</c:v>
                </c:pt>
                <c:pt idx="46">
                  <c:v>-6.0332871012482565</c:v>
                </c:pt>
                <c:pt idx="47">
                  <c:v>2.4354243542435405</c:v>
                </c:pt>
                <c:pt idx="48">
                  <c:v>6.628242074927944</c:v>
                </c:pt>
                <c:pt idx="49">
                  <c:v>-6.7972972972972876</c:v>
                </c:pt>
                <c:pt idx="50">
                  <c:v>-4.1902276352037164</c:v>
                </c:pt>
                <c:pt idx="51">
                  <c:v>0.2572639225181651</c:v>
                </c:pt>
                <c:pt idx="52">
                  <c:v>0.6943396226415125</c:v>
                </c:pt>
                <c:pt idx="53">
                  <c:v>-0.83945435466947216</c:v>
                </c:pt>
                <c:pt idx="54">
                  <c:v>-3.2501889644746775</c:v>
                </c:pt>
                <c:pt idx="55">
                  <c:v>-6.7343750000000018</c:v>
                </c:pt>
                <c:pt idx="56">
                  <c:v>8.1588205729603054</c:v>
                </c:pt>
                <c:pt idx="57">
                  <c:v>-4.6003717472119066</c:v>
                </c:pt>
                <c:pt idx="58">
                  <c:v>-2.5815879201169039</c:v>
                </c:pt>
                <c:pt idx="59">
                  <c:v>-15.366666666666665</c:v>
                </c:pt>
                <c:pt idx="60">
                  <c:v>-6.813706183536822</c:v>
                </c:pt>
                <c:pt idx="61">
                  <c:v>4.3956043956043924</c:v>
                </c:pt>
                <c:pt idx="62">
                  <c:v>6.8016194331983844</c:v>
                </c:pt>
                <c:pt idx="63">
                  <c:v>-2.084912812736929</c:v>
                </c:pt>
                <c:pt idx="64">
                  <c:v>4.4715447154471537</c:v>
                </c:pt>
                <c:pt idx="65">
                  <c:v>-7.5597554196775993</c:v>
                </c:pt>
                <c:pt idx="66">
                  <c:v>-3.7682902385247541</c:v>
                </c:pt>
                <c:pt idx="67">
                  <c:v>0.56238283690899049</c:v>
                </c:pt>
                <c:pt idx="68">
                  <c:v>-14.25020712510357</c:v>
                </c:pt>
                <c:pt idx="69">
                  <c:v>-1.5458937198067675</c:v>
                </c:pt>
                <c:pt idx="70">
                  <c:v>-10.25515210991167</c:v>
                </c:pt>
                <c:pt idx="71">
                  <c:v>1.9682886823400723</c:v>
                </c:pt>
                <c:pt idx="72">
                  <c:v>-9.2493297587131416</c:v>
                </c:pt>
                <c:pt idx="73">
                  <c:v>11.580502215657312</c:v>
                </c:pt>
                <c:pt idx="74">
                  <c:v>-4.9510193275085959</c:v>
                </c:pt>
                <c:pt idx="75">
                  <c:v>-0.71030640668523193</c:v>
                </c:pt>
                <c:pt idx="76">
                  <c:v>-0.40678917099174139</c:v>
                </c:pt>
                <c:pt idx="77">
                  <c:v>3.3943661971831123</c:v>
                </c:pt>
                <c:pt idx="78">
                  <c:v>8.6500476774281356</c:v>
                </c:pt>
                <c:pt idx="79">
                  <c:v>6.5697091273821577</c:v>
                </c:pt>
                <c:pt idx="80">
                  <c:v>-8.988235294117656</c:v>
                </c:pt>
                <c:pt idx="81">
                  <c:v>10.121509824198558</c:v>
                </c:pt>
                <c:pt idx="82">
                  <c:v>1.1621082286653419</c:v>
                </c:pt>
                <c:pt idx="83">
                  <c:v>5.1984219076351792</c:v>
                </c:pt>
                <c:pt idx="84">
                  <c:v>1.2574454003970903</c:v>
                </c:pt>
                <c:pt idx="85">
                  <c:v>1.0893246187363692</c:v>
                </c:pt>
                <c:pt idx="86">
                  <c:v>-6.6163793103448203</c:v>
                </c:pt>
                <c:pt idx="87">
                  <c:v>-24.763443341795529</c:v>
                </c:pt>
                <c:pt idx="88">
                  <c:v>7.0552147239263912</c:v>
                </c:pt>
                <c:pt idx="89">
                  <c:v>4.0401146131805197</c:v>
                </c:pt>
                <c:pt idx="90">
                  <c:v>-3.470118424676409</c:v>
                </c:pt>
                <c:pt idx="91">
                  <c:v>10.570613409415122</c:v>
                </c:pt>
                <c:pt idx="92">
                  <c:v>-7.2377757708682626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2-49D3-81DC-EBACF2CD54C0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Лист1!$Q$2:$Q$94</c:f>
              <c:numCache>
                <c:formatCode>General</c:formatCode>
                <c:ptCount val="93"/>
                <c:pt idx="1">
                  <c:v>-1.1203897007654735</c:v>
                </c:pt>
                <c:pt idx="2">
                  <c:v>-3.3007248926736557</c:v>
                </c:pt>
                <c:pt idx="3">
                  <c:v>-2.4163027656477385</c:v>
                </c:pt>
                <c:pt idx="4">
                  <c:v>-7.4060262529832981</c:v>
                </c:pt>
                <c:pt idx="5">
                  <c:v>-0.60410793395086582</c:v>
                </c:pt>
                <c:pt idx="6">
                  <c:v>-11.58833063209077</c:v>
                </c:pt>
                <c:pt idx="7">
                  <c:v>17.882676443629716</c:v>
                </c:pt>
                <c:pt idx="8">
                  <c:v>2.5581214524531464</c:v>
                </c:pt>
                <c:pt idx="9">
                  <c:v>9.2873388931008343</c:v>
                </c:pt>
                <c:pt idx="10">
                  <c:v>4.3357613596947617</c:v>
                </c:pt>
                <c:pt idx="11">
                  <c:v>-4.8537234042553266</c:v>
                </c:pt>
                <c:pt idx="12">
                  <c:v>-3.0398322851152999</c:v>
                </c:pt>
                <c:pt idx="13">
                  <c:v>4.6198198198198179</c:v>
                </c:pt>
                <c:pt idx="14">
                  <c:v>-4.105814273904663</c:v>
                </c:pt>
                <c:pt idx="15">
                  <c:v>-2.6580459770114864</c:v>
                </c:pt>
                <c:pt idx="16">
                  <c:v>-4.9667896678966716</c:v>
                </c:pt>
                <c:pt idx="17">
                  <c:v>10.041158654966202</c:v>
                </c:pt>
                <c:pt idx="18">
                  <c:v>5.1235003528581649</c:v>
                </c:pt>
                <c:pt idx="19">
                  <c:v>-11.385606874328683</c:v>
                </c:pt>
                <c:pt idx="20">
                  <c:v>-3.7878787878796491E-2</c:v>
                </c:pt>
                <c:pt idx="21">
                  <c:v>4.5092838196286609</c:v>
                </c:pt>
                <c:pt idx="22">
                  <c:v>2.6105873821609822</c:v>
                </c:pt>
                <c:pt idx="23">
                  <c:v>0.96113074204947968</c:v>
                </c:pt>
                <c:pt idx="24">
                  <c:v>-8.7848243035139362</c:v>
                </c:pt>
                <c:pt idx="25">
                  <c:v>10.367584989640081</c:v>
                </c:pt>
                <c:pt idx="26">
                  <c:v>6.348213044082879</c:v>
                </c:pt>
                <c:pt idx="27">
                  <c:v>-9.1860084995096329</c:v>
                </c:pt>
                <c:pt idx="28">
                  <c:v>10.511159107271414</c:v>
                </c:pt>
                <c:pt idx="29">
                  <c:v>-9.4462540716612384</c:v>
                </c:pt>
                <c:pt idx="30">
                  <c:v>4.9280575539568305</c:v>
                </c:pt>
                <c:pt idx="31">
                  <c:v>-2.2968803565306786</c:v>
                </c:pt>
                <c:pt idx="32">
                  <c:v>3.9929824561403495</c:v>
                </c:pt>
                <c:pt idx="33">
                  <c:v>-9.2043997570686198</c:v>
                </c:pt>
                <c:pt idx="34">
                  <c:v>0.89186176142697027</c:v>
                </c:pt>
                <c:pt idx="35">
                  <c:v>1.6574585635359116</c:v>
                </c:pt>
                <c:pt idx="36">
                  <c:v>-1.3840579710144902</c:v>
                </c:pt>
                <c:pt idx="37">
                  <c:v>0.3747520023513784</c:v>
                </c:pt>
                <c:pt idx="38">
                  <c:v>3.5139092240117216</c:v>
                </c:pt>
                <c:pt idx="39">
                  <c:v>4.4908062234794865</c:v>
                </c:pt>
                <c:pt idx="40">
                  <c:v>14.023688663282572</c:v>
                </c:pt>
                <c:pt idx="41">
                  <c:v>-13.634474980708729</c:v>
                </c:pt>
                <c:pt idx="42">
                  <c:v>-4.1168384879725153</c:v>
                </c:pt>
                <c:pt idx="43">
                  <c:v>-1.5841158339903805</c:v>
                </c:pt>
                <c:pt idx="44">
                  <c:v>-1.7115804806992152</c:v>
                </c:pt>
                <c:pt idx="45">
                  <c:v>-3.7050759540557948E-2</c:v>
                </c:pt>
                <c:pt idx="46">
                  <c:v>2.9206819866567808</c:v>
                </c:pt>
                <c:pt idx="47">
                  <c:v>7.1737251512532465</c:v>
                </c:pt>
                <c:pt idx="48">
                  <c:v>3.864247311827957</c:v>
                </c:pt>
                <c:pt idx="49">
                  <c:v>-3.0734390164995147</c:v>
                </c:pt>
                <c:pt idx="50">
                  <c:v>-10.547396528704947</c:v>
                </c:pt>
                <c:pt idx="51">
                  <c:v>-4.5522388059701449</c:v>
                </c:pt>
                <c:pt idx="52">
                  <c:v>6.9194683346364307</c:v>
                </c:pt>
                <c:pt idx="53">
                  <c:v>-12.043875685557586</c:v>
                </c:pt>
                <c:pt idx="54">
                  <c:v>-1.4881942135018342</c:v>
                </c:pt>
                <c:pt idx="55">
                  <c:v>-2.0170478521394215</c:v>
                </c:pt>
                <c:pt idx="56">
                  <c:v>1.6106804478897543</c:v>
                </c:pt>
                <c:pt idx="57">
                  <c:v>3.5856573705179322</c:v>
                </c:pt>
                <c:pt idx="58">
                  <c:v>3.0278232405892003</c:v>
                </c:pt>
                <c:pt idx="59">
                  <c:v>4.9642573471008733</c:v>
                </c:pt>
                <c:pt idx="60">
                  <c:v>-1.2485811577752597</c:v>
                </c:pt>
                <c:pt idx="61">
                  <c:v>9.8544061302682096</c:v>
                </c:pt>
                <c:pt idx="62">
                  <c:v>-0.13950892857144045</c:v>
                </c:pt>
                <c:pt idx="63">
                  <c:v>-0.57977088572225777</c:v>
                </c:pt>
                <c:pt idx="64">
                  <c:v>2.5293332396543202</c:v>
                </c:pt>
                <c:pt idx="65">
                  <c:v>-0.6372918522579365</c:v>
                </c:pt>
                <c:pt idx="66">
                  <c:v>-2.7517241379310406</c:v>
                </c:pt>
                <c:pt idx="67">
                  <c:v>1.9714913835898173</c:v>
                </c:pt>
                <c:pt idx="68">
                  <c:v>4.2840253146950396</c:v>
                </c:pt>
                <c:pt idx="69">
                  <c:v>8.4428142714238241</c:v>
                </c:pt>
                <c:pt idx="70">
                  <c:v>-4.3908738699957039</c:v>
                </c:pt>
                <c:pt idx="71">
                  <c:v>3.7434874895478183</c:v>
                </c:pt>
                <c:pt idx="72">
                  <c:v>-4.8298096596193139</c:v>
                </c:pt>
                <c:pt idx="73">
                  <c:v>6.0716612377850119</c:v>
                </c:pt>
                <c:pt idx="74">
                  <c:v>-2.3522908733570715</c:v>
                </c:pt>
                <c:pt idx="75">
                  <c:v>-5.8997421221460433</c:v>
                </c:pt>
                <c:pt idx="76">
                  <c:v>9.5849207940645496</c:v>
                </c:pt>
                <c:pt idx="77">
                  <c:v>31.198536139066796</c:v>
                </c:pt>
                <c:pt idx="78">
                  <c:v>8.2426778242677905</c:v>
                </c:pt>
                <c:pt idx="79">
                  <c:v>1.7480565219258657</c:v>
                </c:pt>
                <c:pt idx="80">
                  <c:v>-2.0050654284508229</c:v>
                </c:pt>
                <c:pt idx="81">
                  <c:v>-2.6922248546198579</c:v>
                </c:pt>
                <c:pt idx="82">
                  <c:v>15.095174856131027</c:v>
                </c:pt>
                <c:pt idx="83">
                  <c:v>-0.94615384615383824</c:v>
                </c:pt>
                <c:pt idx="84">
                  <c:v>-0.4426496854857665</c:v>
                </c:pt>
                <c:pt idx="85">
                  <c:v>-11.583463338533537</c:v>
                </c:pt>
                <c:pt idx="86">
                  <c:v>-10.608734009704449</c:v>
                </c:pt>
                <c:pt idx="87">
                  <c:v>-10.48112509252406</c:v>
                </c:pt>
                <c:pt idx="88">
                  <c:v>4.735130367675433</c:v>
                </c:pt>
                <c:pt idx="89">
                  <c:v>5.2368421052631522</c:v>
                </c:pt>
                <c:pt idx="90">
                  <c:v>-2.8207051762940671</c:v>
                </c:pt>
                <c:pt idx="91">
                  <c:v>-6.0315989913025572</c:v>
                </c:pt>
                <c:pt idx="92">
                  <c:v>0.16977928692699615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2-49D3-81DC-EBACF2CD54C0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Лист1!$W$2:$W$94</c:f>
              <c:numCache>
                <c:formatCode>General</c:formatCode>
                <c:ptCount val="93"/>
                <c:pt idx="1">
                  <c:v>17.914783731439645</c:v>
                </c:pt>
                <c:pt idx="2">
                  <c:v>-4.5807099187882203</c:v>
                </c:pt>
                <c:pt idx="3">
                  <c:v>-5.4604571100698038</c:v>
                </c:pt>
                <c:pt idx="4">
                  <c:v>0.25288286465709081</c:v>
                </c:pt>
                <c:pt idx="5">
                  <c:v>-6.0538795277976259E-2</c:v>
                </c:pt>
                <c:pt idx="6">
                  <c:v>-5.4215042907622317</c:v>
                </c:pt>
                <c:pt idx="7">
                  <c:v>1.6545687446626784</c:v>
                </c:pt>
                <c:pt idx="8">
                  <c:v>-7.3506248031082633</c:v>
                </c:pt>
                <c:pt idx="9">
                  <c:v>10.914654879292753</c:v>
                </c:pt>
                <c:pt idx="10">
                  <c:v>4.9867157163294458</c:v>
                </c:pt>
                <c:pt idx="11">
                  <c:v>0.32119914346894912</c:v>
                </c:pt>
                <c:pt idx="12">
                  <c:v>-1.8434073930338524</c:v>
                </c:pt>
                <c:pt idx="13">
                  <c:v>-6.3951764357022824</c:v>
                </c:pt>
                <c:pt idx="14">
                  <c:v>-3.738120380147842</c:v>
                </c:pt>
                <c:pt idx="15">
                  <c:v>-8.0737165423431332</c:v>
                </c:pt>
                <c:pt idx="16">
                  <c:v>-13.484486873508351</c:v>
                </c:pt>
                <c:pt idx="17">
                  <c:v>16.551724137931036</c:v>
                </c:pt>
                <c:pt idx="18">
                  <c:v>0</c:v>
                </c:pt>
                <c:pt idx="19">
                  <c:v>-12.899408284023675</c:v>
                </c:pt>
                <c:pt idx="20">
                  <c:v>-0.52989130434782694</c:v>
                </c:pt>
                <c:pt idx="21">
                  <c:v>3.1553066520967112</c:v>
                </c:pt>
                <c:pt idx="22">
                  <c:v>0.94014830508475622</c:v>
                </c:pt>
                <c:pt idx="23">
                  <c:v>-5.2210415846779528</c:v>
                </c:pt>
                <c:pt idx="24">
                  <c:v>-24.01384083044983</c:v>
                </c:pt>
                <c:pt idx="25">
                  <c:v>12.02185792349727</c:v>
                </c:pt>
                <c:pt idx="26">
                  <c:v>23.430894308943085</c:v>
                </c:pt>
                <c:pt idx="27">
                  <c:v>-17.165063891450394</c:v>
                </c:pt>
                <c:pt idx="28">
                  <c:v>22.296437659033082</c:v>
                </c:pt>
                <c:pt idx="29">
                  <c:v>-4.4213263979193824</c:v>
                </c:pt>
                <c:pt idx="30">
                  <c:v>-1.5646258503401438</c:v>
                </c:pt>
                <c:pt idx="31">
                  <c:v>-6.9108500345538573E-2</c:v>
                </c:pt>
                <c:pt idx="32">
                  <c:v>3.0428769017980679</c:v>
                </c:pt>
                <c:pt idx="33">
                  <c:v>1.0738255033557009</c:v>
                </c:pt>
                <c:pt idx="34">
                  <c:v>20.225763612217801</c:v>
                </c:pt>
                <c:pt idx="35">
                  <c:v>13.663978791560814</c:v>
                </c:pt>
                <c:pt idx="36">
                  <c:v>-1.5937803692905737</c:v>
                </c:pt>
                <c:pt idx="37">
                  <c:v>-4.7007702942919272</c:v>
                </c:pt>
                <c:pt idx="38">
                  <c:v>10.880829015544041</c:v>
                </c:pt>
                <c:pt idx="39">
                  <c:v>2.7102803738317811</c:v>
                </c:pt>
                <c:pt idx="40">
                  <c:v>12.420382165605087</c:v>
                </c:pt>
                <c:pt idx="41">
                  <c:v>7.2925940914609511</c:v>
                </c:pt>
                <c:pt idx="42">
                  <c:v>0.33192516596258126</c:v>
                </c:pt>
                <c:pt idx="43">
                  <c:v>4.6240601503759446</c:v>
                </c:pt>
                <c:pt idx="44">
                  <c:v>3.1261228889687347</c:v>
                </c:pt>
                <c:pt idx="45">
                  <c:v>1.2822299651567968</c:v>
                </c:pt>
                <c:pt idx="46">
                  <c:v>1.4173661758634941</c:v>
                </c:pt>
                <c:pt idx="47">
                  <c:v>7.6662143826322815</c:v>
                </c:pt>
                <c:pt idx="48">
                  <c:v>9.168241965973543</c:v>
                </c:pt>
                <c:pt idx="49">
                  <c:v>-0.60606060606061263</c:v>
                </c:pt>
                <c:pt idx="50">
                  <c:v>-9.4076655052264737</c:v>
                </c:pt>
                <c:pt idx="51">
                  <c:v>2.4358974358974432</c:v>
                </c:pt>
                <c:pt idx="52">
                  <c:v>3.3792240300375322</c:v>
                </c:pt>
                <c:pt idx="53">
                  <c:v>-5.6113801452784395</c:v>
                </c:pt>
                <c:pt idx="54">
                  <c:v>-6.631180657987561</c:v>
                </c:pt>
                <c:pt idx="55">
                  <c:v>13.009135242805137</c:v>
                </c:pt>
                <c:pt idx="56">
                  <c:v>11.53589011122591</c:v>
                </c:pt>
                <c:pt idx="57">
                  <c:v>4.806277587052489</c:v>
                </c:pt>
                <c:pt idx="58">
                  <c:v>0.76431133988457267</c:v>
                </c:pt>
                <c:pt idx="59">
                  <c:v>15.763673890608864</c:v>
                </c:pt>
                <c:pt idx="60">
                  <c:v>0.37887229774905029</c:v>
                </c:pt>
                <c:pt idx="61">
                  <c:v>17.451154529307288</c:v>
                </c:pt>
                <c:pt idx="62">
                  <c:v>2.9867674858222975</c:v>
                </c:pt>
                <c:pt idx="63">
                  <c:v>-6.9126284875183508</c:v>
                </c:pt>
                <c:pt idx="64">
                  <c:v>-10.482312576408875</c:v>
                </c:pt>
                <c:pt idx="65">
                  <c:v>-2.0397374333671068</c:v>
                </c:pt>
                <c:pt idx="66">
                  <c:v>-1.9607843137254961</c:v>
                </c:pt>
                <c:pt idx="67">
                  <c:v>-1.440366972477058</c:v>
                </c:pt>
                <c:pt idx="68">
                  <c:v>-15.293679605324403</c:v>
                </c:pt>
                <c:pt idx="69">
                  <c:v>11.71428571428571</c:v>
                </c:pt>
                <c:pt idx="70">
                  <c:v>-6.649616368286436</c:v>
                </c:pt>
                <c:pt idx="71">
                  <c:v>2.2128556375131656</c:v>
                </c:pt>
                <c:pt idx="72">
                  <c:v>-3.9690721649484479</c:v>
                </c:pt>
                <c:pt idx="73">
                  <c:v>16.961889425657535</c:v>
                </c:pt>
                <c:pt idx="74">
                  <c:v>-4.6351537402478176</c:v>
                </c:pt>
                <c:pt idx="75">
                  <c:v>3.1857555341674573</c:v>
                </c:pt>
                <c:pt idx="76">
                  <c:v>5.0135248577558063</c:v>
                </c:pt>
                <c:pt idx="77">
                  <c:v>3.5839587866945068</c:v>
                </c:pt>
                <c:pt idx="78">
                  <c:v>2.2766249356885622</c:v>
                </c:pt>
                <c:pt idx="79">
                  <c:v>-2.1211486061622309</c:v>
                </c:pt>
                <c:pt idx="80">
                  <c:v>-3.9787571202192904</c:v>
                </c:pt>
                <c:pt idx="81">
                  <c:v>1.565566458519188</c:v>
                </c:pt>
                <c:pt idx="82">
                  <c:v>3.1531333713934293</c:v>
                </c:pt>
                <c:pt idx="83">
                  <c:v>-0.38741538592532532</c:v>
                </c:pt>
                <c:pt idx="84">
                  <c:v>8.8768270792375468</c:v>
                </c:pt>
                <c:pt idx="85">
                  <c:v>-1.0009813542688955</c:v>
                </c:pt>
                <c:pt idx="86">
                  <c:v>-7.4702616970658111</c:v>
                </c:pt>
                <c:pt idx="87">
                  <c:v>-19.776311278711006</c:v>
                </c:pt>
                <c:pt idx="88">
                  <c:v>5.3629613802681435</c:v>
                </c:pt>
                <c:pt idx="89">
                  <c:v>1.6476552598225602</c:v>
                </c:pt>
                <c:pt idx="90">
                  <c:v>1.356608478802992</c:v>
                </c:pt>
                <c:pt idx="91">
                  <c:v>9.0296230685956083</c:v>
                </c:pt>
                <c:pt idx="92">
                  <c:v>2.1347655368506651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2-49D3-81DC-EBACF2CD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77600"/>
        <c:axId val="1284435936"/>
      </c:barChart>
      <c:catAx>
        <c:axId val="12942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35936"/>
        <c:crosses val="autoZero"/>
        <c:auto val="1"/>
        <c:lblAlgn val="ctr"/>
        <c:lblOffset val="100"/>
        <c:noMultiLvlLbl val="0"/>
      </c:catAx>
      <c:valAx>
        <c:axId val="1284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Логарифмированный объем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Лист1!$L$2:$L$94</c:f>
              <c:numCache>
                <c:formatCode>General</c:formatCode>
                <c:ptCount val="93"/>
                <c:pt idx="0">
                  <c:v>26.772445034832554</c:v>
                </c:pt>
                <c:pt idx="1">
                  <c:v>27.154048314317642</c:v>
                </c:pt>
                <c:pt idx="2">
                  <c:v>27.58679358957853</c:v>
                </c:pt>
                <c:pt idx="3">
                  <c:v>27.251355090973199</c:v>
                </c:pt>
                <c:pt idx="4">
                  <c:v>27.816327953999615</c:v>
                </c:pt>
                <c:pt idx="5">
                  <c:v>27.536632246587374</c:v>
                </c:pt>
                <c:pt idx="6">
                  <c:v>27.374766325559349</c:v>
                </c:pt>
                <c:pt idx="7">
                  <c:v>27.259941941664078</c:v>
                </c:pt>
                <c:pt idx="8">
                  <c:v>26.773241291196133</c:v>
                </c:pt>
                <c:pt idx="9">
                  <c:v>27.369882378196301</c:v>
                </c:pt>
                <c:pt idx="10">
                  <c:v>27.721869840041691</c:v>
                </c:pt>
                <c:pt idx="11">
                  <c:v>27.742466269574393</c:v>
                </c:pt>
                <c:pt idx="12">
                  <c:v>27.507019043338069</c:v>
                </c:pt>
                <c:pt idx="13">
                  <c:v>27.055173885469056</c:v>
                </c:pt>
                <c:pt idx="14">
                  <c:v>26.999032682749871</c:v>
                </c:pt>
                <c:pt idx="15">
                  <c:v>28.172182975578551</c:v>
                </c:pt>
                <c:pt idx="16">
                  <c:v>28.089434512166303</c:v>
                </c:pt>
                <c:pt idx="17">
                  <c:v>27.92179924813723</c:v>
                </c:pt>
                <c:pt idx="18">
                  <c:v>27.82985935984005</c:v>
                </c:pt>
                <c:pt idx="19">
                  <c:v>27.693298451261303</c:v>
                </c:pt>
                <c:pt idx="20">
                  <c:v>27.273602209604128</c:v>
                </c:pt>
                <c:pt idx="21">
                  <c:v>27.004478215106893</c:v>
                </c:pt>
                <c:pt idx="22">
                  <c:v>27.038036812676594</c:v>
                </c:pt>
                <c:pt idx="23">
                  <c:v>27.826535439214929</c:v>
                </c:pt>
                <c:pt idx="24">
                  <c:v>28.273911307056693</c:v>
                </c:pt>
                <c:pt idx="25">
                  <c:v>26.88045486403103</c:v>
                </c:pt>
                <c:pt idx="26">
                  <c:v>26.800473490462117</c:v>
                </c:pt>
                <c:pt idx="27">
                  <c:v>26.665693646988363</c:v>
                </c:pt>
                <c:pt idx="28">
                  <c:v>27.231709287505019</c:v>
                </c:pt>
                <c:pt idx="29">
                  <c:v>27.675972177307244</c:v>
                </c:pt>
                <c:pt idx="30">
                  <c:v>27.353457545006936</c:v>
                </c:pt>
                <c:pt idx="31">
                  <c:v>26.596211931170039</c:v>
                </c:pt>
                <c:pt idx="32">
                  <c:v>26.419638896221191</c:v>
                </c:pt>
                <c:pt idx="33">
                  <c:v>26.389532892941151</c:v>
                </c:pt>
                <c:pt idx="34">
                  <c:v>26.730527524598219</c:v>
                </c:pt>
                <c:pt idx="35">
                  <c:v>26.405347612106546</c:v>
                </c:pt>
                <c:pt idx="36">
                  <c:v>26.578768697800061</c:v>
                </c:pt>
                <c:pt idx="37">
                  <c:v>26.698383066792964</c:v>
                </c:pt>
                <c:pt idx="38">
                  <c:v>26.373582167056931</c:v>
                </c:pt>
                <c:pt idx="39">
                  <c:v>26.439437415404996</c:v>
                </c:pt>
                <c:pt idx="40">
                  <c:v>26.585421976349668</c:v>
                </c:pt>
                <c:pt idx="41">
                  <c:v>26.338077416009789</c:v>
                </c:pt>
                <c:pt idx="42">
                  <c:v>26.367207078690281</c:v>
                </c:pt>
                <c:pt idx="43">
                  <c:v>25.751928523410619</c:v>
                </c:pt>
                <c:pt idx="44">
                  <c:v>26.141400435436619</c:v>
                </c:pt>
                <c:pt idx="45">
                  <c:v>26.610004417027994</c:v>
                </c:pt>
                <c:pt idx="46">
                  <c:v>25.795190692522031</c:v>
                </c:pt>
                <c:pt idx="47">
                  <c:v>26.181140782519016</c:v>
                </c:pt>
                <c:pt idx="48">
                  <c:v>27.038725261896644</c:v>
                </c:pt>
                <c:pt idx="49">
                  <c:v>26.427360462878333</c:v>
                </c:pt>
                <c:pt idx="50">
                  <c:v>25.642638694726948</c:v>
                </c:pt>
                <c:pt idx="51">
                  <c:v>26.308303776353608</c:v>
                </c:pt>
                <c:pt idx="52">
                  <c:v>26.060372188851311</c:v>
                </c:pt>
                <c:pt idx="53">
                  <c:v>25.85023262483281</c:v>
                </c:pt>
                <c:pt idx="54">
                  <c:v>26.253433937035044</c:v>
                </c:pt>
                <c:pt idx="55">
                  <c:v>25.911208638474253</c:v>
                </c:pt>
                <c:pt idx="56">
                  <c:v>26.045005985801254</c:v>
                </c:pt>
                <c:pt idx="57">
                  <c:v>26.404862039681454</c:v>
                </c:pt>
                <c:pt idx="58">
                  <c:v>25.832836791448766</c:v>
                </c:pt>
                <c:pt idx="59">
                  <c:v>26.795946802659692</c:v>
                </c:pt>
                <c:pt idx="60">
                  <c:v>26.761929545154153</c:v>
                </c:pt>
                <c:pt idx="61">
                  <c:v>26.587259333262065</c:v>
                </c:pt>
                <c:pt idx="62">
                  <c:v>27.084100225708319</c:v>
                </c:pt>
                <c:pt idx="63">
                  <c:v>26.9965443100639</c:v>
                </c:pt>
                <c:pt idx="64">
                  <c:v>27.34988083919529</c:v>
                </c:pt>
                <c:pt idx="65">
                  <c:v>26.942222964616356</c:v>
                </c:pt>
                <c:pt idx="66">
                  <c:v>27.021951832242937</c:v>
                </c:pt>
                <c:pt idx="67">
                  <c:v>26.426450066022738</c:v>
                </c:pt>
                <c:pt idx="68">
                  <c:v>26.728930434420491</c:v>
                </c:pt>
                <c:pt idx="69">
                  <c:v>26.695535306662389</c:v>
                </c:pt>
                <c:pt idx="70">
                  <c:v>26.80426205950539</c:v>
                </c:pt>
                <c:pt idx="71">
                  <c:v>26.852338094694186</c:v>
                </c:pt>
                <c:pt idx="72">
                  <c:v>26.545152569735606</c:v>
                </c:pt>
                <c:pt idx="73">
                  <c:v>26.500661563783538</c:v>
                </c:pt>
                <c:pt idx="74">
                  <c:v>26.381666701706202</c:v>
                </c:pt>
                <c:pt idx="75">
                  <c:v>26.427825043201839</c:v>
                </c:pt>
                <c:pt idx="76">
                  <c:v>26.548219172463519</c:v>
                </c:pt>
                <c:pt idx="77">
                  <c:v>26.946808958892472</c:v>
                </c:pt>
                <c:pt idx="78">
                  <c:v>27.038093155185798</c:v>
                </c:pt>
                <c:pt idx="79">
                  <c:v>27.502012633791995</c:v>
                </c:pt>
                <c:pt idx="80">
                  <c:v>27.101396798756067</c:v>
                </c:pt>
                <c:pt idx="81">
                  <c:v>27.421156606582091</c:v>
                </c:pt>
                <c:pt idx="82">
                  <c:v>27.053127000012239</c:v>
                </c:pt>
                <c:pt idx="83">
                  <c:v>27.396528785137548</c:v>
                </c:pt>
                <c:pt idx="84">
                  <c:v>26.713904993513321</c:v>
                </c:pt>
                <c:pt idx="85">
                  <c:v>27.40737562616431</c:v>
                </c:pt>
                <c:pt idx="86">
                  <c:v>27.11843153730856</c:v>
                </c:pt>
                <c:pt idx="87">
                  <c:v>28.184980548232335</c:v>
                </c:pt>
                <c:pt idx="88">
                  <c:v>27.984379897473669</c:v>
                </c:pt>
                <c:pt idx="89">
                  <c:v>27.038971119931709</c:v>
                </c:pt>
                <c:pt idx="90">
                  <c:v>27.191832338598541</c:v>
                </c:pt>
                <c:pt idx="91">
                  <c:v>27.495892001912399</c:v>
                </c:pt>
                <c:pt idx="92">
                  <c:v>27.596275673794697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9F8-B4B3-81CF451720D9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Лист1!$R$2:$R$94</c:f>
              <c:numCache>
                <c:formatCode>General</c:formatCode>
                <c:ptCount val="93"/>
                <c:pt idx="0">
                  <c:v>20.275365652751187</c:v>
                </c:pt>
                <c:pt idx="1">
                  <c:v>20.020640924240933</c:v>
                </c:pt>
                <c:pt idx="2">
                  <c:v>20.4137074397734</c:v>
                </c:pt>
                <c:pt idx="3">
                  <c:v>20.676146000502598</c:v>
                </c:pt>
                <c:pt idx="4">
                  <c:v>20.709493187933717</c:v>
                </c:pt>
                <c:pt idx="5">
                  <c:v>20.517194472981348</c:v>
                </c:pt>
                <c:pt idx="6">
                  <c:v>20.46098297616555</c:v>
                </c:pt>
                <c:pt idx="7">
                  <c:v>20.594821813117253</c:v>
                </c:pt>
                <c:pt idx="8">
                  <c:v>20.269914009689433</c:v>
                </c:pt>
                <c:pt idx="9">
                  <c:v>20.757971111217206</c:v>
                </c:pt>
                <c:pt idx="10">
                  <c:v>20.836932920347461</c:v>
                </c:pt>
                <c:pt idx="11">
                  <c:v>20.758603327834404</c:v>
                </c:pt>
                <c:pt idx="12">
                  <c:v>20.77280625293988</c:v>
                </c:pt>
                <c:pt idx="13">
                  <c:v>20.778237513284388</c:v>
                </c:pt>
                <c:pt idx="14">
                  <c:v>20.827794243497461</c:v>
                </c:pt>
                <c:pt idx="15">
                  <c:v>21.435389048363849</c:v>
                </c:pt>
                <c:pt idx="16">
                  <c:v>21.043680117658269</c:v>
                </c:pt>
                <c:pt idx="17">
                  <c:v>20.87879020996785</c:v>
                </c:pt>
                <c:pt idx="18">
                  <c:v>20.602129840143064</c:v>
                </c:pt>
                <c:pt idx="19">
                  <c:v>20.728213556769056</c:v>
                </c:pt>
                <c:pt idx="20">
                  <c:v>20.562269042530684</c:v>
                </c:pt>
                <c:pt idx="21">
                  <c:v>20.497489886407575</c:v>
                </c:pt>
                <c:pt idx="22">
                  <c:v>20.57003749829839</c:v>
                </c:pt>
                <c:pt idx="23">
                  <c:v>20.355080993230288</c:v>
                </c:pt>
                <c:pt idx="24">
                  <c:v>20.706990621212565</c:v>
                </c:pt>
                <c:pt idx="25">
                  <c:v>20.295712822179194</c:v>
                </c:pt>
                <c:pt idx="26">
                  <c:v>20.639362733357007</c:v>
                </c:pt>
                <c:pt idx="27">
                  <c:v>20.392076626534543</c:v>
                </c:pt>
                <c:pt idx="28">
                  <c:v>20.526671052550576</c:v>
                </c:pt>
                <c:pt idx="29">
                  <c:v>19.97268333832973</c:v>
                </c:pt>
                <c:pt idx="30">
                  <c:v>20.094129444547484</c:v>
                </c:pt>
                <c:pt idx="31">
                  <c:v>20.114218819903332</c:v>
                </c:pt>
                <c:pt idx="32">
                  <c:v>20.298972449011366</c:v>
                </c:pt>
                <c:pt idx="33">
                  <c:v>20.286709208083568</c:v>
                </c:pt>
                <c:pt idx="34">
                  <c:v>20.404970799485373</c:v>
                </c:pt>
                <c:pt idx="35">
                  <c:v>20.481415716195091</c:v>
                </c:pt>
                <c:pt idx="36">
                  <c:v>20.265441150382365</c:v>
                </c:pt>
                <c:pt idx="37">
                  <c:v>20.236287590611397</c:v>
                </c:pt>
                <c:pt idx="38">
                  <c:v>20.281053421493318</c:v>
                </c:pt>
                <c:pt idx="39">
                  <c:v>20.410772877576793</c:v>
                </c:pt>
                <c:pt idx="40">
                  <c:v>20.663098059510688</c:v>
                </c:pt>
                <c:pt idx="41">
                  <c:v>20.311798325404009</c:v>
                </c:pt>
                <c:pt idx="42">
                  <c:v>20.104389600973747</c:v>
                </c:pt>
                <c:pt idx="43">
                  <c:v>20.041121759612953</c:v>
                </c:pt>
                <c:pt idx="44">
                  <c:v>19.97431065973441</c:v>
                </c:pt>
                <c:pt idx="45">
                  <c:v>20.156815516712108</c:v>
                </c:pt>
                <c:pt idx="46">
                  <c:v>19.830060280085334</c:v>
                </c:pt>
                <c:pt idx="47">
                  <c:v>20.41581730214449</c:v>
                </c:pt>
                <c:pt idx="48">
                  <c:v>20.338316219633914</c:v>
                </c:pt>
                <c:pt idx="49">
                  <c:v>20.0469208456907</c:v>
                </c:pt>
                <c:pt idx="50">
                  <c:v>20.242148227590246</c:v>
                </c:pt>
                <c:pt idx="51">
                  <c:v>20.441446929169288</c:v>
                </c:pt>
                <c:pt idx="52">
                  <c:v>20.435826934926304</c:v>
                </c:pt>
                <c:pt idx="53">
                  <c:v>20.342233210036405</c:v>
                </c:pt>
                <c:pt idx="54">
                  <c:v>20.341972049482017</c:v>
                </c:pt>
                <c:pt idx="55">
                  <c:v>20.165300316570118</c:v>
                </c:pt>
                <c:pt idx="56">
                  <c:v>20.010089138152484</c:v>
                </c:pt>
                <c:pt idx="57">
                  <c:v>20.237347176779714</c:v>
                </c:pt>
                <c:pt idx="58">
                  <c:v>20.053165310251622</c:v>
                </c:pt>
                <c:pt idx="59">
                  <c:v>20.323792542019042</c:v>
                </c:pt>
                <c:pt idx="60">
                  <c:v>19.849343958589014</c:v>
                </c:pt>
                <c:pt idx="61">
                  <c:v>20.44702532614458</c:v>
                </c:pt>
                <c:pt idx="62">
                  <c:v>20.330309630291005</c:v>
                </c:pt>
                <c:pt idx="63">
                  <c:v>20.126040267410438</c:v>
                </c:pt>
                <c:pt idx="64">
                  <c:v>20.300096341995136</c:v>
                </c:pt>
                <c:pt idx="65">
                  <c:v>19.941511067947079</c:v>
                </c:pt>
                <c:pt idx="66">
                  <c:v>19.901800690206819</c:v>
                </c:pt>
                <c:pt idx="67">
                  <c:v>19.815466947104923</c:v>
                </c:pt>
                <c:pt idx="68">
                  <c:v>19.905268625741019</c:v>
                </c:pt>
                <c:pt idx="69">
                  <c:v>20.132589789796853</c:v>
                </c:pt>
                <c:pt idx="70">
                  <c:v>20.37826285274673</c:v>
                </c:pt>
                <c:pt idx="71">
                  <c:v>20.132834094910081</c:v>
                </c:pt>
                <c:pt idx="72">
                  <c:v>19.892915273105718</c:v>
                </c:pt>
                <c:pt idx="73">
                  <c:v>19.793428436893333</c:v>
                </c:pt>
                <c:pt idx="74">
                  <c:v>19.79379325498056</c:v>
                </c:pt>
                <c:pt idx="75">
                  <c:v>19.867380432257146</c:v>
                </c:pt>
                <c:pt idx="76">
                  <c:v>20.172348299308641</c:v>
                </c:pt>
                <c:pt idx="77">
                  <c:v>20.797650497247009</c:v>
                </c:pt>
                <c:pt idx="78">
                  <c:v>20.638099309901431</c:v>
                </c:pt>
                <c:pt idx="79">
                  <c:v>20.893397067720201</c:v>
                </c:pt>
                <c:pt idx="80">
                  <c:v>20.388680427147388</c:v>
                </c:pt>
                <c:pt idx="81">
                  <c:v>20.059528476656961</c:v>
                </c:pt>
                <c:pt idx="82">
                  <c:v>20.4535874675068</c:v>
                </c:pt>
                <c:pt idx="83">
                  <c:v>21.126493911426277</c:v>
                </c:pt>
                <c:pt idx="84">
                  <c:v>20.561612074260346</c:v>
                </c:pt>
                <c:pt idx="85">
                  <c:v>20.66481969551754</c:v>
                </c:pt>
                <c:pt idx="86">
                  <c:v>20.789567986351983</c:v>
                </c:pt>
                <c:pt idx="87">
                  <c:v>21.544918842468729</c:v>
                </c:pt>
                <c:pt idx="88">
                  <c:v>20.8645046881546</c:v>
                </c:pt>
                <c:pt idx="89">
                  <c:v>20.835837592997589</c:v>
                </c:pt>
                <c:pt idx="90">
                  <c:v>20.671599820475034</c:v>
                </c:pt>
                <c:pt idx="91">
                  <c:v>20.55090090009476</c:v>
                </c:pt>
                <c:pt idx="92">
                  <c:v>20.389403118568911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F-49F8-B4B3-81CF451720D9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Лист1!$X$2:$X$94</c:f>
              <c:numCache>
                <c:formatCode>General</c:formatCode>
                <c:ptCount val="93"/>
                <c:pt idx="0">
                  <c:v>20.898888069965686</c:v>
                </c:pt>
                <c:pt idx="1">
                  <c:v>21.267536824750323</c:v>
                </c:pt>
                <c:pt idx="2">
                  <c:v>21.200872986031328</c:v>
                </c:pt>
                <c:pt idx="3">
                  <c:v>21.248875681550636</c:v>
                </c:pt>
                <c:pt idx="4">
                  <c:v>21.17835492658104</c:v>
                </c:pt>
                <c:pt idx="5">
                  <c:v>21.138296469205873</c:v>
                </c:pt>
                <c:pt idx="6">
                  <c:v>21.195756707940294</c:v>
                </c:pt>
                <c:pt idx="7">
                  <c:v>21.266194642690223</c:v>
                </c:pt>
                <c:pt idx="8">
                  <c:v>21.069791284559848</c:v>
                </c:pt>
                <c:pt idx="9">
                  <c:v>21.378922784208765</c:v>
                </c:pt>
                <c:pt idx="10">
                  <c:v>21.383374543272165</c:v>
                </c:pt>
                <c:pt idx="11">
                  <c:v>21.229507900230036</c:v>
                </c:pt>
                <c:pt idx="12">
                  <c:v>21.170139065369543</c:v>
                </c:pt>
                <c:pt idx="13">
                  <c:v>21.079021791743948</c:v>
                </c:pt>
                <c:pt idx="14">
                  <c:v>21.135679103928851</c:v>
                </c:pt>
                <c:pt idx="15">
                  <c:v>22.312213594631487</c:v>
                </c:pt>
                <c:pt idx="16">
                  <c:v>22.112816440749022</c:v>
                </c:pt>
                <c:pt idx="17">
                  <c:v>21.822357760571283</c:v>
                </c:pt>
                <c:pt idx="18">
                  <c:v>21.420651353059554</c:v>
                </c:pt>
                <c:pt idx="19">
                  <c:v>21.659896310668426</c:v>
                </c:pt>
                <c:pt idx="20">
                  <c:v>21.847184400282302</c:v>
                </c:pt>
                <c:pt idx="21">
                  <c:v>21.785010773400501</c:v>
                </c:pt>
                <c:pt idx="22">
                  <c:v>21.789909167345574</c:v>
                </c:pt>
                <c:pt idx="23">
                  <c:v>21.431326979432502</c:v>
                </c:pt>
                <c:pt idx="24">
                  <c:v>22.190578116989808</c:v>
                </c:pt>
                <c:pt idx="25">
                  <c:v>21.713543848262645</c:v>
                </c:pt>
                <c:pt idx="26">
                  <c:v>21.999686700317966</c:v>
                </c:pt>
                <c:pt idx="27">
                  <c:v>21.74774934144936</c:v>
                </c:pt>
                <c:pt idx="28">
                  <c:v>21.891724674837146</c:v>
                </c:pt>
                <c:pt idx="29">
                  <c:v>21.328075807442907</c:v>
                </c:pt>
                <c:pt idx="30">
                  <c:v>21.35740862678135</c:v>
                </c:pt>
                <c:pt idx="31">
                  <c:v>21.713037884952126</c:v>
                </c:pt>
                <c:pt idx="32">
                  <c:v>21.63479000277265</c:v>
                </c:pt>
                <c:pt idx="33">
                  <c:v>21.420426009671541</c:v>
                </c:pt>
                <c:pt idx="34">
                  <c:v>21.770453313807003</c:v>
                </c:pt>
                <c:pt idx="35">
                  <c:v>21.550475251709553</c:v>
                </c:pt>
                <c:pt idx="36">
                  <c:v>21.355021156437147</c:v>
                </c:pt>
                <c:pt idx="37">
                  <c:v>21.446042433759526</c:v>
                </c:pt>
                <c:pt idx="38">
                  <c:v>21.504426967168673</c:v>
                </c:pt>
                <c:pt idx="39">
                  <c:v>21.396076336929106</c:v>
                </c:pt>
                <c:pt idx="40">
                  <c:v>21.477129945650667</c:v>
                </c:pt>
                <c:pt idx="41">
                  <c:v>21.050964937619991</c:v>
                </c:pt>
                <c:pt idx="42">
                  <c:v>21.162062640392971</c:v>
                </c:pt>
                <c:pt idx="43">
                  <c:v>20.925923522490184</c:v>
                </c:pt>
                <c:pt idx="44">
                  <c:v>20.863787586247341</c:v>
                </c:pt>
                <c:pt idx="45">
                  <c:v>20.835351070916705</c:v>
                </c:pt>
                <c:pt idx="46">
                  <c:v>20.47139486382315</c:v>
                </c:pt>
                <c:pt idx="47">
                  <c:v>20.831179853643725</c:v>
                </c:pt>
                <c:pt idx="48">
                  <c:v>20.909302998988469</c:v>
                </c:pt>
                <c:pt idx="49">
                  <c:v>20.712826011110121</c:v>
                </c:pt>
                <c:pt idx="50">
                  <c:v>20.521166176555568</c:v>
                </c:pt>
                <c:pt idx="51">
                  <c:v>20.703765148462121</c:v>
                </c:pt>
                <c:pt idx="52">
                  <c:v>20.688175872491364</c:v>
                </c:pt>
                <c:pt idx="53">
                  <c:v>20.531448529881878</c:v>
                </c:pt>
                <c:pt idx="54">
                  <c:v>20.945694684921023</c:v>
                </c:pt>
                <c:pt idx="55">
                  <c:v>20.778598684342374</c:v>
                </c:pt>
                <c:pt idx="56">
                  <c:v>20.787211460479931</c:v>
                </c:pt>
                <c:pt idx="57">
                  <c:v>20.665462694136927</c:v>
                </c:pt>
                <c:pt idx="58">
                  <c:v>20.42965959788722</c:v>
                </c:pt>
                <c:pt idx="59">
                  <c:v>20.949919683957273</c:v>
                </c:pt>
                <c:pt idx="60">
                  <c:v>20.342451247859771</c:v>
                </c:pt>
                <c:pt idx="61">
                  <c:v>20.548994255979228</c:v>
                </c:pt>
                <c:pt idx="62">
                  <c:v>20.754826895470249</c:v>
                </c:pt>
                <c:pt idx="63">
                  <c:v>20.7169508090651</c:v>
                </c:pt>
                <c:pt idx="64">
                  <c:v>21.589428069480011</c:v>
                </c:pt>
                <c:pt idx="65">
                  <c:v>20.766036807777866</c:v>
                </c:pt>
                <c:pt idx="66">
                  <c:v>20.8031670699975</c:v>
                </c:pt>
                <c:pt idx="67">
                  <c:v>20.932140104543205</c:v>
                </c:pt>
                <c:pt idx="68">
                  <c:v>21.296592389868653</c:v>
                </c:pt>
                <c:pt idx="69">
                  <c:v>21.267350670130462</c:v>
                </c:pt>
                <c:pt idx="70">
                  <c:v>21.316338406804967</c:v>
                </c:pt>
                <c:pt idx="71">
                  <c:v>21.172791721055194</c:v>
                </c:pt>
                <c:pt idx="72">
                  <c:v>20.860904457102382</c:v>
                </c:pt>
                <c:pt idx="73">
                  <c:v>20.890109188637712</c:v>
                </c:pt>
                <c:pt idx="74">
                  <c:v>20.998117660133104</c:v>
                </c:pt>
                <c:pt idx="75">
                  <c:v>20.792745583223926</c:v>
                </c:pt>
                <c:pt idx="76">
                  <c:v>21.172866018064273</c:v>
                </c:pt>
                <c:pt idx="77">
                  <c:v>20.752023706876802</c:v>
                </c:pt>
                <c:pt idx="78">
                  <c:v>20.746010191939241</c:v>
                </c:pt>
                <c:pt idx="79">
                  <c:v>20.474864193813584</c:v>
                </c:pt>
                <c:pt idx="80">
                  <c:v>20.74782378681163</c:v>
                </c:pt>
                <c:pt idx="81">
                  <c:v>20.496195573679962</c:v>
                </c:pt>
                <c:pt idx="82">
                  <c:v>20.611655878581701</c:v>
                </c:pt>
                <c:pt idx="83">
                  <c:v>20.281771294134767</c:v>
                </c:pt>
                <c:pt idx="84">
                  <c:v>20.317316791759584</c:v>
                </c:pt>
                <c:pt idx="85">
                  <c:v>20.431759822538975</c:v>
                </c:pt>
                <c:pt idx="86">
                  <c:v>20.63969158988861</c:v>
                </c:pt>
                <c:pt idx="87">
                  <c:v>21.822456844790935</c:v>
                </c:pt>
                <c:pt idx="88">
                  <c:v>21.293240754767837</c:v>
                </c:pt>
                <c:pt idx="89">
                  <c:v>21.030048253386461</c:v>
                </c:pt>
                <c:pt idx="90">
                  <c:v>21.143467408043144</c:v>
                </c:pt>
                <c:pt idx="91">
                  <c:v>20.807683232473277</c:v>
                </c:pt>
                <c:pt idx="92">
                  <c:v>20.956331140487602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F-49F8-B4B3-81CF4517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77600"/>
        <c:axId val="1284435936"/>
      </c:barChart>
      <c:catAx>
        <c:axId val="12942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35936"/>
        <c:crosses val="autoZero"/>
        <c:auto val="1"/>
        <c:lblAlgn val="ctr"/>
        <c:lblOffset val="100"/>
        <c:noMultiLvlLbl val="0"/>
      </c:catAx>
      <c:valAx>
        <c:axId val="1284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(Лист1!$H$2:$H$94,Лист1!$N$2:$N$94,Лист1!$T$2:$T$94)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41244</c:v>
                </c:pt>
                <c:pt idx="94">
                  <c:v>41275</c:v>
                </c:pt>
                <c:pt idx="95">
                  <c:v>41306</c:v>
                </c:pt>
                <c:pt idx="96">
                  <c:v>41334</c:v>
                </c:pt>
                <c:pt idx="97">
                  <c:v>41365</c:v>
                </c:pt>
                <c:pt idx="98">
                  <c:v>41395</c:v>
                </c:pt>
                <c:pt idx="99">
                  <c:v>41426</c:v>
                </c:pt>
                <c:pt idx="100">
                  <c:v>41456</c:v>
                </c:pt>
                <c:pt idx="101">
                  <c:v>41487</c:v>
                </c:pt>
                <c:pt idx="102">
                  <c:v>41518</c:v>
                </c:pt>
                <c:pt idx="103">
                  <c:v>41548</c:v>
                </c:pt>
                <c:pt idx="104">
                  <c:v>41579</c:v>
                </c:pt>
                <c:pt idx="105">
                  <c:v>41609</c:v>
                </c:pt>
                <c:pt idx="106">
                  <c:v>41640</c:v>
                </c:pt>
                <c:pt idx="107">
                  <c:v>41671</c:v>
                </c:pt>
                <c:pt idx="108">
                  <c:v>41699</c:v>
                </c:pt>
                <c:pt idx="109">
                  <c:v>41730</c:v>
                </c:pt>
                <c:pt idx="110">
                  <c:v>41760</c:v>
                </c:pt>
                <c:pt idx="111">
                  <c:v>41791</c:v>
                </c:pt>
                <c:pt idx="112">
                  <c:v>41821</c:v>
                </c:pt>
                <c:pt idx="113">
                  <c:v>41852</c:v>
                </c:pt>
                <c:pt idx="114">
                  <c:v>41883</c:v>
                </c:pt>
                <c:pt idx="115">
                  <c:v>41913</c:v>
                </c:pt>
                <c:pt idx="116">
                  <c:v>41944</c:v>
                </c:pt>
                <c:pt idx="117">
                  <c:v>41974</c:v>
                </c:pt>
                <c:pt idx="118">
                  <c:v>42005</c:v>
                </c:pt>
                <c:pt idx="119">
                  <c:v>42036</c:v>
                </c:pt>
                <c:pt idx="120">
                  <c:v>42064</c:v>
                </c:pt>
                <c:pt idx="121">
                  <c:v>42095</c:v>
                </c:pt>
                <c:pt idx="122">
                  <c:v>42125</c:v>
                </c:pt>
                <c:pt idx="123">
                  <c:v>42156</c:v>
                </c:pt>
                <c:pt idx="124">
                  <c:v>42186</c:v>
                </c:pt>
                <c:pt idx="125">
                  <c:v>42217</c:v>
                </c:pt>
                <c:pt idx="126">
                  <c:v>42248</c:v>
                </c:pt>
                <c:pt idx="127">
                  <c:v>42278</c:v>
                </c:pt>
                <c:pt idx="128">
                  <c:v>42309</c:v>
                </c:pt>
                <c:pt idx="129">
                  <c:v>42339</c:v>
                </c:pt>
                <c:pt idx="130">
                  <c:v>42370</c:v>
                </c:pt>
                <c:pt idx="131">
                  <c:v>42401</c:v>
                </c:pt>
                <c:pt idx="132">
                  <c:v>42430</c:v>
                </c:pt>
                <c:pt idx="133">
                  <c:v>42461</c:v>
                </c:pt>
                <c:pt idx="134">
                  <c:v>42491</c:v>
                </c:pt>
                <c:pt idx="135">
                  <c:v>42522</c:v>
                </c:pt>
                <c:pt idx="136">
                  <c:v>42552</c:v>
                </c:pt>
                <c:pt idx="137">
                  <c:v>42583</c:v>
                </c:pt>
                <c:pt idx="138">
                  <c:v>42614</c:v>
                </c:pt>
                <c:pt idx="139">
                  <c:v>42644</c:v>
                </c:pt>
                <c:pt idx="140">
                  <c:v>42675</c:v>
                </c:pt>
                <c:pt idx="141">
                  <c:v>42705</c:v>
                </c:pt>
                <c:pt idx="142">
                  <c:v>42736</c:v>
                </c:pt>
                <c:pt idx="143">
                  <c:v>42767</c:v>
                </c:pt>
                <c:pt idx="144">
                  <c:v>42795</c:v>
                </c:pt>
                <c:pt idx="145">
                  <c:v>42826</c:v>
                </c:pt>
                <c:pt idx="146">
                  <c:v>42856</c:v>
                </c:pt>
                <c:pt idx="147">
                  <c:v>42887</c:v>
                </c:pt>
                <c:pt idx="148">
                  <c:v>42917</c:v>
                </c:pt>
                <c:pt idx="149">
                  <c:v>42948</c:v>
                </c:pt>
                <c:pt idx="150">
                  <c:v>42979</c:v>
                </c:pt>
                <c:pt idx="151">
                  <c:v>43009</c:v>
                </c:pt>
                <c:pt idx="152">
                  <c:v>43040</c:v>
                </c:pt>
                <c:pt idx="153">
                  <c:v>43070</c:v>
                </c:pt>
                <c:pt idx="154">
                  <c:v>43101</c:v>
                </c:pt>
                <c:pt idx="155">
                  <c:v>43132</c:v>
                </c:pt>
                <c:pt idx="156">
                  <c:v>43160</c:v>
                </c:pt>
                <c:pt idx="157">
                  <c:v>43191</c:v>
                </c:pt>
                <c:pt idx="158">
                  <c:v>43221</c:v>
                </c:pt>
                <c:pt idx="159">
                  <c:v>43252</c:v>
                </c:pt>
                <c:pt idx="160">
                  <c:v>43282</c:v>
                </c:pt>
                <c:pt idx="161">
                  <c:v>43313</c:v>
                </c:pt>
                <c:pt idx="162">
                  <c:v>43344</c:v>
                </c:pt>
                <c:pt idx="163">
                  <c:v>43374</c:v>
                </c:pt>
                <c:pt idx="164">
                  <c:v>43405</c:v>
                </c:pt>
                <c:pt idx="165">
                  <c:v>43435</c:v>
                </c:pt>
                <c:pt idx="166">
                  <c:v>43466</c:v>
                </c:pt>
                <c:pt idx="167">
                  <c:v>43497</c:v>
                </c:pt>
                <c:pt idx="168">
                  <c:v>43525</c:v>
                </c:pt>
                <c:pt idx="169">
                  <c:v>43556</c:v>
                </c:pt>
                <c:pt idx="170">
                  <c:v>43586</c:v>
                </c:pt>
                <c:pt idx="171">
                  <c:v>43617</c:v>
                </c:pt>
                <c:pt idx="172">
                  <c:v>43647</c:v>
                </c:pt>
                <c:pt idx="173">
                  <c:v>43678</c:v>
                </c:pt>
                <c:pt idx="174">
                  <c:v>43709</c:v>
                </c:pt>
                <c:pt idx="175">
                  <c:v>43739</c:v>
                </c:pt>
                <c:pt idx="176">
                  <c:v>43770</c:v>
                </c:pt>
                <c:pt idx="177">
                  <c:v>43800</c:v>
                </c:pt>
                <c:pt idx="178">
                  <c:v>43831</c:v>
                </c:pt>
                <c:pt idx="179">
                  <c:v>43862</c:v>
                </c:pt>
                <c:pt idx="180">
                  <c:v>43891</c:v>
                </c:pt>
                <c:pt idx="181">
                  <c:v>43922</c:v>
                </c:pt>
                <c:pt idx="182">
                  <c:v>43952</c:v>
                </c:pt>
                <c:pt idx="183">
                  <c:v>43983</c:v>
                </c:pt>
                <c:pt idx="184">
                  <c:v>44013</c:v>
                </c:pt>
                <c:pt idx="185">
                  <c:v>44044</c:v>
                </c:pt>
                <c:pt idx="186">
                  <c:v>41244</c:v>
                </c:pt>
                <c:pt idx="187">
                  <c:v>41275</c:v>
                </c:pt>
                <c:pt idx="188">
                  <c:v>41306</c:v>
                </c:pt>
                <c:pt idx="189">
                  <c:v>41334</c:v>
                </c:pt>
                <c:pt idx="190">
                  <c:v>41365</c:v>
                </c:pt>
                <c:pt idx="191">
                  <c:v>41395</c:v>
                </c:pt>
                <c:pt idx="192">
                  <c:v>41426</c:v>
                </c:pt>
                <c:pt idx="193">
                  <c:v>41456</c:v>
                </c:pt>
                <c:pt idx="194">
                  <c:v>41487</c:v>
                </c:pt>
                <c:pt idx="195">
                  <c:v>41518</c:v>
                </c:pt>
                <c:pt idx="196">
                  <c:v>41548</c:v>
                </c:pt>
                <c:pt idx="197">
                  <c:v>41579</c:v>
                </c:pt>
                <c:pt idx="198">
                  <c:v>41609</c:v>
                </c:pt>
                <c:pt idx="199">
                  <c:v>41640</c:v>
                </c:pt>
                <c:pt idx="200">
                  <c:v>41671</c:v>
                </c:pt>
                <c:pt idx="201">
                  <c:v>41699</c:v>
                </c:pt>
                <c:pt idx="202">
                  <c:v>41730</c:v>
                </c:pt>
                <c:pt idx="203">
                  <c:v>41760</c:v>
                </c:pt>
                <c:pt idx="204">
                  <c:v>41791</c:v>
                </c:pt>
                <c:pt idx="205">
                  <c:v>41821</c:v>
                </c:pt>
                <c:pt idx="206">
                  <c:v>41852</c:v>
                </c:pt>
                <c:pt idx="207">
                  <c:v>41883</c:v>
                </c:pt>
                <c:pt idx="208">
                  <c:v>41913</c:v>
                </c:pt>
                <c:pt idx="209">
                  <c:v>41944</c:v>
                </c:pt>
                <c:pt idx="210">
                  <c:v>41974</c:v>
                </c:pt>
                <c:pt idx="211">
                  <c:v>42005</c:v>
                </c:pt>
                <c:pt idx="212">
                  <c:v>42036</c:v>
                </c:pt>
                <c:pt idx="213">
                  <c:v>42064</c:v>
                </c:pt>
                <c:pt idx="214">
                  <c:v>42095</c:v>
                </c:pt>
                <c:pt idx="215">
                  <c:v>42125</c:v>
                </c:pt>
                <c:pt idx="216">
                  <c:v>42156</c:v>
                </c:pt>
                <c:pt idx="217">
                  <c:v>42186</c:v>
                </c:pt>
                <c:pt idx="218">
                  <c:v>42217</c:v>
                </c:pt>
                <c:pt idx="219">
                  <c:v>42248</c:v>
                </c:pt>
                <c:pt idx="220">
                  <c:v>42278</c:v>
                </c:pt>
                <c:pt idx="221">
                  <c:v>42309</c:v>
                </c:pt>
                <c:pt idx="222">
                  <c:v>42339</c:v>
                </c:pt>
                <c:pt idx="223">
                  <c:v>42370</c:v>
                </c:pt>
                <c:pt idx="224">
                  <c:v>42401</c:v>
                </c:pt>
                <c:pt idx="225">
                  <c:v>42430</c:v>
                </c:pt>
                <c:pt idx="226">
                  <c:v>42461</c:v>
                </c:pt>
                <c:pt idx="227">
                  <c:v>42491</c:v>
                </c:pt>
                <c:pt idx="228">
                  <c:v>42522</c:v>
                </c:pt>
                <c:pt idx="229">
                  <c:v>42552</c:v>
                </c:pt>
                <c:pt idx="230">
                  <c:v>42583</c:v>
                </c:pt>
                <c:pt idx="231">
                  <c:v>42614</c:v>
                </c:pt>
                <c:pt idx="232">
                  <c:v>42644</c:v>
                </c:pt>
                <c:pt idx="233">
                  <c:v>42675</c:v>
                </c:pt>
                <c:pt idx="234">
                  <c:v>42705</c:v>
                </c:pt>
                <c:pt idx="235">
                  <c:v>42736</c:v>
                </c:pt>
                <c:pt idx="236">
                  <c:v>42767</c:v>
                </c:pt>
                <c:pt idx="237">
                  <c:v>42795</c:v>
                </c:pt>
                <c:pt idx="238">
                  <c:v>42826</c:v>
                </c:pt>
                <c:pt idx="239">
                  <c:v>42856</c:v>
                </c:pt>
                <c:pt idx="240">
                  <c:v>42887</c:v>
                </c:pt>
                <c:pt idx="241">
                  <c:v>42917</c:v>
                </c:pt>
                <c:pt idx="242">
                  <c:v>42948</c:v>
                </c:pt>
                <c:pt idx="243">
                  <c:v>42979</c:v>
                </c:pt>
                <c:pt idx="244">
                  <c:v>43009</c:v>
                </c:pt>
                <c:pt idx="245">
                  <c:v>43040</c:v>
                </c:pt>
                <c:pt idx="246">
                  <c:v>43070</c:v>
                </c:pt>
                <c:pt idx="247">
                  <c:v>43101</c:v>
                </c:pt>
                <c:pt idx="248">
                  <c:v>43132</c:v>
                </c:pt>
                <c:pt idx="249">
                  <c:v>43160</c:v>
                </c:pt>
                <c:pt idx="250">
                  <c:v>43191</c:v>
                </c:pt>
                <c:pt idx="251">
                  <c:v>43221</c:v>
                </c:pt>
                <c:pt idx="252">
                  <c:v>43252</c:v>
                </c:pt>
                <c:pt idx="253">
                  <c:v>43282</c:v>
                </c:pt>
                <c:pt idx="254">
                  <c:v>43313</c:v>
                </c:pt>
                <c:pt idx="255">
                  <c:v>43344</c:v>
                </c:pt>
                <c:pt idx="256">
                  <c:v>43374</c:v>
                </c:pt>
                <c:pt idx="257">
                  <c:v>43405</c:v>
                </c:pt>
                <c:pt idx="258">
                  <c:v>43435</c:v>
                </c:pt>
                <c:pt idx="259">
                  <c:v>43466</c:v>
                </c:pt>
                <c:pt idx="260">
                  <c:v>43497</c:v>
                </c:pt>
                <c:pt idx="261">
                  <c:v>43525</c:v>
                </c:pt>
                <c:pt idx="262">
                  <c:v>43556</c:v>
                </c:pt>
                <c:pt idx="263">
                  <c:v>43586</c:v>
                </c:pt>
                <c:pt idx="264">
                  <c:v>43617</c:v>
                </c:pt>
                <c:pt idx="265">
                  <c:v>43647</c:v>
                </c:pt>
                <c:pt idx="266">
                  <c:v>43678</c:v>
                </c:pt>
                <c:pt idx="267">
                  <c:v>43709</c:v>
                </c:pt>
                <c:pt idx="268">
                  <c:v>43739</c:v>
                </c:pt>
                <c:pt idx="269">
                  <c:v>43770</c:v>
                </c:pt>
                <c:pt idx="270">
                  <c:v>43800</c:v>
                </c:pt>
                <c:pt idx="271">
                  <c:v>43831</c:v>
                </c:pt>
                <c:pt idx="272">
                  <c:v>43862</c:v>
                </c:pt>
                <c:pt idx="273">
                  <c:v>43891</c:v>
                </c:pt>
                <c:pt idx="274">
                  <c:v>43922</c:v>
                </c:pt>
                <c:pt idx="275">
                  <c:v>43952</c:v>
                </c:pt>
                <c:pt idx="276">
                  <c:v>43983</c:v>
                </c:pt>
                <c:pt idx="277">
                  <c:v>44013</c:v>
                </c:pt>
                <c:pt idx="278">
                  <c:v>44044</c:v>
                </c:pt>
              </c:numCache>
            </c:numRef>
          </c:cat>
          <c:val>
            <c:numRef>
              <c:f>Лист1!$O$2:$O$94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2D4-91FA-41F2113F0903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(Лист1!$H$2:$H$94,Лист1!$N$2:$N$94,Лист1!$T$2:$T$94)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  <c:pt idx="93">
                  <c:v>41244</c:v>
                </c:pt>
                <c:pt idx="94">
                  <c:v>41275</c:v>
                </c:pt>
                <c:pt idx="95">
                  <c:v>41306</c:v>
                </c:pt>
                <c:pt idx="96">
                  <c:v>41334</c:v>
                </c:pt>
                <c:pt idx="97">
                  <c:v>41365</c:v>
                </c:pt>
                <c:pt idx="98">
                  <c:v>41395</c:v>
                </c:pt>
                <c:pt idx="99">
                  <c:v>41426</c:v>
                </c:pt>
                <c:pt idx="100">
                  <c:v>41456</c:v>
                </c:pt>
                <c:pt idx="101">
                  <c:v>41487</c:v>
                </c:pt>
                <c:pt idx="102">
                  <c:v>41518</c:v>
                </c:pt>
                <c:pt idx="103">
                  <c:v>41548</c:v>
                </c:pt>
                <c:pt idx="104">
                  <c:v>41579</c:v>
                </c:pt>
                <c:pt idx="105">
                  <c:v>41609</c:v>
                </c:pt>
                <c:pt idx="106">
                  <c:v>41640</c:v>
                </c:pt>
                <c:pt idx="107">
                  <c:v>41671</c:v>
                </c:pt>
                <c:pt idx="108">
                  <c:v>41699</c:v>
                </c:pt>
                <c:pt idx="109">
                  <c:v>41730</c:v>
                </c:pt>
                <c:pt idx="110">
                  <c:v>41760</c:v>
                </c:pt>
                <c:pt idx="111">
                  <c:v>41791</c:v>
                </c:pt>
                <c:pt idx="112">
                  <c:v>41821</c:v>
                </c:pt>
                <c:pt idx="113">
                  <c:v>41852</c:v>
                </c:pt>
                <c:pt idx="114">
                  <c:v>41883</c:v>
                </c:pt>
                <c:pt idx="115">
                  <c:v>41913</c:v>
                </c:pt>
                <c:pt idx="116">
                  <c:v>41944</c:v>
                </c:pt>
                <c:pt idx="117">
                  <c:v>41974</c:v>
                </c:pt>
                <c:pt idx="118">
                  <c:v>42005</c:v>
                </c:pt>
                <c:pt idx="119">
                  <c:v>42036</c:v>
                </c:pt>
                <c:pt idx="120">
                  <c:v>42064</c:v>
                </c:pt>
                <c:pt idx="121">
                  <c:v>42095</c:v>
                </c:pt>
                <c:pt idx="122">
                  <c:v>42125</c:v>
                </c:pt>
                <c:pt idx="123">
                  <c:v>42156</c:v>
                </c:pt>
                <c:pt idx="124">
                  <c:v>42186</c:v>
                </c:pt>
                <c:pt idx="125">
                  <c:v>42217</c:v>
                </c:pt>
                <c:pt idx="126">
                  <c:v>42248</c:v>
                </c:pt>
                <c:pt idx="127">
                  <c:v>42278</c:v>
                </c:pt>
                <c:pt idx="128">
                  <c:v>42309</c:v>
                </c:pt>
                <c:pt idx="129">
                  <c:v>42339</c:v>
                </c:pt>
                <c:pt idx="130">
                  <c:v>42370</c:v>
                </c:pt>
                <c:pt idx="131">
                  <c:v>42401</c:v>
                </c:pt>
                <c:pt idx="132">
                  <c:v>42430</c:v>
                </c:pt>
                <c:pt idx="133">
                  <c:v>42461</c:v>
                </c:pt>
                <c:pt idx="134">
                  <c:v>42491</c:v>
                </c:pt>
                <c:pt idx="135">
                  <c:v>42522</c:v>
                </c:pt>
                <c:pt idx="136">
                  <c:v>42552</c:v>
                </c:pt>
                <c:pt idx="137">
                  <c:v>42583</c:v>
                </c:pt>
                <c:pt idx="138">
                  <c:v>42614</c:v>
                </c:pt>
                <c:pt idx="139">
                  <c:v>42644</c:v>
                </c:pt>
                <c:pt idx="140">
                  <c:v>42675</c:v>
                </c:pt>
                <c:pt idx="141">
                  <c:v>42705</c:v>
                </c:pt>
                <c:pt idx="142">
                  <c:v>42736</c:v>
                </c:pt>
                <c:pt idx="143">
                  <c:v>42767</c:v>
                </c:pt>
                <c:pt idx="144">
                  <c:v>42795</c:v>
                </c:pt>
                <c:pt idx="145">
                  <c:v>42826</c:v>
                </c:pt>
                <c:pt idx="146">
                  <c:v>42856</c:v>
                </c:pt>
                <c:pt idx="147">
                  <c:v>42887</c:v>
                </c:pt>
                <c:pt idx="148">
                  <c:v>42917</c:v>
                </c:pt>
                <c:pt idx="149">
                  <c:v>42948</c:v>
                </c:pt>
                <c:pt idx="150">
                  <c:v>42979</c:v>
                </c:pt>
                <c:pt idx="151">
                  <c:v>43009</c:v>
                </c:pt>
                <c:pt idx="152">
                  <c:v>43040</c:v>
                </c:pt>
                <c:pt idx="153">
                  <c:v>43070</c:v>
                </c:pt>
                <c:pt idx="154">
                  <c:v>43101</c:v>
                </c:pt>
                <c:pt idx="155">
                  <c:v>43132</c:v>
                </c:pt>
                <c:pt idx="156">
                  <c:v>43160</c:v>
                </c:pt>
                <c:pt idx="157">
                  <c:v>43191</c:v>
                </c:pt>
                <c:pt idx="158">
                  <c:v>43221</c:v>
                </c:pt>
                <c:pt idx="159">
                  <c:v>43252</c:v>
                </c:pt>
                <c:pt idx="160">
                  <c:v>43282</c:v>
                </c:pt>
                <c:pt idx="161">
                  <c:v>43313</c:v>
                </c:pt>
                <c:pt idx="162">
                  <c:v>43344</c:v>
                </c:pt>
                <c:pt idx="163">
                  <c:v>43374</c:v>
                </c:pt>
                <c:pt idx="164">
                  <c:v>43405</c:v>
                </c:pt>
                <c:pt idx="165">
                  <c:v>43435</c:v>
                </c:pt>
                <c:pt idx="166">
                  <c:v>43466</c:v>
                </c:pt>
                <c:pt idx="167">
                  <c:v>43497</c:v>
                </c:pt>
                <c:pt idx="168">
                  <c:v>43525</c:v>
                </c:pt>
                <c:pt idx="169">
                  <c:v>43556</c:v>
                </c:pt>
                <c:pt idx="170">
                  <c:v>43586</c:v>
                </c:pt>
                <c:pt idx="171">
                  <c:v>43617</c:v>
                </c:pt>
                <c:pt idx="172">
                  <c:v>43647</c:v>
                </c:pt>
                <c:pt idx="173">
                  <c:v>43678</c:v>
                </c:pt>
                <c:pt idx="174">
                  <c:v>43709</c:v>
                </c:pt>
                <c:pt idx="175">
                  <c:v>43739</c:v>
                </c:pt>
                <c:pt idx="176">
                  <c:v>43770</c:v>
                </c:pt>
                <c:pt idx="177">
                  <c:v>43800</c:v>
                </c:pt>
                <c:pt idx="178">
                  <c:v>43831</c:v>
                </c:pt>
                <c:pt idx="179">
                  <c:v>43862</c:v>
                </c:pt>
                <c:pt idx="180">
                  <c:v>43891</c:v>
                </c:pt>
                <c:pt idx="181">
                  <c:v>43922</c:v>
                </c:pt>
                <c:pt idx="182">
                  <c:v>43952</c:v>
                </c:pt>
                <c:pt idx="183">
                  <c:v>43983</c:v>
                </c:pt>
                <c:pt idx="184">
                  <c:v>44013</c:v>
                </c:pt>
                <c:pt idx="185">
                  <c:v>44044</c:v>
                </c:pt>
                <c:pt idx="186">
                  <c:v>41244</c:v>
                </c:pt>
                <c:pt idx="187">
                  <c:v>41275</c:v>
                </c:pt>
                <c:pt idx="188">
                  <c:v>41306</c:v>
                </c:pt>
                <c:pt idx="189">
                  <c:v>41334</c:v>
                </c:pt>
                <c:pt idx="190">
                  <c:v>41365</c:v>
                </c:pt>
                <c:pt idx="191">
                  <c:v>41395</c:v>
                </c:pt>
                <c:pt idx="192">
                  <c:v>41426</c:v>
                </c:pt>
                <c:pt idx="193">
                  <c:v>41456</c:v>
                </c:pt>
                <c:pt idx="194">
                  <c:v>41487</c:v>
                </c:pt>
                <c:pt idx="195">
                  <c:v>41518</c:v>
                </c:pt>
                <c:pt idx="196">
                  <c:v>41548</c:v>
                </c:pt>
                <c:pt idx="197">
                  <c:v>41579</c:v>
                </c:pt>
                <c:pt idx="198">
                  <c:v>41609</c:v>
                </c:pt>
                <c:pt idx="199">
                  <c:v>41640</c:v>
                </c:pt>
                <c:pt idx="200">
                  <c:v>41671</c:v>
                </c:pt>
                <c:pt idx="201">
                  <c:v>41699</c:v>
                </c:pt>
                <c:pt idx="202">
                  <c:v>41730</c:v>
                </c:pt>
                <c:pt idx="203">
                  <c:v>41760</c:v>
                </c:pt>
                <c:pt idx="204">
                  <c:v>41791</c:v>
                </c:pt>
                <c:pt idx="205">
                  <c:v>41821</c:v>
                </c:pt>
                <c:pt idx="206">
                  <c:v>41852</c:v>
                </c:pt>
                <c:pt idx="207">
                  <c:v>41883</c:v>
                </c:pt>
                <c:pt idx="208">
                  <c:v>41913</c:v>
                </c:pt>
                <c:pt idx="209">
                  <c:v>41944</c:v>
                </c:pt>
                <c:pt idx="210">
                  <c:v>41974</c:v>
                </c:pt>
                <c:pt idx="211">
                  <c:v>42005</c:v>
                </c:pt>
                <c:pt idx="212">
                  <c:v>42036</c:v>
                </c:pt>
                <c:pt idx="213">
                  <c:v>42064</c:v>
                </c:pt>
                <c:pt idx="214">
                  <c:v>42095</c:v>
                </c:pt>
                <c:pt idx="215">
                  <c:v>42125</c:v>
                </c:pt>
                <c:pt idx="216">
                  <c:v>42156</c:v>
                </c:pt>
                <c:pt idx="217">
                  <c:v>42186</c:v>
                </c:pt>
                <c:pt idx="218">
                  <c:v>42217</c:v>
                </c:pt>
                <c:pt idx="219">
                  <c:v>42248</c:v>
                </c:pt>
                <c:pt idx="220">
                  <c:v>42278</c:v>
                </c:pt>
                <c:pt idx="221">
                  <c:v>42309</c:v>
                </c:pt>
                <c:pt idx="222">
                  <c:v>42339</c:v>
                </c:pt>
                <c:pt idx="223">
                  <c:v>42370</c:v>
                </c:pt>
                <c:pt idx="224">
                  <c:v>42401</c:v>
                </c:pt>
                <c:pt idx="225">
                  <c:v>42430</c:v>
                </c:pt>
                <c:pt idx="226">
                  <c:v>42461</c:v>
                </c:pt>
                <c:pt idx="227">
                  <c:v>42491</c:v>
                </c:pt>
                <c:pt idx="228">
                  <c:v>42522</c:v>
                </c:pt>
                <c:pt idx="229">
                  <c:v>42552</c:v>
                </c:pt>
                <c:pt idx="230">
                  <c:v>42583</c:v>
                </c:pt>
                <c:pt idx="231">
                  <c:v>42614</c:v>
                </c:pt>
                <c:pt idx="232">
                  <c:v>42644</c:v>
                </c:pt>
                <c:pt idx="233">
                  <c:v>42675</c:v>
                </c:pt>
                <c:pt idx="234">
                  <c:v>42705</c:v>
                </c:pt>
                <c:pt idx="235">
                  <c:v>42736</c:v>
                </c:pt>
                <c:pt idx="236">
                  <c:v>42767</c:v>
                </c:pt>
                <c:pt idx="237">
                  <c:v>42795</c:v>
                </c:pt>
                <c:pt idx="238">
                  <c:v>42826</c:v>
                </c:pt>
                <c:pt idx="239">
                  <c:v>42856</c:v>
                </c:pt>
                <c:pt idx="240">
                  <c:v>42887</c:v>
                </c:pt>
                <c:pt idx="241">
                  <c:v>42917</c:v>
                </c:pt>
                <c:pt idx="242">
                  <c:v>42948</c:v>
                </c:pt>
                <c:pt idx="243">
                  <c:v>42979</c:v>
                </c:pt>
                <c:pt idx="244">
                  <c:v>43009</c:v>
                </c:pt>
                <c:pt idx="245">
                  <c:v>43040</c:v>
                </c:pt>
                <c:pt idx="246">
                  <c:v>43070</c:v>
                </c:pt>
                <c:pt idx="247">
                  <c:v>43101</c:v>
                </c:pt>
                <c:pt idx="248">
                  <c:v>43132</c:v>
                </c:pt>
                <c:pt idx="249">
                  <c:v>43160</c:v>
                </c:pt>
                <c:pt idx="250">
                  <c:v>43191</c:v>
                </c:pt>
                <c:pt idx="251">
                  <c:v>43221</c:v>
                </c:pt>
                <c:pt idx="252">
                  <c:v>43252</c:v>
                </c:pt>
                <c:pt idx="253">
                  <c:v>43282</c:v>
                </c:pt>
                <c:pt idx="254">
                  <c:v>43313</c:v>
                </c:pt>
                <c:pt idx="255">
                  <c:v>43344</c:v>
                </c:pt>
                <c:pt idx="256">
                  <c:v>43374</c:v>
                </c:pt>
                <c:pt idx="257">
                  <c:v>43405</c:v>
                </c:pt>
                <c:pt idx="258">
                  <c:v>43435</c:v>
                </c:pt>
                <c:pt idx="259">
                  <c:v>43466</c:v>
                </c:pt>
                <c:pt idx="260">
                  <c:v>43497</c:v>
                </c:pt>
                <c:pt idx="261">
                  <c:v>43525</c:v>
                </c:pt>
                <c:pt idx="262">
                  <c:v>43556</c:v>
                </c:pt>
                <c:pt idx="263">
                  <c:v>43586</c:v>
                </c:pt>
                <c:pt idx="264">
                  <c:v>43617</c:v>
                </c:pt>
                <c:pt idx="265">
                  <c:v>43647</c:v>
                </c:pt>
                <c:pt idx="266">
                  <c:v>43678</c:v>
                </c:pt>
                <c:pt idx="267">
                  <c:v>43709</c:v>
                </c:pt>
                <c:pt idx="268">
                  <c:v>43739</c:v>
                </c:pt>
                <c:pt idx="269">
                  <c:v>43770</c:v>
                </c:pt>
                <c:pt idx="270">
                  <c:v>43800</c:v>
                </c:pt>
                <c:pt idx="271">
                  <c:v>43831</c:v>
                </c:pt>
                <c:pt idx="272">
                  <c:v>43862</c:v>
                </c:pt>
                <c:pt idx="273">
                  <c:v>43891</c:v>
                </c:pt>
                <c:pt idx="274">
                  <c:v>43922</c:v>
                </c:pt>
                <c:pt idx="275">
                  <c:v>43952</c:v>
                </c:pt>
                <c:pt idx="276">
                  <c:v>43983</c:v>
                </c:pt>
                <c:pt idx="277">
                  <c:v>44013</c:v>
                </c:pt>
                <c:pt idx="278">
                  <c:v>44044</c:v>
                </c:pt>
              </c:numCache>
            </c:numRef>
          </c:cat>
          <c:val>
            <c:numRef>
              <c:f>Лист1!$U$2:$U$94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F-42D4-91FA-41F2113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78048"/>
        <c:axId val="1290023728"/>
      </c:lineChart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D4-91FA-41F2113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88992"/>
        <c:axId val="1289682816"/>
      </c:lineChart>
      <c:dateAx>
        <c:axId val="172387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023728"/>
        <c:crosses val="autoZero"/>
        <c:auto val="1"/>
        <c:lblOffset val="100"/>
        <c:baseTimeUnit val="months"/>
      </c:dateAx>
      <c:valAx>
        <c:axId val="12900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ГАЗПРОМ ао</a:t>
                </a:r>
                <a:r>
                  <a:rPr lang="ru-RU" baseline="0"/>
                  <a:t> СБЕРБАНК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878048"/>
        <c:crosses val="autoZero"/>
        <c:crossBetween val="between"/>
      </c:valAx>
      <c:valAx>
        <c:axId val="128968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ВТБ</a:t>
                </a:r>
                <a:r>
                  <a:rPr lang="ru-RU" baseline="0"/>
                  <a:t> ао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988992"/>
        <c:crosses val="max"/>
        <c:crossBetween val="between"/>
      </c:valAx>
      <c:dateAx>
        <c:axId val="1380988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968281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разных 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Лист1!$M$2</c:f>
              <c:strCache>
                <c:ptCount val="1"/>
                <c:pt idx="0">
                  <c:v>ГАЗПРОМ ао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Лист1!$N$2:$N$94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Лист1!$O$2:$O$94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C-48C0-8157-67241E0B7355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Сбербанк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Лист1!$T$2:$T$94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Лист1!$U$2:$U$94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C-48C0-8157-67241E0B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61104"/>
        <c:axId val="1369712208"/>
      </c:scatterChart>
      <c:scatterChart>
        <c:scatterStyle val="lineMarker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ВТБ ао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8C0-8157-67241E0B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79968"/>
        <c:axId val="1627184544"/>
      </c:scatterChart>
      <c:valAx>
        <c:axId val="1378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12208"/>
        <c:crosses val="autoZero"/>
        <c:crossBetween val="midCat"/>
      </c:valAx>
      <c:valAx>
        <c:axId val="1369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161104"/>
        <c:crosses val="autoZero"/>
        <c:crossBetween val="midCat"/>
      </c:valAx>
      <c:valAx>
        <c:axId val="162718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179968"/>
        <c:crosses val="max"/>
        <c:crossBetween val="midCat"/>
      </c:valAx>
      <c:valAx>
        <c:axId val="1627179968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1845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ОБЪЕМ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Лист1!$J$2:$J$94</c:f>
              <c:numCache>
                <c:formatCode>General</c:formatCode>
                <c:ptCount val="93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xVal>
          <c:yVal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92F-9E70-070E9492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61104"/>
        <c:axId val="1369712208"/>
      </c:scatterChart>
      <c:scatterChart>
        <c:scatterStyle val="lineMarker"/>
        <c:varyColors val="0"/>
        <c:ser>
          <c:idx val="0"/>
          <c:order val="0"/>
          <c:tx>
            <c:v>ЦЕНА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C-492F-9E70-070E9492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45488"/>
        <c:axId val="1294443408"/>
      </c:scatterChart>
      <c:valAx>
        <c:axId val="1378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12208"/>
        <c:crosses val="autoZero"/>
        <c:crossBetween val="midCat"/>
      </c:valAx>
      <c:valAx>
        <c:axId val="1369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161104"/>
        <c:crosses val="autoZero"/>
        <c:crossBetween val="midCat"/>
      </c:valAx>
      <c:valAx>
        <c:axId val="129444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445488"/>
        <c:crosses val="max"/>
        <c:crossBetween val="midCat"/>
      </c:valAx>
      <c:valAx>
        <c:axId val="1294445488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4434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ЦЕНА*1000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Лист1!$F$2:$F$94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xVal>
          <c:yVal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5-4702-962F-FC08FBAA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61104"/>
        <c:axId val="1369712208"/>
      </c:scatterChart>
      <c:scatterChart>
        <c:scatterStyle val="lineMarker"/>
        <c:varyColors val="0"/>
        <c:ser>
          <c:idx val="0"/>
          <c:order val="0"/>
          <c:tx>
            <c:v>ЦЕНА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5-4702-962F-FC08FBAA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45488"/>
        <c:axId val="1294443408"/>
      </c:scatterChart>
      <c:valAx>
        <c:axId val="1378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12208"/>
        <c:crosses val="autoZero"/>
        <c:crossBetween val="midCat"/>
      </c:valAx>
      <c:valAx>
        <c:axId val="1369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161104"/>
        <c:crosses val="autoZero"/>
        <c:crossBetween val="midCat"/>
      </c:valAx>
      <c:valAx>
        <c:axId val="129444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445488"/>
        <c:crosses val="max"/>
        <c:crossBetween val="midCat"/>
      </c:valAx>
      <c:valAx>
        <c:axId val="1294445488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4434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3-ёх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Газпром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Лист1!$T$2:$T$94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Лист1!$O$2:$O$94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3-4221-B473-18DB40068C61}"/>
            </c:ext>
          </c:extLst>
        </c:ser>
        <c:ser>
          <c:idx val="2"/>
          <c:order val="2"/>
          <c:tx>
            <c:v>Сбербанк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Лист1!$T$2:$T$94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Лист1!$U$2:$U$94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3-4221-B473-18DB4006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71776"/>
        <c:axId val="1733863872"/>
      </c:lineChart>
      <c:lineChart>
        <c:grouping val="standard"/>
        <c:varyColors val="0"/>
        <c:ser>
          <c:idx val="0"/>
          <c:order val="0"/>
          <c:tx>
            <c:v>ВТБ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Лист1!$T$2:$T$94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Лист1!$I$2:$I$94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3-4221-B473-18DB4006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57264"/>
        <c:axId val="2009551440"/>
      </c:lineChart>
      <c:dateAx>
        <c:axId val="1733871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863872"/>
        <c:crosses val="autoZero"/>
        <c:auto val="1"/>
        <c:lblOffset val="100"/>
        <c:baseTimeUnit val="months"/>
      </c:dateAx>
      <c:valAx>
        <c:axId val="17338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871776"/>
        <c:crosses val="autoZero"/>
        <c:crossBetween val="between"/>
      </c:valAx>
      <c:valAx>
        <c:axId val="200955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557264"/>
        <c:crosses val="max"/>
        <c:crossBetween val="between"/>
      </c:valAx>
      <c:dateAx>
        <c:axId val="200955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9551440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94</xdr:row>
      <xdr:rowOff>133350</xdr:rowOff>
    </xdr:from>
    <xdr:to>
      <xdr:col>22</xdr:col>
      <xdr:colOff>419100</xdr:colOff>
      <xdr:row>113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127BD6-99CC-49B5-AAA7-BCF5E9B70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68036</xdr:colOff>
      <xdr:row>116</xdr:row>
      <xdr:rowOff>13607</xdr:rowOff>
    </xdr:from>
    <xdr:to>
      <xdr:col>23</xdr:col>
      <xdr:colOff>121920</xdr:colOff>
      <xdr:row>134</xdr:row>
      <xdr:rowOff>182199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6B9682-C2FC-4544-970A-E1F645900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13607</xdr:colOff>
      <xdr:row>136</xdr:row>
      <xdr:rowOff>136071</xdr:rowOff>
    </xdr:from>
    <xdr:to>
      <xdr:col>22</xdr:col>
      <xdr:colOff>541020</xdr:colOff>
      <xdr:row>155</xdr:row>
      <xdr:rowOff>121783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B758D3-D660-47DA-9B4E-9443533B8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40822</xdr:colOff>
      <xdr:row>157</xdr:row>
      <xdr:rowOff>176893</xdr:rowOff>
    </xdr:from>
    <xdr:to>
      <xdr:col>23</xdr:col>
      <xdr:colOff>121920</xdr:colOff>
      <xdr:row>176</xdr:row>
      <xdr:rowOff>162605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8325BF-71EB-40E3-B53A-0AE1C30DE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190499</xdr:colOff>
      <xdr:row>53</xdr:row>
      <xdr:rowOff>36739</xdr:rowOff>
    </xdr:from>
    <xdr:to>
      <xdr:col>32</xdr:col>
      <xdr:colOff>476249</xdr:colOff>
      <xdr:row>67</xdr:row>
      <xdr:rowOff>112939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F35954B-5CEF-4FC3-B8AB-967F6D32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244928</xdr:colOff>
      <xdr:row>37</xdr:row>
      <xdr:rowOff>118381</xdr:rowOff>
    </xdr:from>
    <xdr:to>
      <xdr:col>32</xdr:col>
      <xdr:colOff>530678</xdr:colOff>
      <xdr:row>52</xdr:row>
      <xdr:rowOff>4081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E8DCCF7-5201-4DD3-BBAF-5987D909D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217714</xdr:colOff>
      <xdr:row>22</xdr:row>
      <xdr:rowOff>81642</xdr:rowOff>
    </xdr:from>
    <xdr:to>
      <xdr:col>32</xdr:col>
      <xdr:colOff>503464</xdr:colOff>
      <xdr:row>36</xdr:row>
      <xdr:rowOff>157842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9F19C95-537D-4EE7-AEC2-6F553B0BB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163285</xdr:colOff>
      <xdr:row>6</xdr:row>
      <xdr:rowOff>40821</xdr:rowOff>
    </xdr:from>
    <xdr:to>
      <xdr:col>32</xdr:col>
      <xdr:colOff>449035</xdr:colOff>
      <xdr:row>20</xdr:row>
      <xdr:rowOff>117021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1CF4D40-B7CA-471C-9BC4-08E2FDB43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358140</xdr:colOff>
      <xdr:row>69</xdr:row>
      <xdr:rowOff>49530</xdr:rowOff>
    </xdr:from>
    <xdr:to>
      <xdr:col>33</xdr:col>
      <xdr:colOff>53340</xdr:colOff>
      <xdr:row>84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5B9998-36BE-4B1D-9CA7-4CA3ADF4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C03329-C8CD-443E-8EE6-9FADCEB116E5}" autoFormatId="16" applyNumberFormats="0" applyBorderFormats="0" applyFontFormats="0" applyPatternFormats="0" applyAlignmentFormats="0" applyWidthHeightFormats="0">
  <queryTableRefresh nextId="7">
    <queryTableFields count="4">
      <queryTableField id="1" name="&lt;TICKER&gt;" tableColumnId="1"/>
      <queryTableField id="3" name="&lt;DATE&gt;" tableColumnId="3"/>
      <queryTableField id="5" name="&lt;CLOSE&gt;" tableColumnId="5"/>
      <queryTableField id="6" name="&lt;VOL&gt;" tableColumnId="6"/>
    </queryTableFields>
    <queryTableDeletedFields count="2">
      <deletedField name="&lt;PER&gt;"/>
      <deletedField name="&lt;TIME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FF234-EEDD-473D-9E61-A83BEC7A0A75}" name="Семинар_5" displayName="Семинар_5" ref="A1:D280" tableType="queryTable" totalsRowShown="0">
  <autoFilter ref="A1:D280" xr:uid="{3C135959-5F7E-4EB9-BD06-228390F49C51}"/>
  <tableColumns count="4">
    <tableColumn id="1" xr3:uid="{0AB3128E-872E-4118-8459-C79B2CC0FF3A}" uniqueName="1" name="&lt;TICKER&gt;" queryTableFieldId="1" dataDxfId="1"/>
    <tableColumn id="3" xr3:uid="{A56608BE-D7C2-4CF2-ADD4-108CEF17F9E1}" uniqueName="3" name="&lt;DATE&gt;" queryTableFieldId="3" dataDxfId="0"/>
    <tableColumn id="5" xr3:uid="{38654B9D-4751-4694-A1C9-89AA9826DBE8}" uniqueName="5" name="&lt;CLOSE&gt;" queryTableFieldId="5"/>
    <tableColumn id="6" xr3:uid="{2ABEFCB6-FCFC-4EC6-8559-6F3F96493EB7}" uniqueName="6" name="&lt;VOL&gt;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780-2FA2-46C7-9B3A-4DF2AA65797F}">
  <dimension ref="A1:AA280"/>
  <sheetViews>
    <sheetView tabSelected="1" topLeftCell="F157" zoomScaleNormal="100" workbookViewId="0">
      <selection activeCell="AI75" sqref="AI75"/>
    </sheetView>
  </sheetViews>
  <sheetFormatPr defaultRowHeight="14.4" x14ac:dyDescent="0.3"/>
  <cols>
    <col min="1" max="1" width="12.33203125" bestFit="1" customWidth="1"/>
    <col min="2" max="2" width="11.109375" bestFit="1" customWidth="1"/>
    <col min="3" max="3" width="10.6640625" bestFit="1" customWidth="1"/>
    <col min="4" max="4" width="12" customWidth="1"/>
    <col min="8" max="8" width="12.21875" customWidth="1"/>
    <col min="11" max="11" width="11.5546875" bestFit="1" customWidth="1"/>
    <col min="14" max="14" width="13.33203125" customWidth="1"/>
    <col min="17" max="17" width="12.6640625" bestFit="1" customWidth="1"/>
    <col min="20" max="20" width="14.21875" customWidth="1"/>
    <col min="22" max="22" width="11" bestFit="1" customWidth="1"/>
    <col min="23" max="23" width="12.66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F1" t="s">
        <v>9</v>
      </c>
      <c r="K1" t="s">
        <v>7</v>
      </c>
      <c r="L1" t="s">
        <v>8</v>
      </c>
      <c r="Q1" t="s">
        <v>7</v>
      </c>
      <c r="R1" t="s">
        <v>8</v>
      </c>
      <c r="W1" t="s">
        <v>7</v>
      </c>
      <c r="X1" t="s">
        <v>8</v>
      </c>
    </row>
    <row r="2" spans="1:27" x14ac:dyDescent="0.3">
      <c r="A2" s="1" t="s">
        <v>4</v>
      </c>
      <c r="B2" s="2">
        <v>41244</v>
      </c>
      <c r="C2">
        <v>5.3589999999999999E-2</v>
      </c>
      <c r="D2">
        <v>423765060000</v>
      </c>
      <c r="F2">
        <f>I2*1000</f>
        <v>53.589999999999996</v>
      </c>
      <c r="G2" s="3" t="s">
        <v>4</v>
      </c>
      <c r="H2" s="4">
        <v>41244</v>
      </c>
      <c r="I2" s="5">
        <v>5.3589999999999999E-2</v>
      </c>
      <c r="J2" s="6">
        <v>423765060000</v>
      </c>
      <c r="L2">
        <f>LN(J2)</f>
        <v>26.772445034832554</v>
      </c>
      <c r="M2" s="7" t="s">
        <v>5</v>
      </c>
      <c r="N2" s="8">
        <v>41244</v>
      </c>
      <c r="O2" s="9">
        <v>143.69999999999999</v>
      </c>
      <c r="P2" s="10">
        <v>638968460</v>
      </c>
      <c r="R2">
        <f>LN(P2)</f>
        <v>20.275365652751187</v>
      </c>
      <c r="S2" s="3" t="s">
        <v>6</v>
      </c>
      <c r="T2" s="4">
        <v>41244</v>
      </c>
      <c r="U2" s="5">
        <v>92.94</v>
      </c>
      <c r="V2" s="6">
        <v>1191987680</v>
      </c>
      <c r="X2">
        <f>LN(V2)</f>
        <v>20.898888069965686</v>
      </c>
      <c r="AA2">
        <f>_xlfn.QUARTILE.INC($W$3:$W$94,1)</f>
        <v>-4.0893994396443132</v>
      </c>
    </row>
    <row r="3" spans="1:27" x14ac:dyDescent="0.3">
      <c r="A3" s="1" t="s">
        <v>4</v>
      </c>
      <c r="B3" s="2">
        <v>41275</v>
      </c>
      <c r="C3">
        <v>5.5820000000000002E-2</v>
      </c>
      <c r="D3">
        <v>620659410000</v>
      </c>
      <c r="F3">
        <f t="shared" ref="F3:F66" si="0">I3*1000</f>
        <v>55.82</v>
      </c>
      <c r="G3" s="7" t="s">
        <v>4</v>
      </c>
      <c r="H3" s="8">
        <v>41275</v>
      </c>
      <c r="I3" s="9">
        <v>5.5820000000000002E-2</v>
      </c>
      <c r="J3" s="10">
        <v>620659410000</v>
      </c>
      <c r="K3">
        <f>(I3-I2)/I2*100</f>
        <v>4.1612241089755608</v>
      </c>
      <c r="L3">
        <f t="shared" ref="L3:L66" si="1">LN(J3)</f>
        <v>27.154048314317642</v>
      </c>
      <c r="M3" s="3" t="s">
        <v>5</v>
      </c>
      <c r="N3" s="4">
        <v>41275</v>
      </c>
      <c r="O3" s="5">
        <v>142.09</v>
      </c>
      <c r="P3" s="6">
        <v>495283520</v>
      </c>
      <c r="Q3">
        <f>(O3-O2)/O2*100</f>
        <v>-1.1203897007654735</v>
      </c>
      <c r="R3">
        <f t="shared" ref="R3:R66" si="2">LN(P3)</f>
        <v>20.020640924240933</v>
      </c>
      <c r="S3" s="7" t="s">
        <v>6</v>
      </c>
      <c r="T3" s="8">
        <v>41275</v>
      </c>
      <c r="U3" s="9">
        <v>109.59</v>
      </c>
      <c r="V3" s="10">
        <v>1723351580</v>
      </c>
      <c r="W3">
        <f>(U3-U2)/U2*100</f>
        <v>17.914783731439645</v>
      </c>
      <c r="X3">
        <f t="shared" ref="X3:X66" si="3">LN(V3)</f>
        <v>21.267536824750323</v>
      </c>
      <c r="AA3">
        <f>_xlfn.QUARTILE.INC($W$3:$W$94,2)</f>
        <v>1.0069869042202286</v>
      </c>
    </row>
    <row r="4" spans="1:27" x14ac:dyDescent="0.3">
      <c r="A4" s="1" t="s">
        <v>4</v>
      </c>
      <c r="B4" s="2">
        <v>41306</v>
      </c>
      <c r="C4">
        <v>5.5879999999999999E-2</v>
      </c>
      <c r="D4">
        <v>956736250000</v>
      </c>
      <c r="F4">
        <f t="shared" si="0"/>
        <v>55.88</v>
      </c>
      <c r="G4" s="3" t="s">
        <v>4</v>
      </c>
      <c r="H4" s="4">
        <v>41306</v>
      </c>
      <c r="I4" s="5">
        <v>5.5879999999999999E-2</v>
      </c>
      <c r="J4" s="6">
        <v>956736250000</v>
      </c>
      <c r="K4">
        <f t="shared" ref="K4:K67" si="4">(I4-I3)/I3*100</f>
        <v>0.10748835542815757</v>
      </c>
      <c r="L4">
        <f t="shared" si="1"/>
        <v>27.58679358957853</v>
      </c>
      <c r="M4" s="7" t="s">
        <v>5</v>
      </c>
      <c r="N4" s="8">
        <v>41306</v>
      </c>
      <c r="O4" s="9">
        <v>137.4</v>
      </c>
      <c r="P4" s="10">
        <v>733770920</v>
      </c>
      <c r="Q4">
        <f t="shared" ref="Q4:Q67" si="5">(O4-O3)/O3*100</f>
        <v>-3.3007248926736557</v>
      </c>
      <c r="R4">
        <f t="shared" si="2"/>
        <v>20.4137074397734</v>
      </c>
      <c r="S4" s="3" t="s">
        <v>6</v>
      </c>
      <c r="T4" s="4">
        <v>41306</v>
      </c>
      <c r="U4" s="5">
        <v>104.57</v>
      </c>
      <c r="V4" s="6">
        <v>1612212000</v>
      </c>
      <c r="W4">
        <f t="shared" ref="W4:W67" si="6">(U4-U3)/U3*100</f>
        <v>-4.5807099187882203</v>
      </c>
      <c r="X4">
        <f t="shared" si="3"/>
        <v>21.200872986031328</v>
      </c>
      <c r="AA4">
        <f>_xlfn.QUARTILE.INC($W$3:$W$94,3)</f>
        <v>4.9934180016860363</v>
      </c>
    </row>
    <row r="5" spans="1:27" x14ac:dyDescent="0.3">
      <c r="A5" s="1" t="s">
        <v>4</v>
      </c>
      <c r="B5" s="2">
        <v>41334</v>
      </c>
      <c r="C5">
        <v>4.9700000000000001E-2</v>
      </c>
      <c r="D5">
        <v>684089840000</v>
      </c>
      <c r="F5">
        <f t="shared" si="0"/>
        <v>49.7</v>
      </c>
      <c r="G5" s="7" t="s">
        <v>4</v>
      </c>
      <c r="H5" s="8">
        <v>41334</v>
      </c>
      <c r="I5" s="9">
        <v>4.9700000000000001E-2</v>
      </c>
      <c r="J5" s="10">
        <v>684089840000</v>
      </c>
      <c r="K5">
        <f t="shared" si="4"/>
        <v>-11.059413027916962</v>
      </c>
      <c r="L5">
        <f t="shared" si="1"/>
        <v>27.251355090973199</v>
      </c>
      <c r="M5" s="3" t="s">
        <v>5</v>
      </c>
      <c r="N5" s="4">
        <v>41334</v>
      </c>
      <c r="O5" s="5">
        <v>134.08000000000001</v>
      </c>
      <c r="P5" s="6">
        <v>953973070</v>
      </c>
      <c r="Q5">
        <f t="shared" si="5"/>
        <v>-2.4163027656477385</v>
      </c>
      <c r="R5">
        <f t="shared" si="2"/>
        <v>20.676146000502598</v>
      </c>
      <c r="S5" s="7" t="s">
        <v>6</v>
      </c>
      <c r="T5" s="8">
        <v>41334</v>
      </c>
      <c r="U5" s="9">
        <v>98.86</v>
      </c>
      <c r="V5" s="10">
        <v>1691490080</v>
      </c>
      <c r="W5">
        <f t="shared" si="6"/>
        <v>-5.4604571100698038</v>
      </c>
      <c r="X5">
        <f t="shared" si="3"/>
        <v>21.248875681550636</v>
      </c>
      <c r="AA5">
        <f>_xlfn.QUARTILE.INC($W$3:$W$94,4)</f>
        <v>23.430894308943085</v>
      </c>
    </row>
    <row r="6" spans="1:27" x14ac:dyDescent="0.3">
      <c r="A6" s="1" t="s">
        <v>4</v>
      </c>
      <c r="B6" s="2">
        <v>41365</v>
      </c>
      <c r="C6">
        <v>4.929E-2</v>
      </c>
      <c r="D6">
        <v>1203587690000</v>
      </c>
      <c r="F6">
        <f t="shared" si="0"/>
        <v>49.29</v>
      </c>
      <c r="G6" s="3" t="s">
        <v>4</v>
      </c>
      <c r="H6" s="4">
        <v>41365</v>
      </c>
      <c r="I6" s="5">
        <v>4.929E-2</v>
      </c>
      <c r="J6" s="6">
        <v>1203587690000</v>
      </c>
      <c r="K6">
        <f t="shared" si="4"/>
        <v>-0.82494969818913599</v>
      </c>
      <c r="L6">
        <f t="shared" si="1"/>
        <v>27.816327953999615</v>
      </c>
      <c r="M6" s="7" t="s">
        <v>5</v>
      </c>
      <c r="N6" s="8">
        <v>41365</v>
      </c>
      <c r="O6" s="9">
        <v>124.15</v>
      </c>
      <c r="P6" s="10">
        <v>986321760</v>
      </c>
      <c r="Q6">
        <f t="shared" si="5"/>
        <v>-7.4060262529832981</v>
      </c>
      <c r="R6">
        <f t="shared" si="2"/>
        <v>20.709493187933717</v>
      </c>
      <c r="S6" s="3" t="s">
        <v>6</v>
      </c>
      <c r="T6" s="4">
        <v>41365</v>
      </c>
      <c r="U6" s="5">
        <v>99.11</v>
      </c>
      <c r="V6" s="6">
        <v>1576313810</v>
      </c>
      <c r="W6">
        <f t="shared" si="6"/>
        <v>0.25288286465709081</v>
      </c>
      <c r="X6">
        <f t="shared" si="3"/>
        <v>21.17835492658104</v>
      </c>
    </row>
    <row r="7" spans="1:27" x14ac:dyDescent="0.3">
      <c r="A7" s="1" t="s">
        <v>4</v>
      </c>
      <c r="B7" s="2">
        <v>41395</v>
      </c>
      <c r="C7">
        <v>4.5999999999999999E-2</v>
      </c>
      <c r="D7">
        <v>909928850000</v>
      </c>
      <c r="F7">
        <f t="shared" si="0"/>
        <v>46</v>
      </c>
      <c r="G7" s="7" t="s">
        <v>4</v>
      </c>
      <c r="H7" s="8">
        <v>41395</v>
      </c>
      <c r="I7" s="9">
        <v>4.5999999999999999E-2</v>
      </c>
      <c r="J7" s="10">
        <v>909928850000</v>
      </c>
      <c r="K7">
        <f t="shared" si="4"/>
        <v>-6.6747819030229278</v>
      </c>
      <c r="L7">
        <f t="shared" si="1"/>
        <v>27.536632246587374</v>
      </c>
      <c r="M7" s="3" t="s">
        <v>5</v>
      </c>
      <c r="N7" s="4">
        <v>41395</v>
      </c>
      <c r="O7" s="5">
        <v>123.4</v>
      </c>
      <c r="P7" s="6">
        <v>813775000</v>
      </c>
      <c r="Q7">
        <f t="shared" si="5"/>
        <v>-0.60410793395086582</v>
      </c>
      <c r="R7">
        <f t="shared" si="2"/>
        <v>20.517194472981348</v>
      </c>
      <c r="S7" s="7" t="s">
        <v>6</v>
      </c>
      <c r="T7" s="8">
        <v>41395</v>
      </c>
      <c r="U7" s="9">
        <v>99.05</v>
      </c>
      <c r="V7" s="10">
        <v>1514417130</v>
      </c>
      <c r="W7">
        <f t="shared" si="6"/>
        <v>-6.0538795277976259E-2</v>
      </c>
      <c r="X7">
        <f t="shared" si="3"/>
        <v>21.138296469205873</v>
      </c>
    </row>
    <row r="8" spans="1:27" x14ac:dyDescent="0.3">
      <c r="A8" s="1" t="s">
        <v>4</v>
      </c>
      <c r="B8" s="2">
        <v>41426</v>
      </c>
      <c r="C8">
        <v>4.7010000000000003E-2</v>
      </c>
      <c r="D8">
        <v>773944750000</v>
      </c>
      <c r="F8">
        <f t="shared" si="0"/>
        <v>47.010000000000005</v>
      </c>
      <c r="G8" s="3" t="s">
        <v>4</v>
      </c>
      <c r="H8" s="4">
        <v>41426</v>
      </c>
      <c r="I8" s="5">
        <v>4.7010000000000003E-2</v>
      </c>
      <c r="J8" s="6">
        <v>773944750000</v>
      </c>
      <c r="K8">
        <f t="shared" si="4"/>
        <v>2.1956521739130519</v>
      </c>
      <c r="L8">
        <f t="shared" si="1"/>
        <v>27.374766325559349</v>
      </c>
      <c r="M8" s="7" t="s">
        <v>5</v>
      </c>
      <c r="N8" s="8">
        <v>41426</v>
      </c>
      <c r="O8" s="9">
        <v>109.1</v>
      </c>
      <c r="P8" s="10">
        <v>769293390</v>
      </c>
      <c r="Q8">
        <f t="shared" si="5"/>
        <v>-11.58833063209077</v>
      </c>
      <c r="R8">
        <f t="shared" si="2"/>
        <v>20.46098297616555</v>
      </c>
      <c r="S8" s="3" t="s">
        <v>6</v>
      </c>
      <c r="T8" s="4">
        <v>41426</v>
      </c>
      <c r="U8" s="5">
        <v>93.68</v>
      </c>
      <c r="V8" s="6">
        <v>1603984540</v>
      </c>
      <c r="W8">
        <f t="shared" si="6"/>
        <v>-5.4215042907622317</v>
      </c>
      <c r="X8">
        <f t="shared" si="3"/>
        <v>21.195756707940294</v>
      </c>
    </row>
    <row r="9" spans="1:27" x14ac:dyDescent="0.3">
      <c r="A9" s="1" t="s">
        <v>4</v>
      </c>
      <c r="B9" s="2">
        <v>41456</v>
      </c>
      <c r="C9">
        <v>4.6609999999999999E-2</v>
      </c>
      <c r="D9">
        <v>689989310000</v>
      </c>
      <c r="F9">
        <f t="shared" si="0"/>
        <v>46.61</v>
      </c>
      <c r="G9" s="7" t="s">
        <v>4</v>
      </c>
      <c r="H9" s="8">
        <v>41456</v>
      </c>
      <c r="I9" s="9">
        <v>4.6609999999999999E-2</v>
      </c>
      <c r="J9" s="10">
        <v>689989310000</v>
      </c>
      <c r="K9">
        <f t="shared" si="4"/>
        <v>-0.85088279089556362</v>
      </c>
      <c r="L9">
        <f t="shared" si="1"/>
        <v>27.259941941664078</v>
      </c>
      <c r="M9" s="3" t="s">
        <v>5</v>
      </c>
      <c r="N9" s="4">
        <v>41456</v>
      </c>
      <c r="O9" s="5">
        <v>128.61000000000001</v>
      </c>
      <c r="P9" s="6">
        <v>879462790</v>
      </c>
      <c r="Q9">
        <f t="shared" si="5"/>
        <v>17.882676443629716</v>
      </c>
      <c r="R9">
        <f t="shared" si="2"/>
        <v>20.594821813117253</v>
      </c>
      <c r="S9" s="7" t="s">
        <v>6</v>
      </c>
      <c r="T9" s="8">
        <v>41456</v>
      </c>
      <c r="U9" s="9">
        <v>95.23</v>
      </c>
      <c r="V9" s="10">
        <v>1721040080</v>
      </c>
      <c r="W9">
        <f t="shared" si="6"/>
        <v>1.6545687446626784</v>
      </c>
      <c r="X9">
        <f t="shared" si="3"/>
        <v>21.266194642690223</v>
      </c>
    </row>
    <row r="10" spans="1:27" x14ac:dyDescent="0.3">
      <c r="A10" s="1" t="s">
        <v>4</v>
      </c>
      <c r="B10" s="2">
        <v>41487</v>
      </c>
      <c r="C10">
        <v>4.4499999999999998E-2</v>
      </c>
      <c r="D10">
        <v>424102620000</v>
      </c>
      <c r="F10">
        <f t="shared" si="0"/>
        <v>44.5</v>
      </c>
      <c r="G10" s="3" t="s">
        <v>4</v>
      </c>
      <c r="H10" s="4">
        <v>41487</v>
      </c>
      <c r="I10" s="5">
        <v>4.4499999999999998E-2</v>
      </c>
      <c r="J10" s="6">
        <v>424102620000</v>
      </c>
      <c r="K10">
        <f t="shared" si="4"/>
        <v>-4.5269255524565555</v>
      </c>
      <c r="L10">
        <f t="shared" si="1"/>
        <v>26.773241291196133</v>
      </c>
      <c r="M10" s="7" t="s">
        <v>5</v>
      </c>
      <c r="N10" s="8">
        <v>41487</v>
      </c>
      <c r="O10" s="9">
        <v>131.9</v>
      </c>
      <c r="P10" s="10">
        <v>635494510</v>
      </c>
      <c r="Q10">
        <f t="shared" si="5"/>
        <v>2.5581214524531464</v>
      </c>
      <c r="R10">
        <f t="shared" si="2"/>
        <v>20.269914009689433</v>
      </c>
      <c r="S10" s="3" t="s">
        <v>6</v>
      </c>
      <c r="T10" s="4">
        <v>41487</v>
      </c>
      <c r="U10" s="5">
        <v>88.23</v>
      </c>
      <c r="V10" s="6">
        <v>1414145480</v>
      </c>
      <c r="W10">
        <f t="shared" si="6"/>
        <v>-7.3506248031082633</v>
      </c>
      <c r="X10">
        <f t="shared" si="3"/>
        <v>21.069791284559848</v>
      </c>
    </row>
    <row r="11" spans="1:27" x14ac:dyDescent="0.3">
      <c r="A11" s="1" t="s">
        <v>4</v>
      </c>
      <c r="B11" s="2">
        <v>41518</v>
      </c>
      <c r="C11">
        <v>4.267E-2</v>
      </c>
      <c r="D11">
        <v>770174060000</v>
      </c>
      <c r="F11">
        <f t="shared" si="0"/>
        <v>42.67</v>
      </c>
      <c r="G11" s="7" t="s">
        <v>4</v>
      </c>
      <c r="H11" s="8">
        <v>41518</v>
      </c>
      <c r="I11" s="9">
        <v>4.267E-2</v>
      </c>
      <c r="J11" s="10">
        <v>770174060000</v>
      </c>
      <c r="K11">
        <f>(I11-I10)/I10*100</f>
        <v>-4.112359550561794</v>
      </c>
      <c r="L11">
        <f t="shared" si="1"/>
        <v>27.369882378196301</v>
      </c>
      <c r="M11" s="3" t="s">
        <v>5</v>
      </c>
      <c r="N11" s="4">
        <v>41518</v>
      </c>
      <c r="O11" s="5">
        <v>144.15</v>
      </c>
      <c r="P11" s="6">
        <v>1035314530</v>
      </c>
      <c r="Q11">
        <f t="shared" si="5"/>
        <v>9.2873388931008343</v>
      </c>
      <c r="R11">
        <f t="shared" si="2"/>
        <v>20.757971111217206</v>
      </c>
      <c r="S11" s="7" t="s">
        <v>6</v>
      </c>
      <c r="T11" s="8">
        <v>41518</v>
      </c>
      <c r="U11" s="9">
        <v>97.86</v>
      </c>
      <c r="V11" s="10">
        <v>1926407650</v>
      </c>
      <c r="W11">
        <f t="shared" si="6"/>
        <v>10.914654879292753</v>
      </c>
      <c r="X11">
        <f t="shared" si="3"/>
        <v>21.378922784208765</v>
      </c>
    </row>
    <row r="12" spans="1:27" x14ac:dyDescent="0.3">
      <c r="A12" s="1" t="s">
        <v>4</v>
      </c>
      <c r="B12" s="2">
        <v>41548</v>
      </c>
      <c r="C12">
        <v>4.4350000000000001E-2</v>
      </c>
      <c r="D12">
        <v>1095103330000</v>
      </c>
      <c r="F12">
        <f t="shared" si="0"/>
        <v>44.35</v>
      </c>
      <c r="G12" s="3" t="s">
        <v>4</v>
      </c>
      <c r="H12" s="4">
        <v>41548</v>
      </c>
      <c r="I12" s="5">
        <v>4.4350000000000001E-2</v>
      </c>
      <c r="J12" s="6">
        <v>1095103330000</v>
      </c>
      <c r="K12">
        <f t="shared" si="4"/>
        <v>3.9371924068432178</v>
      </c>
      <c r="L12">
        <f t="shared" si="1"/>
        <v>27.721869840041691</v>
      </c>
      <c r="M12" s="7" t="s">
        <v>5</v>
      </c>
      <c r="N12" s="8">
        <v>41548</v>
      </c>
      <c r="O12" s="9">
        <v>150.4</v>
      </c>
      <c r="P12" s="10">
        <v>1120379070</v>
      </c>
      <c r="Q12">
        <f t="shared" si="5"/>
        <v>4.3357613596947617</v>
      </c>
      <c r="R12">
        <f t="shared" si="2"/>
        <v>20.836932920347461</v>
      </c>
      <c r="S12" s="3" t="s">
        <v>6</v>
      </c>
      <c r="T12" s="4">
        <v>41548</v>
      </c>
      <c r="U12" s="5">
        <v>102.74</v>
      </c>
      <c r="V12" s="6">
        <v>1935002670</v>
      </c>
      <c r="W12">
        <f t="shared" si="6"/>
        <v>4.9867157163294458</v>
      </c>
      <c r="X12">
        <f t="shared" si="3"/>
        <v>21.383374543272165</v>
      </c>
    </row>
    <row r="13" spans="1:27" x14ac:dyDescent="0.3">
      <c r="A13" s="1" t="s">
        <v>4</v>
      </c>
      <c r="B13" s="2">
        <v>41579</v>
      </c>
      <c r="C13">
        <v>4.6280000000000002E-2</v>
      </c>
      <c r="D13">
        <v>1117892430000</v>
      </c>
      <c r="F13">
        <f t="shared" si="0"/>
        <v>46.28</v>
      </c>
      <c r="G13" s="7" t="s">
        <v>4</v>
      </c>
      <c r="H13" s="8">
        <v>41579</v>
      </c>
      <c r="I13" s="9">
        <v>4.6280000000000002E-2</v>
      </c>
      <c r="J13" s="10">
        <v>1117892430000</v>
      </c>
      <c r="K13">
        <f t="shared" si="4"/>
        <v>4.3517474633596418</v>
      </c>
      <c r="L13">
        <f t="shared" si="1"/>
        <v>27.742466269574393</v>
      </c>
      <c r="M13" s="3" t="s">
        <v>5</v>
      </c>
      <c r="N13" s="4">
        <v>41579</v>
      </c>
      <c r="O13" s="5">
        <v>143.1</v>
      </c>
      <c r="P13" s="6">
        <v>1035969280</v>
      </c>
      <c r="Q13">
        <f t="shared" si="5"/>
        <v>-4.8537234042553266</v>
      </c>
      <c r="R13">
        <f t="shared" si="2"/>
        <v>20.758603327834404</v>
      </c>
      <c r="S13" s="7" t="s">
        <v>6</v>
      </c>
      <c r="T13" s="8">
        <v>41579</v>
      </c>
      <c r="U13" s="9">
        <v>103.07</v>
      </c>
      <c r="V13" s="10">
        <v>1659044880</v>
      </c>
      <c r="W13">
        <f t="shared" si="6"/>
        <v>0.32119914346894912</v>
      </c>
      <c r="X13">
        <f t="shared" si="3"/>
        <v>21.229507900230036</v>
      </c>
    </row>
    <row r="14" spans="1:27" x14ac:dyDescent="0.3">
      <c r="A14" s="1" t="s">
        <v>4</v>
      </c>
      <c r="B14" s="2">
        <v>41609</v>
      </c>
      <c r="C14">
        <v>4.9660000000000003E-2</v>
      </c>
      <c r="D14">
        <v>883378010000</v>
      </c>
      <c r="F14">
        <f t="shared" si="0"/>
        <v>49.660000000000004</v>
      </c>
      <c r="G14" s="3" t="s">
        <v>4</v>
      </c>
      <c r="H14" s="4">
        <v>41609</v>
      </c>
      <c r="I14" s="5">
        <v>4.9660000000000003E-2</v>
      </c>
      <c r="J14" s="6">
        <v>883378010000</v>
      </c>
      <c r="K14">
        <f t="shared" si="4"/>
        <v>7.3033707865168562</v>
      </c>
      <c r="L14">
        <f t="shared" si="1"/>
        <v>27.507019043338069</v>
      </c>
      <c r="M14" s="7" t="s">
        <v>5</v>
      </c>
      <c r="N14" s="8">
        <v>41609</v>
      </c>
      <c r="O14" s="9">
        <v>138.75</v>
      </c>
      <c r="P14" s="10">
        <v>1050788060</v>
      </c>
      <c r="Q14">
        <f t="shared" si="5"/>
        <v>-3.0398322851152999</v>
      </c>
      <c r="R14">
        <f t="shared" si="2"/>
        <v>20.77280625293988</v>
      </c>
      <c r="S14" s="3" t="s">
        <v>6</v>
      </c>
      <c r="T14" s="4">
        <v>41609</v>
      </c>
      <c r="U14" s="5">
        <v>101.17</v>
      </c>
      <c r="V14" s="6">
        <v>1563416090</v>
      </c>
      <c r="W14">
        <f t="shared" si="6"/>
        <v>-1.8434073930338524</v>
      </c>
      <c r="X14">
        <f t="shared" si="3"/>
        <v>21.170139065369543</v>
      </c>
    </row>
    <row r="15" spans="1:27" x14ac:dyDescent="0.3">
      <c r="A15" s="1" t="s">
        <v>4</v>
      </c>
      <c r="B15" s="2">
        <v>41640</v>
      </c>
      <c r="C15">
        <v>4.5440000000000001E-2</v>
      </c>
      <c r="D15">
        <v>562228330000</v>
      </c>
      <c r="F15">
        <f t="shared" si="0"/>
        <v>45.44</v>
      </c>
      <c r="G15" s="7" t="s">
        <v>4</v>
      </c>
      <c r="H15" s="8">
        <v>41640</v>
      </c>
      <c r="I15" s="9">
        <v>4.5440000000000001E-2</v>
      </c>
      <c r="J15" s="10">
        <v>562228330000</v>
      </c>
      <c r="K15">
        <f t="shared" si="4"/>
        <v>-8.4977849375755152</v>
      </c>
      <c r="L15">
        <f t="shared" si="1"/>
        <v>27.055173885469056</v>
      </c>
      <c r="M15" s="3" t="s">
        <v>5</v>
      </c>
      <c r="N15" s="4">
        <v>41640</v>
      </c>
      <c r="O15" s="5">
        <v>145.16</v>
      </c>
      <c r="P15" s="6">
        <v>1056510690</v>
      </c>
      <c r="Q15">
        <f t="shared" si="5"/>
        <v>4.6198198198198179</v>
      </c>
      <c r="R15">
        <f t="shared" si="2"/>
        <v>20.778237513284388</v>
      </c>
      <c r="S15" s="7" t="s">
        <v>6</v>
      </c>
      <c r="T15" s="8">
        <v>41640</v>
      </c>
      <c r="U15" s="9">
        <v>94.7</v>
      </c>
      <c r="V15" s="10">
        <v>1427259190</v>
      </c>
      <c r="W15">
        <f t="shared" si="6"/>
        <v>-6.3951764357022824</v>
      </c>
      <c r="X15">
        <f t="shared" si="3"/>
        <v>21.079021791743948</v>
      </c>
    </row>
    <row r="16" spans="1:27" x14ac:dyDescent="0.3">
      <c r="A16" s="1" t="s">
        <v>4</v>
      </c>
      <c r="B16" s="2">
        <v>41671</v>
      </c>
      <c r="C16">
        <v>4.2130000000000001E-2</v>
      </c>
      <c r="D16">
        <v>531533830000</v>
      </c>
      <c r="F16">
        <f t="shared" si="0"/>
        <v>42.13</v>
      </c>
      <c r="G16" s="3" t="s">
        <v>4</v>
      </c>
      <c r="H16" s="4">
        <v>41671</v>
      </c>
      <c r="I16" s="5">
        <v>4.2130000000000001E-2</v>
      </c>
      <c r="J16" s="6">
        <v>531533830000</v>
      </c>
      <c r="K16">
        <f t="shared" si="4"/>
        <v>-7.2843309859154939</v>
      </c>
      <c r="L16">
        <f t="shared" si="1"/>
        <v>26.999032682749871</v>
      </c>
      <c r="M16" s="7" t="s">
        <v>5</v>
      </c>
      <c r="N16" s="8">
        <v>41671</v>
      </c>
      <c r="O16" s="9">
        <v>139.19999999999999</v>
      </c>
      <c r="P16" s="10">
        <v>1110186930</v>
      </c>
      <c r="Q16">
        <f t="shared" si="5"/>
        <v>-4.105814273904663</v>
      </c>
      <c r="R16">
        <f t="shared" si="2"/>
        <v>20.827794243497461</v>
      </c>
      <c r="S16" s="3" t="s">
        <v>6</v>
      </c>
      <c r="T16" s="4">
        <v>41671</v>
      </c>
      <c r="U16" s="5">
        <v>91.16</v>
      </c>
      <c r="V16" s="6">
        <v>1510458530</v>
      </c>
      <c r="W16">
        <f t="shared" si="6"/>
        <v>-3.738120380147842</v>
      </c>
      <c r="X16">
        <f t="shared" si="3"/>
        <v>21.135679103928851</v>
      </c>
    </row>
    <row r="17" spans="1:24" x14ac:dyDescent="0.3">
      <c r="A17" s="1" t="s">
        <v>4</v>
      </c>
      <c r="B17" s="2">
        <v>41699</v>
      </c>
      <c r="C17">
        <v>3.9600000000000003E-2</v>
      </c>
      <c r="D17">
        <v>1718001780000</v>
      </c>
      <c r="F17">
        <f t="shared" si="0"/>
        <v>39.6</v>
      </c>
      <c r="G17" s="7" t="s">
        <v>4</v>
      </c>
      <c r="H17" s="8">
        <v>41699</v>
      </c>
      <c r="I17" s="9">
        <v>3.9600000000000003E-2</v>
      </c>
      <c r="J17" s="10">
        <v>1718001780000</v>
      </c>
      <c r="K17">
        <f t="shared" si="4"/>
        <v>-6.0052219321148765</v>
      </c>
      <c r="L17">
        <f t="shared" si="1"/>
        <v>28.172182975578551</v>
      </c>
      <c r="M17" s="3" t="s">
        <v>5</v>
      </c>
      <c r="N17" s="4">
        <v>41699</v>
      </c>
      <c r="O17" s="5">
        <v>135.5</v>
      </c>
      <c r="P17" s="6">
        <v>2038314440</v>
      </c>
      <c r="Q17">
        <f t="shared" si="5"/>
        <v>-2.6580459770114864</v>
      </c>
      <c r="R17">
        <f t="shared" si="2"/>
        <v>21.435389048363849</v>
      </c>
      <c r="S17" s="7" t="s">
        <v>6</v>
      </c>
      <c r="T17" s="8">
        <v>41699</v>
      </c>
      <c r="U17" s="9">
        <v>83.8</v>
      </c>
      <c r="V17" s="10">
        <v>4898591710</v>
      </c>
      <c r="W17">
        <f t="shared" si="6"/>
        <v>-8.0737165423431332</v>
      </c>
      <c r="X17">
        <f t="shared" si="3"/>
        <v>22.312213594631487</v>
      </c>
    </row>
    <row r="18" spans="1:24" x14ac:dyDescent="0.3">
      <c r="A18" s="1" t="s">
        <v>4</v>
      </c>
      <c r="B18" s="2">
        <v>41730</v>
      </c>
      <c r="C18">
        <v>3.8649999999999997E-2</v>
      </c>
      <c r="D18">
        <v>1581562680000</v>
      </c>
      <c r="F18">
        <f t="shared" si="0"/>
        <v>38.65</v>
      </c>
      <c r="G18" s="3" t="s">
        <v>4</v>
      </c>
      <c r="H18" s="4">
        <v>41730</v>
      </c>
      <c r="I18" s="5">
        <v>3.8649999999999997E-2</v>
      </c>
      <c r="J18" s="6">
        <v>1581562680000</v>
      </c>
      <c r="K18">
        <f t="shared" si="4"/>
        <v>-2.3989898989899148</v>
      </c>
      <c r="L18">
        <f t="shared" si="1"/>
        <v>28.089434512166303</v>
      </c>
      <c r="M18" s="7" t="s">
        <v>5</v>
      </c>
      <c r="N18" s="8">
        <v>41730</v>
      </c>
      <c r="O18" s="9">
        <v>128.77000000000001</v>
      </c>
      <c r="P18" s="10">
        <v>1377698400</v>
      </c>
      <c r="Q18">
        <f t="shared" si="5"/>
        <v>-4.9667896678966716</v>
      </c>
      <c r="R18">
        <f t="shared" si="2"/>
        <v>21.043680117658269</v>
      </c>
      <c r="S18" s="3" t="s">
        <v>6</v>
      </c>
      <c r="T18" s="4">
        <v>41730</v>
      </c>
      <c r="U18" s="5">
        <v>72.5</v>
      </c>
      <c r="V18" s="6">
        <v>4013046200</v>
      </c>
      <c r="W18">
        <f t="shared" si="6"/>
        <v>-13.484486873508351</v>
      </c>
      <c r="X18">
        <f t="shared" si="3"/>
        <v>22.112816440749022</v>
      </c>
    </row>
    <row r="19" spans="1:24" x14ac:dyDescent="0.3">
      <c r="A19" s="1" t="s">
        <v>4</v>
      </c>
      <c r="B19" s="2">
        <v>41760</v>
      </c>
      <c r="C19">
        <v>4.7899999999999998E-2</v>
      </c>
      <c r="D19">
        <v>1337467810000</v>
      </c>
      <c r="F19">
        <f t="shared" si="0"/>
        <v>47.9</v>
      </c>
      <c r="G19" s="7" t="s">
        <v>4</v>
      </c>
      <c r="H19" s="8">
        <v>41760</v>
      </c>
      <c r="I19" s="9">
        <v>4.7899999999999998E-2</v>
      </c>
      <c r="J19" s="10">
        <v>1337467810000</v>
      </c>
      <c r="K19">
        <f t="shared" si="4"/>
        <v>23.932729624838299</v>
      </c>
      <c r="L19">
        <f t="shared" si="1"/>
        <v>27.92179924813723</v>
      </c>
      <c r="M19" s="3" t="s">
        <v>5</v>
      </c>
      <c r="N19" s="4">
        <v>41760</v>
      </c>
      <c r="O19" s="5">
        <v>141.69999999999999</v>
      </c>
      <c r="P19" s="6">
        <v>1168270410</v>
      </c>
      <c r="Q19">
        <f t="shared" si="5"/>
        <v>10.041158654966202</v>
      </c>
      <c r="R19">
        <f t="shared" si="2"/>
        <v>20.87879020996785</v>
      </c>
      <c r="S19" s="7" t="s">
        <v>6</v>
      </c>
      <c r="T19" s="8">
        <v>41760</v>
      </c>
      <c r="U19" s="9">
        <v>84.5</v>
      </c>
      <c r="V19" s="10">
        <v>3001439250</v>
      </c>
      <c r="W19">
        <f t="shared" si="6"/>
        <v>16.551724137931036</v>
      </c>
      <c r="X19">
        <f t="shared" si="3"/>
        <v>21.822357760571283</v>
      </c>
    </row>
    <row r="20" spans="1:24" x14ac:dyDescent="0.3">
      <c r="A20" s="1" t="s">
        <v>4</v>
      </c>
      <c r="B20" s="2">
        <v>41791</v>
      </c>
      <c r="C20">
        <v>4.1099999999999998E-2</v>
      </c>
      <c r="D20">
        <v>1219984610000</v>
      </c>
      <c r="F20">
        <f t="shared" si="0"/>
        <v>41.099999999999994</v>
      </c>
      <c r="G20" s="3" t="s">
        <v>4</v>
      </c>
      <c r="H20" s="4">
        <v>41791</v>
      </c>
      <c r="I20" s="5">
        <v>4.1099999999999998E-2</v>
      </c>
      <c r="J20" s="6">
        <v>1219984610000</v>
      </c>
      <c r="K20">
        <f t="shared" si="4"/>
        <v>-14.196242171189979</v>
      </c>
      <c r="L20">
        <f t="shared" si="1"/>
        <v>27.82985935984005</v>
      </c>
      <c r="M20" s="7" t="s">
        <v>5</v>
      </c>
      <c r="N20" s="8">
        <v>41791</v>
      </c>
      <c r="O20" s="9">
        <v>148.96</v>
      </c>
      <c r="P20" s="10">
        <v>885913470</v>
      </c>
      <c r="Q20">
        <f t="shared" si="5"/>
        <v>5.1235003528581649</v>
      </c>
      <c r="R20">
        <f t="shared" si="2"/>
        <v>20.602129840143064</v>
      </c>
      <c r="S20" s="3" t="s">
        <v>6</v>
      </c>
      <c r="T20" s="4">
        <v>41791</v>
      </c>
      <c r="U20" s="5">
        <v>84.5</v>
      </c>
      <c r="V20" s="6">
        <v>2008494660</v>
      </c>
      <c r="W20">
        <f>(U20-U19)/U19*100</f>
        <v>0</v>
      </c>
      <c r="X20">
        <f t="shared" si="3"/>
        <v>21.420651353059554</v>
      </c>
    </row>
    <row r="21" spans="1:24" x14ac:dyDescent="0.3">
      <c r="A21" s="1" t="s">
        <v>4</v>
      </c>
      <c r="B21" s="2">
        <v>41821</v>
      </c>
      <c r="C21">
        <v>3.9800000000000002E-2</v>
      </c>
      <c r="D21">
        <v>1064257460000</v>
      </c>
      <c r="F21">
        <f t="shared" si="0"/>
        <v>39.800000000000004</v>
      </c>
      <c r="G21" s="7" t="s">
        <v>4</v>
      </c>
      <c r="H21" s="8">
        <v>41821</v>
      </c>
      <c r="I21" s="9">
        <v>3.9800000000000002E-2</v>
      </c>
      <c r="J21" s="10">
        <v>1064257460000</v>
      </c>
      <c r="K21">
        <f t="shared" si="4"/>
        <v>-3.1630170316301593</v>
      </c>
      <c r="L21">
        <f t="shared" si="1"/>
        <v>27.693298451261303</v>
      </c>
      <c r="M21" s="3" t="s">
        <v>5</v>
      </c>
      <c r="N21" s="4">
        <v>41821</v>
      </c>
      <c r="O21" s="5">
        <v>132</v>
      </c>
      <c r="P21" s="6">
        <v>1004959980</v>
      </c>
      <c r="Q21">
        <f t="shared" si="5"/>
        <v>-11.385606874328683</v>
      </c>
      <c r="R21">
        <f t="shared" si="2"/>
        <v>20.728213556769056</v>
      </c>
      <c r="S21" s="7" t="s">
        <v>6</v>
      </c>
      <c r="T21" s="8">
        <v>41821</v>
      </c>
      <c r="U21" s="9">
        <v>73.599999999999994</v>
      </c>
      <c r="V21" s="10">
        <v>2551370010</v>
      </c>
      <c r="W21">
        <f t="shared" si="6"/>
        <v>-12.899408284023675</v>
      </c>
      <c r="X21">
        <f t="shared" si="3"/>
        <v>21.659896310668426</v>
      </c>
    </row>
    <row r="22" spans="1:24" x14ac:dyDescent="0.3">
      <c r="A22" s="1" t="s">
        <v>4</v>
      </c>
      <c r="B22" s="2">
        <v>41852</v>
      </c>
      <c r="C22">
        <v>3.8399999999999997E-2</v>
      </c>
      <c r="D22">
        <v>699479420000</v>
      </c>
      <c r="F22">
        <f t="shared" si="0"/>
        <v>38.4</v>
      </c>
      <c r="G22" s="3" t="s">
        <v>4</v>
      </c>
      <c r="H22" s="4">
        <v>41852</v>
      </c>
      <c r="I22" s="5">
        <v>3.8399999999999997E-2</v>
      </c>
      <c r="J22" s="6">
        <v>699479420000</v>
      </c>
      <c r="K22">
        <f t="shared" si="4"/>
        <v>-3.5175879396985055</v>
      </c>
      <c r="L22">
        <f t="shared" si="1"/>
        <v>27.273602209604128</v>
      </c>
      <c r="M22" s="7" t="s">
        <v>5</v>
      </c>
      <c r="N22" s="8">
        <v>41852</v>
      </c>
      <c r="O22" s="9">
        <v>131.94999999999999</v>
      </c>
      <c r="P22" s="10">
        <v>851294800</v>
      </c>
      <c r="Q22">
        <f t="shared" si="5"/>
        <v>-3.7878787878796491E-2</v>
      </c>
      <c r="R22">
        <f t="shared" si="2"/>
        <v>20.562269042530684</v>
      </c>
      <c r="S22" s="3" t="s">
        <v>6</v>
      </c>
      <c r="T22" s="4">
        <v>41852</v>
      </c>
      <c r="U22" s="5">
        <v>73.209999999999994</v>
      </c>
      <c r="V22" s="6">
        <v>3076887590</v>
      </c>
      <c r="W22">
        <f t="shared" si="6"/>
        <v>-0.52989130434782694</v>
      </c>
      <c r="X22">
        <f t="shared" si="3"/>
        <v>21.847184400282302</v>
      </c>
    </row>
    <row r="23" spans="1:24" x14ac:dyDescent="0.3">
      <c r="A23" s="1" t="s">
        <v>4</v>
      </c>
      <c r="B23" s="2">
        <v>41883</v>
      </c>
      <c r="C23">
        <v>3.8039999999999997E-2</v>
      </c>
      <c r="D23">
        <v>534436210000</v>
      </c>
      <c r="F23">
        <f t="shared" si="0"/>
        <v>38.04</v>
      </c>
      <c r="G23" s="7" t="s">
        <v>4</v>
      </c>
      <c r="H23" s="8">
        <v>41883</v>
      </c>
      <c r="I23" s="9">
        <v>3.8039999999999997E-2</v>
      </c>
      <c r="J23" s="10">
        <v>534436210000</v>
      </c>
      <c r="K23">
        <f t="shared" si="4"/>
        <v>-0.937499999999998</v>
      </c>
      <c r="L23">
        <f t="shared" si="1"/>
        <v>27.004478215106893</v>
      </c>
      <c r="M23" s="3" t="s">
        <v>5</v>
      </c>
      <c r="N23" s="4">
        <v>41883</v>
      </c>
      <c r="O23" s="5">
        <v>137.9</v>
      </c>
      <c r="P23" s="6">
        <v>797896850</v>
      </c>
      <c r="Q23">
        <f t="shared" si="5"/>
        <v>4.5092838196286609</v>
      </c>
      <c r="R23">
        <f t="shared" si="2"/>
        <v>20.497489886407575</v>
      </c>
      <c r="S23" s="7" t="s">
        <v>6</v>
      </c>
      <c r="T23" s="8">
        <v>41883</v>
      </c>
      <c r="U23" s="9">
        <v>75.52</v>
      </c>
      <c r="V23" s="10">
        <v>2891411920</v>
      </c>
      <c r="W23">
        <f t="shared" si="6"/>
        <v>3.1553066520967112</v>
      </c>
      <c r="X23">
        <f t="shared" si="3"/>
        <v>21.785010773400501</v>
      </c>
    </row>
    <row r="24" spans="1:24" x14ac:dyDescent="0.3">
      <c r="A24" s="1" t="s">
        <v>4</v>
      </c>
      <c r="B24" s="2">
        <v>41913</v>
      </c>
      <c r="C24">
        <v>3.993E-2</v>
      </c>
      <c r="D24">
        <v>552675470000</v>
      </c>
      <c r="F24">
        <f t="shared" si="0"/>
        <v>39.93</v>
      </c>
      <c r="G24" s="3" t="s">
        <v>4</v>
      </c>
      <c r="H24" s="4">
        <v>41913</v>
      </c>
      <c r="I24" s="5">
        <v>3.993E-2</v>
      </c>
      <c r="J24" s="6">
        <v>552675470000</v>
      </c>
      <c r="K24">
        <f t="shared" si="4"/>
        <v>4.9684542586750871</v>
      </c>
      <c r="L24">
        <f t="shared" si="1"/>
        <v>27.038036812676594</v>
      </c>
      <c r="M24" s="7" t="s">
        <v>5</v>
      </c>
      <c r="N24" s="8">
        <v>41913</v>
      </c>
      <c r="O24" s="9">
        <v>141.5</v>
      </c>
      <c r="P24" s="10">
        <v>857933800</v>
      </c>
      <c r="Q24">
        <f t="shared" si="5"/>
        <v>2.6105873821609822</v>
      </c>
      <c r="R24">
        <f t="shared" si="2"/>
        <v>20.57003749829839</v>
      </c>
      <c r="S24" s="3" t="s">
        <v>6</v>
      </c>
      <c r="T24" s="4">
        <v>41913</v>
      </c>
      <c r="U24" s="5">
        <v>76.23</v>
      </c>
      <c r="V24" s="6">
        <v>2905609940</v>
      </c>
      <c r="W24">
        <f t="shared" si="6"/>
        <v>0.94014830508475622</v>
      </c>
      <c r="X24">
        <f t="shared" si="3"/>
        <v>21.789909167345574</v>
      </c>
    </row>
    <row r="25" spans="1:24" x14ac:dyDescent="0.3">
      <c r="A25" s="1" t="s">
        <v>4</v>
      </c>
      <c r="B25" s="2">
        <v>41944</v>
      </c>
      <c r="C25">
        <v>4.6699999999999998E-2</v>
      </c>
      <c r="D25">
        <v>1215936210000</v>
      </c>
      <c r="F25">
        <f t="shared" si="0"/>
        <v>46.699999999999996</v>
      </c>
      <c r="G25" s="7" t="s">
        <v>4</v>
      </c>
      <c r="H25" s="8">
        <v>41944</v>
      </c>
      <c r="I25" s="9">
        <v>4.6699999999999998E-2</v>
      </c>
      <c r="J25" s="10">
        <v>1215936210000</v>
      </c>
      <c r="K25">
        <f t="shared" si="4"/>
        <v>16.954670673678933</v>
      </c>
      <c r="L25">
        <f t="shared" si="1"/>
        <v>27.826535439214929</v>
      </c>
      <c r="M25" s="3" t="s">
        <v>5</v>
      </c>
      <c r="N25" s="4">
        <v>41944</v>
      </c>
      <c r="O25" s="5">
        <v>142.86000000000001</v>
      </c>
      <c r="P25" s="6">
        <v>691989260</v>
      </c>
      <c r="Q25">
        <f t="shared" si="5"/>
        <v>0.96113074204947968</v>
      </c>
      <c r="R25">
        <f t="shared" si="2"/>
        <v>20.355080993230288</v>
      </c>
      <c r="S25" s="7" t="s">
        <v>6</v>
      </c>
      <c r="T25" s="8">
        <v>41944</v>
      </c>
      <c r="U25" s="9">
        <v>72.25</v>
      </c>
      <c r="V25" s="10">
        <v>2030051460</v>
      </c>
      <c r="W25">
        <f t="shared" si="6"/>
        <v>-5.2210415846779528</v>
      </c>
      <c r="X25">
        <f t="shared" si="3"/>
        <v>21.431326979432502</v>
      </c>
    </row>
    <row r="26" spans="1:24" x14ac:dyDescent="0.3">
      <c r="A26" s="1" t="s">
        <v>4</v>
      </c>
      <c r="B26" s="2">
        <v>41974</v>
      </c>
      <c r="C26">
        <v>6.7000000000000004E-2</v>
      </c>
      <c r="D26">
        <v>1901970000000</v>
      </c>
      <c r="F26">
        <f t="shared" si="0"/>
        <v>67</v>
      </c>
      <c r="G26" s="3" t="s">
        <v>4</v>
      </c>
      <c r="H26" s="4">
        <v>41974</v>
      </c>
      <c r="I26" s="5">
        <v>6.7000000000000004E-2</v>
      </c>
      <c r="J26" s="6">
        <v>1901970000000</v>
      </c>
      <c r="K26">
        <f t="shared" si="4"/>
        <v>43.468950749464682</v>
      </c>
      <c r="L26">
        <f t="shared" si="1"/>
        <v>28.273911307056693</v>
      </c>
      <c r="M26" s="7" t="s">
        <v>5</v>
      </c>
      <c r="N26" s="8">
        <v>41974</v>
      </c>
      <c r="O26" s="9">
        <v>130.31</v>
      </c>
      <c r="P26" s="10">
        <v>983856510</v>
      </c>
      <c r="Q26">
        <f t="shared" si="5"/>
        <v>-8.7848243035139362</v>
      </c>
      <c r="R26">
        <f t="shared" si="2"/>
        <v>20.706990621212565</v>
      </c>
      <c r="S26" s="3" t="s">
        <v>6</v>
      </c>
      <c r="T26" s="4">
        <v>41974</v>
      </c>
      <c r="U26" s="5">
        <v>54.9</v>
      </c>
      <c r="V26" s="6">
        <v>4337561310</v>
      </c>
      <c r="W26">
        <f t="shared" si="6"/>
        <v>-24.01384083044983</v>
      </c>
      <c r="X26">
        <f t="shared" si="3"/>
        <v>22.190578116989808</v>
      </c>
    </row>
    <row r="27" spans="1:24" x14ac:dyDescent="0.3">
      <c r="A27" s="1" t="s">
        <v>4</v>
      </c>
      <c r="B27" s="2">
        <v>42005</v>
      </c>
      <c r="C27">
        <v>6.8940000000000001E-2</v>
      </c>
      <c r="D27">
        <v>472099150000</v>
      </c>
      <c r="F27">
        <f t="shared" si="0"/>
        <v>68.94</v>
      </c>
      <c r="G27" s="7" t="s">
        <v>4</v>
      </c>
      <c r="H27" s="8">
        <v>42005</v>
      </c>
      <c r="I27" s="9">
        <v>6.8940000000000001E-2</v>
      </c>
      <c r="J27" s="10">
        <v>472099150000</v>
      </c>
      <c r="K27">
        <f t="shared" si="4"/>
        <v>2.8955223880596974</v>
      </c>
      <c r="L27">
        <f t="shared" si="1"/>
        <v>26.88045486403103</v>
      </c>
      <c r="M27" s="3" t="s">
        <v>5</v>
      </c>
      <c r="N27" s="4">
        <v>42005</v>
      </c>
      <c r="O27" s="5">
        <v>143.82</v>
      </c>
      <c r="P27" s="6">
        <v>652102830</v>
      </c>
      <c r="Q27">
        <f t="shared" si="5"/>
        <v>10.367584989640081</v>
      </c>
      <c r="R27">
        <f t="shared" si="2"/>
        <v>20.295712822179194</v>
      </c>
      <c r="S27" s="7" t="s">
        <v>6</v>
      </c>
      <c r="T27" s="8">
        <v>42005</v>
      </c>
      <c r="U27" s="9">
        <v>61.5</v>
      </c>
      <c r="V27" s="10">
        <v>2691982770</v>
      </c>
      <c r="W27">
        <f t="shared" si="6"/>
        <v>12.02185792349727</v>
      </c>
      <c r="X27">
        <f t="shared" si="3"/>
        <v>21.713543848262645</v>
      </c>
    </row>
    <row r="28" spans="1:24" x14ac:dyDescent="0.3">
      <c r="A28" s="1" t="s">
        <v>4</v>
      </c>
      <c r="B28" s="2">
        <v>42036</v>
      </c>
      <c r="C28">
        <v>6.8000000000000005E-2</v>
      </c>
      <c r="D28">
        <v>435810560000</v>
      </c>
      <c r="F28">
        <f t="shared" si="0"/>
        <v>68</v>
      </c>
      <c r="G28" s="3" t="s">
        <v>4</v>
      </c>
      <c r="H28" s="4">
        <v>42036</v>
      </c>
      <c r="I28" s="5">
        <v>6.8000000000000005E-2</v>
      </c>
      <c r="J28" s="6">
        <v>435810560000</v>
      </c>
      <c r="K28">
        <f t="shared" si="4"/>
        <v>-1.3635044966637604</v>
      </c>
      <c r="L28">
        <f t="shared" si="1"/>
        <v>26.800473490462117</v>
      </c>
      <c r="M28" s="7" t="s">
        <v>5</v>
      </c>
      <c r="N28" s="8">
        <v>42036</v>
      </c>
      <c r="O28" s="9">
        <v>152.94999999999999</v>
      </c>
      <c r="P28" s="10">
        <v>919520350</v>
      </c>
      <c r="Q28">
        <f t="shared" si="5"/>
        <v>6.348213044082879</v>
      </c>
      <c r="R28">
        <f t="shared" si="2"/>
        <v>20.639362733357007</v>
      </c>
      <c r="S28" s="3" t="s">
        <v>6</v>
      </c>
      <c r="T28" s="4">
        <v>42036</v>
      </c>
      <c r="U28" s="5">
        <v>75.91</v>
      </c>
      <c r="V28" s="6">
        <v>3583789870</v>
      </c>
      <c r="W28">
        <f t="shared" si="6"/>
        <v>23.430894308943085</v>
      </c>
      <c r="X28">
        <f t="shared" si="3"/>
        <v>21.999686700317966</v>
      </c>
    </row>
    <row r="29" spans="1:24" x14ac:dyDescent="0.3">
      <c r="A29" s="1" t="s">
        <v>4</v>
      </c>
      <c r="B29" s="2">
        <v>42064</v>
      </c>
      <c r="C29">
        <v>0.06</v>
      </c>
      <c r="D29">
        <v>380858460000</v>
      </c>
      <c r="F29">
        <f t="shared" si="0"/>
        <v>60</v>
      </c>
      <c r="G29" s="7" t="s">
        <v>4</v>
      </c>
      <c r="H29" s="8">
        <v>42064</v>
      </c>
      <c r="I29" s="9">
        <v>0.06</v>
      </c>
      <c r="J29" s="10">
        <v>380858460000</v>
      </c>
      <c r="K29">
        <f t="shared" si="4"/>
        <v>-11.764705882352951</v>
      </c>
      <c r="L29">
        <f t="shared" si="1"/>
        <v>26.665693646988363</v>
      </c>
      <c r="M29" s="3" t="s">
        <v>5</v>
      </c>
      <c r="N29" s="4">
        <v>42064</v>
      </c>
      <c r="O29" s="5">
        <v>138.9</v>
      </c>
      <c r="P29" s="6">
        <v>718069290</v>
      </c>
      <c r="Q29">
        <f t="shared" si="5"/>
        <v>-9.1860084995096329</v>
      </c>
      <c r="R29">
        <f t="shared" si="2"/>
        <v>20.392076626534543</v>
      </c>
      <c r="S29" s="7" t="s">
        <v>6</v>
      </c>
      <c r="T29" s="8">
        <v>42064</v>
      </c>
      <c r="U29" s="9">
        <v>62.88</v>
      </c>
      <c r="V29" s="10">
        <v>2785656310</v>
      </c>
      <c r="W29">
        <f t="shared" si="6"/>
        <v>-17.165063891450394</v>
      </c>
      <c r="X29">
        <f t="shared" si="3"/>
        <v>21.74774934144936</v>
      </c>
    </row>
    <row r="30" spans="1:24" x14ac:dyDescent="0.3">
      <c r="A30" s="1" t="s">
        <v>4</v>
      </c>
      <c r="B30" s="2">
        <v>42095</v>
      </c>
      <c r="C30">
        <v>6.5500000000000003E-2</v>
      </c>
      <c r="D30">
        <v>670781500000</v>
      </c>
      <c r="F30">
        <f t="shared" si="0"/>
        <v>65.5</v>
      </c>
      <c r="G30" s="3" t="s">
        <v>4</v>
      </c>
      <c r="H30" s="4">
        <v>42095</v>
      </c>
      <c r="I30" s="5">
        <v>6.5500000000000003E-2</v>
      </c>
      <c r="J30" s="6">
        <v>670781500000</v>
      </c>
      <c r="K30">
        <f t="shared" si="4"/>
        <v>9.166666666666675</v>
      </c>
      <c r="L30">
        <f t="shared" si="1"/>
        <v>27.231709287505019</v>
      </c>
      <c r="M30" s="7" t="s">
        <v>5</v>
      </c>
      <c r="N30" s="8">
        <v>42095</v>
      </c>
      <c r="O30" s="9">
        <v>153.5</v>
      </c>
      <c r="P30" s="10">
        <v>821523460</v>
      </c>
      <c r="Q30">
        <f t="shared" si="5"/>
        <v>10.511159107271414</v>
      </c>
      <c r="R30">
        <f t="shared" si="2"/>
        <v>20.526671052550576</v>
      </c>
      <c r="S30" s="3" t="s">
        <v>6</v>
      </c>
      <c r="T30" s="4">
        <v>42095</v>
      </c>
      <c r="U30" s="5">
        <v>76.900000000000006</v>
      </c>
      <c r="V30" s="6">
        <v>3217030850</v>
      </c>
      <c r="W30">
        <f t="shared" si="6"/>
        <v>22.296437659033082</v>
      </c>
      <c r="X30">
        <f t="shared" si="3"/>
        <v>21.891724674837146</v>
      </c>
    </row>
    <row r="31" spans="1:24" x14ac:dyDescent="0.3">
      <c r="A31" s="1" t="s">
        <v>4</v>
      </c>
      <c r="B31" s="2">
        <v>42125</v>
      </c>
      <c r="C31">
        <v>8.0250000000000002E-2</v>
      </c>
      <c r="D31">
        <v>1045976670000</v>
      </c>
      <c r="F31">
        <f t="shared" si="0"/>
        <v>80.25</v>
      </c>
      <c r="G31" s="7" t="s">
        <v>4</v>
      </c>
      <c r="H31" s="8">
        <v>42125</v>
      </c>
      <c r="I31" s="9">
        <v>8.0250000000000002E-2</v>
      </c>
      <c r="J31" s="10">
        <v>1045976670000</v>
      </c>
      <c r="K31">
        <f t="shared" si="4"/>
        <v>22.519083969465647</v>
      </c>
      <c r="L31">
        <f t="shared" si="1"/>
        <v>27.675972177307244</v>
      </c>
      <c r="M31" s="3" t="s">
        <v>5</v>
      </c>
      <c r="N31" s="4">
        <v>42125</v>
      </c>
      <c r="O31" s="5">
        <v>139</v>
      </c>
      <c r="P31" s="6">
        <v>472091480</v>
      </c>
      <c r="Q31">
        <f t="shared" si="5"/>
        <v>-9.4462540716612384</v>
      </c>
      <c r="R31">
        <f t="shared" si="2"/>
        <v>19.97268333832973</v>
      </c>
      <c r="S31" s="7" t="s">
        <v>6</v>
      </c>
      <c r="T31" s="8">
        <v>42125</v>
      </c>
      <c r="U31" s="9">
        <v>73.5</v>
      </c>
      <c r="V31" s="10">
        <v>1830904250</v>
      </c>
      <c r="W31">
        <f t="shared" si="6"/>
        <v>-4.4213263979193824</v>
      </c>
      <c r="X31">
        <f t="shared" si="3"/>
        <v>21.328075807442907</v>
      </c>
    </row>
    <row r="32" spans="1:24" x14ac:dyDescent="0.3">
      <c r="A32" s="1" t="s">
        <v>4</v>
      </c>
      <c r="B32" s="2">
        <v>42156</v>
      </c>
      <c r="C32">
        <v>7.9000000000000001E-2</v>
      </c>
      <c r="D32">
        <v>757627400000</v>
      </c>
      <c r="F32">
        <f t="shared" si="0"/>
        <v>79</v>
      </c>
      <c r="G32" s="3" t="s">
        <v>4</v>
      </c>
      <c r="H32" s="4">
        <v>42156</v>
      </c>
      <c r="I32" s="5">
        <v>7.9000000000000001E-2</v>
      </c>
      <c r="J32" s="6">
        <v>757627400000</v>
      </c>
      <c r="K32">
        <f t="shared" si="4"/>
        <v>-1.5576323987538954</v>
      </c>
      <c r="L32">
        <f t="shared" si="1"/>
        <v>27.353457545006936</v>
      </c>
      <c r="M32" s="7" t="s">
        <v>5</v>
      </c>
      <c r="N32" s="8">
        <v>42156</v>
      </c>
      <c r="O32" s="9">
        <v>145.85</v>
      </c>
      <c r="P32" s="10">
        <v>533051950</v>
      </c>
      <c r="Q32">
        <f t="shared" si="5"/>
        <v>4.9280575539568305</v>
      </c>
      <c r="R32">
        <f t="shared" si="2"/>
        <v>20.094129444547484</v>
      </c>
      <c r="S32" s="3" t="s">
        <v>6</v>
      </c>
      <c r="T32" s="4">
        <v>42156</v>
      </c>
      <c r="U32" s="5">
        <v>72.349999999999994</v>
      </c>
      <c r="V32" s="6">
        <v>1885405260</v>
      </c>
      <c r="W32">
        <f t="shared" si="6"/>
        <v>-1.5646258503401438</v>
      </c>
      <c r="X32">
        <f t="shared" si="3"/>
        <v>21.35740862678135</v>
      </c>
    </row>
    <row r="33" spans="1:24" x14ac:dyDescent="0.3">
      <c r="A33" s="1" t="s">
        <v>4</v>
      </c>
      <c r="B33" s="2">
        <v>42186</v>
      </c>
      <c r="C33">
        <v>7.1999999999999995E-2</v>
      </c>
      <c r="D33">
        <v>355294170000</v>
      </c>
      <c r="F33">
        <f t="shared" si="0"/>
        <v>72</v>
      </c>
      <c r="G33" s="7" t="s">
        <v>4</v>
      </c>
      <c r="H33" s="8">
        <v>42186</v>
      </c>
      <c r="I33" s="9">
        <v>7.1999999999999995E-2</v>
      </c>
      <c r="J33" s="10">
        <v>355294170000</v>
      </c>
      <c r="K33">
        <f t="shared" si="4"/>
        <v>-8.8607594936708942</v>
      </c>
      <c r="L33">
        <f t="shared" si="1"/>
        <v>26.596211931170039</v>
      </c>
      <c r="M33" s="3" t="s">
        <v>5</v>
      </c>
      <c r="N33" s="4">
        <v>42186</v>
      </c>
      <c r="O33" s="5">
        <v>142.5</v>
      </c>
      <c r="P33" s="6">
        <v>543868920</v>
      </c>
      <c r="Q33">
        <f t="shared" si="5"/>
        <v>-2.2968803565306786</v>
      </c>
      <c r="R33">
        <f t="shared" si="2"/>
        <v>20.114218819903332</v>
      </c>
      <c r="S33" s="7" t="s">
        <v>6</v>
      </c>
      <c r="T33" s="8">
        <v>42186</v>
      </c>
      <c r="U33" s="9">
        <v>72.3</v>
      </c>
      <c r="V33" s="10">
        <v>2690621070</v>
      </c>
      <c r="W33">
        <f t="shared" si="6"/>
        <v>-6.9108500345538573E-2</v>
      </c>
      <c r="X33">
        <f t="shared" si="3"/>
        <v>21.713037884952126</v>
      </c>
    </row>
    <row r="34" spans="1:24" x14ac:dyDescent="0.3">
      <c r="A34" s="1" t="s">
        <v>4</v>
      </c>
      <c r="B34" s="2">
        <v>42217</v>
      </c>
      <c r="C34">
        <v>6.9000000000000006E-2</v>
      </c>
      <c r="D34">
        <v>297785390000</v>
      </c>
      <c r="F34">
        <f t="shared" si="0"/>
        <v>69</v>
      </c>
      <c r="G34" s="3" t="s">
        <v>4</v>
      </c>
      <c r="H34" s="4">
        <v>42217</v>
      </c>
      <c r="I34" s="5">
        <v>6.9000000000000006E-2</v>
      </c>
      <c r="J34" s="6">
        <v>297785390000</v>
      </c>
      <c r="K34">
        <f t="shared" si="4"/>
        <v>-4.166666666666651</v>
      </c>
      <c r="L34">
        <f t="shared" si="1"/>
        <v>26.419638896221191</v>
      </c>
      <c r="M34" s="7" t="s">
        <v>5</v>
      </c>
      <c r="N34" s="8">
        <v>42217</v>
      </c>
      <c r="O34" s="9">
        <v>148.19</v>
      </c>
      <c r="P34" s="10">
        <v>654231910</v>
      </c>
      <c r="Q34">
        <f t="shared" si="5"/>
        <v>3.9929824561403495</v>
      </c>
      <c r="R34">
        <f t="shared" si="2"/>
        <v>20.298972449011366</v>
      </c>
      <c r="S34" s="3" t="s">
        <v>6</v>
      </c>
      <c r="T34" s="4">
        <v>42217</v>
      </c>
      <c r="U34" s="5">
        <v>74.5</v>
      </c>
      <c r="V34" s="6">
        <v>2488111940</v>
      </c>
      <c r="W34">
        <f t="shared" si="6"/>
        <v>3.0428769017980679</v>
      </c>
      <c r="X34">
        <f t="shared" si="3"/>
        <v>21.63479000277265</v>
      </c>
    </row>
    <row r="35" spans="1:24" x14ac:dyDescent="0.3">
      <c r="A35" s="1" t="s">
        <v>4</v>
      </c>
      <c r="B35" s="2">
        <v>42248</v>
      </c>
      <c r="C35">
        <v>6.7699999999999996E-2</v>
      </c>
      <c r="D35">
        <v>288953870000</v>
      </c>
      <c r="F35">
        <f t="shared" si="0"/>
        <v>67.7</v>
      </c>
      <c r="G35" s="7" t="s">
        <v>4</v>
      </c>
      <c r="H35" s="8">
        <v>42248</v>
      </c>
      <c r="I35" s="9">
        <v>6.7699999999999996E-2</v>
      </c>
      <c r="J35" s="10">
        <v>288953870000</v>
      </c>
      <c r="K35">
        <f t="shared" si="4"/>
        <v>-1.8840579710145064</v>
      </c>
      <c r="L35">
        <f t="shared" si="1"/>
        <v>26.389532892941151</v>
      </c>
      <c r="M35" s="3" t="s">
        <v>5</v>
      </c>
      <c r="N35" s="4">
        <v>42248</v>
      </c>
      <c r="O35" s="5">
        <v>134.55000000000001</v>
      </c>
      <c r="P35" s="6">
        <v>646257900</v>
      </c>
      <c r="Q35">
        <f t="shared" si="5"/>
        <v>-9.2043997570686198</v>
      </c>
      <c r="R35">
        <f t="shared" si="2"/>
        <v>20.286709208083568</v>
      </c>
      <c r="S35" s="7" t="s">
        <v>6</v>
      </c>
      <c r="T35" s="8">
        <v>42248</v>
      </c>
      <c r="U35" s="9">
        <v>75.3</v>
      </c>
      <c r="V35" s="10">
        <v>2008042110</v>
      </c>
      <c r="W35">
        <f t="shared" si="6"/>
        <v>1.0738255033557009</v>
      </c>
      <c r="X35">
        <f t="shared" si="3"/>
        <v>21.420426009671541</v>
      </c>
    </row>
    <row r="36" spans="1:24" x14ac:dyDescent="0.3">
      <c r="A36" s="1" t="s">
        <v>4</v>
      </c>
      <c r="B36" s="2">
        <v>42278</v>
      </c>
      <c r="C36">
        <v>7.2349999999999998E-2</v>
      </c>
      <c r="D36">
        <v>406369030000</v>
      </c>
      <c r="F36">
        <f t="shared" si="0"/>
        <v>72.349999999999994</v>
      </c>
      <c r="G36" s="3" t="s">
        <v>4</v>
      </c>
      <c r="H36" s="4">
        <v>42278</v>
      </c>
      <c r="I36" s="5">
        <v>7.2349999999999998E-2</v>
      </c>
      <c r="J36" s="6">
        <v>406369030000</v>
      </c>
      <c r="K36">
        <f t="shared" si="4"/>
        <v>6.8685376661743014</v>
      </c>
      <c r="L36">
        <f t="shared" si="1"/>
        <v>26.730527524598219</v>
      </c>
      <c r="M36" s="7" t="s">
        <v>5</v>
      </c>
      <c r="N36" s="8">
        <v>42278</v>
      </c>
      <c r="O36" s="9">
        <v>135.75</v>
      </c>
      <c r="P36" s="10">
        <v>727388150</v>
      </c>
      <c r="Q36">
        <f t="shared" si="5"/>
        <v>0.89186176142697027</v>
      </c>
      <c r="R36">
        <f t="shared" si="2"/>
        <v>20.404970799485373</v>
      </c>
      <c r="S36" s="3" t="s">
        <v>6</v>
      </c>
      <c r="T36" s="4">
        <v>42278</v>
      </c>
      <c r="U36" s="5">
        <v>90.53</v>
      </c>
      <c r="V36" s="6">
        <v>2849625200</v>
      </c>
      <c r="W36">
        <f t="shared" si="6"/>
        <v>20.225763612217801</v>
      </c>
      <c r="X36">
        <f t="shared" si="3"/>
        <v>21.770453313807003</v>
      </c>
    </row>
    <row r="37" spans="1:24" x14ac:dyDescent="0.3">
      <c r="A37" s="1" t="s">
        <v>4</v>
      </c>
      <c r="B37" s="2">
        <v>42309</v>
      </c>
      <c r="C37">
        <v>7.0999999999999994E-2</v>
      </c>
      <c r="D37">
        <v>293559920000</v>
      </c>
      <c r="F37">
        <f t="shared" si="0"/>
        <v>71</v>
      </c>
      <c r="G37" s="7" t="s">
        <v>4</v>
      </c>
      <c r="H37" s="8">
        <v>42309</v>
      </c>
      <c r="I37" s="9">
        <v>7.0999999999999994E-2</v>
      </c>
      <c r="J37" s="10">
        <v>293559920000</v>
      </c>
      <c r="K37">
        <f t="shared" si="4"/>
        <v>-1.8659295093296531</v>
      </c>
      <c r="L37">
        <f t="shared" si="1"/>
        <v>26.405347612106546</v>
      </c>
      <c r="M37" s="3" t="s">
        <v>5</v>
      </c>
      <c r="N37" s="4">
        <v>42309</v>
      </c>
      <c r="O37" s="5">
        <v>138</v>
      </c>
      <c r="P37" s="6">
        <v>785173850</v>
      </c>
      <c r="Q37">
        <f t="shared" si="5"/>
        <v>1.6574585635359116</v>
      </c>
      <c r="R37">
        <f t="shared" si="2"/>
        <v>20.481415716195091</v>
      </c>
      <c r="S37" s="7" t="s">
        <v>6</v>
      </c>
      <c r="T37" s="8">
        <v>42309</v>
      </c>
      <c r="U37" s="9">
        <v>102.9</v>
      </c>
      <c r="V37" s="10">
        <v>2286927960</v>
      </c>
      <c r="W37">
        <f t="shared" si="6"/>
        <v>13.663978791560814</v>
      </c>
      <c r="X37">
        <f t="shared" si="3"/>
        <v>21.550475251709553</v>
      </c>
    </row>
    <row r="38" spans="1:24" x14ac:dyDescent="0.3">
      <c r="A38" s="1" t="s">
        <v>4</v>
      </c>
      <c r="B38" s="2">
        <v>42339</v>
      </c>
      <c r="C38">
        <v>7.9699999999999993E-2</v>
      </c>
      <c r="D38">
        <v>349150430000</v>
      </c>
      <c r="F38">
        <f t="shared" si="0"/>
        <v>79.699999999999989</v>
      </c>
      <c r="G38" s="3" t="s">
        <v>4</v>
      </c>
      <c r="H38" s="4">
        <v>42339</v>
      </c>
      <c r="I38" s="5">
        <v>7.9699999999999993E-2</v>
      </c>
      <c r="J38" s="6">
        <v>349150430000</v>
      </c>
      <c r="K38">
        <f t="shared" si="4"/>
        <v>12.253521126760564</v>
      </c>
      <c r="L38">
        <f t="shared" si="1"/>
        <v>26.578768697800061</v>
      </c>
      <c r="M38" s="7" t="s">
        <v>5</v>
      </c>
      <c r="N38" s="8">
        <v>42339</v>
      </c>
      <c r="O38" s="9">
        <v>136.09</v>
      </c>
      <c r="P38" s="10">
        <v>632658380</v>
      </c>
      <c r="Q38">
        <f t="shared" si="5"/>
        <v>-1.3840579710144902</v>
      </c>
      <c r="R38">
        <f t="shared" si="2"/>
        <v>20.265441150382365</v>
      </c>
      <c r="S38" s="3" t="s">
        <v>6</v>
      </c>
      <c r="T38" s="4">
        <v>42339</v>
      </c>
      <c r="U38" s="5">
        <v>101.26</v>
      </c>
      <c r="V38" s="6">
        <v>1880909280</v>
      </c>
      <c r="W38">
        <f t="shared" si="6"/>
        <v>-1.5937803692905737</v>
      </c>
      <c r="X38">
        <f t="shared" si="3"/>
        <v>21.355021156437147</v>
      </c>
    </row>
    <row r="39" spans="1:24" x14ac:dyDescent="0.3">
      <c r="A39" s="1" t="s">
        <v>4</v>
      </c>
      <c r="B39" s="2">
        <v>42370</v>
      </c>
      <c r="C39">
        <v>7.3700000000000002E-2</v>
      </c>
      <c r="D39">
        <v>393514230000</v>
      </c>
      <c r="F39">
        <f t="shared" si="0"/>
        <v>73.7</v>
      </c>
      <c r="G39" s="7" t="s">
        <v>4</v>
      </c>
      <c r="H39" s="8">
        <v>42370</v>
      </c>
      <c r="I39" s="9">
        <v>7.3700000000000002E-2</v>
      </c>
      <c r="J39" s="10">
        <v>393514230000</v>
      </c>
      <c r="K39">
        <f t="shared" si="4"/>
        <v>-7.5282308657465391</v>
      </c>
      <c r="L39">
        <f t="shared" si="1"/>
        <v>26.698383066792964</v>
      </c>
      <c r="M39" s="3" t="s">
        <v>5</v>
      </c>
      <c r="N39" s="4">
        <v>42370</v>
      </c>
      <c r="O39" s="5">
        <v>136.6</v>
      </c>
      <c r="P39" s="6">
        <v>614480400</v>
      </c>
      <c r="Q39">
        <f t="shared" si="5"/>
        <v>0.3747520023513784</v>
      </c>
      <c r="R39">
        <f t="shared" si="2"/>
        <v>20.236287590611397</v>
      </c>
      <c r="S39" s="7" t="s">
        <v>6</v>
      </c>
      <c r="T39" s="8">
        <v>42370</v>
      </c>
      <c r="U39" s="9">
        <v>96.5</v>
      </c>
      <c r="V39" s="10">
        <v>2060145470</v>
      </c>
      <c r="W39">
        <f t="shared" si="6"/>
        <v>-4.7007702942919272</v>
      </c>
      <c r="X39">
        <f t="shared" si="3"/>
        <v>21.446042433759526</v>
      </c>
    </row>
    <row r="40" spans="1:24" x14ac:dyDescent="0.3">
      <c r="A40" s="1" t="s">
        <v>4</v>
      </c>
      <c r="B40" s="2">
        <v>42401</v>
      </c>
      <c r="C40">
        <v>7.3400000000000007E-2</v>
      </c>
      <c r="D40">
        <v>284381410000</v>
      </c>
      <c r="F40">
        <f t="shared" si="0"/>
        <v>73.400000000000006</v>
      </c>
      <c r="G40" s="3" t="s">
        <v>4</v>
      </c>
      <c r="H40" s="4">
        <v>42401</v>
      </c>
      <c r="I40" s="5">
        <v>7.3400000000000007E-2</v>
      </c>
      <c r="J40" s="6">
        <v>284381410000</v>
      </c>
      <c r="K40">
        <f t="shared" si="4"/>
        <v>-0.40705563093622082</v>
      </c>
      <c r="L40">
        <f t="shared" si="1"/>
        <v>26.373582167056931</v>
      </c>
      <c r="M40" s="7" t="s">
        <v>5</v>
      </c>
      <c r="N40" s="8">
        <v>42401</v>
      </c>
      <c r="O40" s="9">
        <v>141.4</v>
      </c>
      <c r="P40" s="10">
        <v>642613120</v>
      </c>
      <c r="Q40">
        <f t="shared" si="5"/>
        <v>3.5139092240117216</v>
      </c>
      <c r="R40">
        <f t="shared" si="2"/>
        <v>20.281053421493318</v>
      </c>
      <c r="S40" s="3" t="s">
        <v>6</v>
      </c>
      <c r="T40" s="4">
        <v>42401</v>
      </c>
      <c r="U40" s="5">
        <v>107</v>
      </c>
      <c r="V40" s="6">
        <v>2184006710</v>
      </c>
      <c r="W40">
        <f t="shared" si="6"/>
        <v>10.880829015544041</v>
      </c>
      <c r="X40">
        <f t="shared" si="3"/>
        <v>21.504426967168673</v>
      </c>
    </row>
    <row r="41" spans="1:24" x14ac:dyDescent="0.3">
      <c r="A41" s="1" t="s">
        <v>4</v>
      </c>
      <c r="B41" s="2">
        <v>42430</v>
      </c>
      <c r="C41">
        <v>7.6679999999999998E-2</v>
      </c>
      <c r="D41">
        <v>303739850000</v>
      </c>
      <c r="F41">
        <f t="shared" si="0"/>
        <v>76.679999999999993</v>
      </c>
      <c r="G41" s="7" t="s">
        <v>4</v>
      </c>
      <c r="H41" s="8">
        <v>42430</v>
      </c>
      <c r="I41" s="9">
        <v>7.6679999999999998E-2</v>
      </c>
      <c r="J41" s="10">
        <v>303739850000</v>
      </c>
      <c r="K41">
        <f t="shared" si="4"/>
        <v>4.4686648501362276</v>
      </c>
      <c r="L41">
        <f t="shared" si="1"/>
        <v>26.439437415404996</v>
      </c>
      <c r="M41" s="3" t="s">
        <v>5</v>
      </c>
      <c r="N41" s="4">
        <v>42430</v>
      </c>
      <c r="O41" s="5">
        <v>147.75</v>
      </c>
      <c r="P41" s="6">
        <v>731620780</v>
      </c>
      <c r="Q41">
        <f t="shared" si="5"/>
        <v>4.4908062234794865</v>
      </c>
      <c r="R41">
        <f t="shared" si="2"/>
        <v>20.410772877576793</v>
      </c>
      <c r="S41" s="7" t="s">
        <v>6</v>
      </c>
      <c r="T41" s="8">
        <v>42430</v>
      </c>
      <c r="U41" s="9">
        <v>109.9</v>
      </c>
      <c r="V41" s="10">
        <v>1959737430</v>
      </c>
      <c r="W41">
        <f t="shared" si="6"/>
        <v>2.7102803738317811</v>
      </c>
      <c r="X41">
        <f t="shared" si="3"/>
        <v>21.396076336929106</v>
      </c>
    </row>
    <row r="42" spans="1:24" x14ac:dyDescent="0.3">
      <c r="A42" s="1" t="s">
        <v>4</v>
      </c>
      <c r="B42" s="2">
        <v>42461</v>
      </c>
      <c r="C42">
        <v>7.0050000000000001E-2</v>
      </c>
      <c r="D42">
        <v>351481170000</v>
      </c>
      <c r="F42">
        <f t="shared" si="0"/>
        <v>70.05</v>
      </c>
      <c r="G42" s="3" t="s">
        <v>4</v>
      </c>
      <c r="H42" s="4">
        <v>42461</v>
      </c>
      <c r="I42" s="5">
        <v>7.0050000000000001E-2</v>
      </c>
      <c r="J42" s="6">
        <v>351481170000</v>
      </c>
      <c r="K42">
        <f t="shared" si="4"/>
        <v>-8.6463223787167411</v>
      </c>
      <c r="L42">
        <f t="shared" si="1"/>
        <v>26.585421976349668</v>
      </c>
      <c r="M42" s="7" t="s">
        <v>5</v>
      </c>
      <c r="N42" s="8">
        <v>42461</v>
      </c>
      <c r="O42" s="9">
        <v>168.47</v>
      </c>
      <c r="P42" s="10">
        <v>941606540</v>
      </c>
      <c r="Q42">
        <f t="shared" si="5"/>
        <v>14.023688663282572</v>
      </c>
      <c r="R42">
        <f t="shared" si="2"/>
        <v>20.663098059510688</v>
      </c>
      <c r="S42" s="3" t="s">
        <v>6</v>
      </c>
      <c r="T42" s="4">
        <v>42461</v>
      </c>
      <c r="U42" s="5">
        <v>123.55</v>
      </c>
      <c r="V42" s="6">
        <v>2125196160</v>
      </c>
      <c r="W42">
        <f t="shared" si="6"/>
        <v>12.420382165605087</v>
      </c>
      <c r="X42">
        <f t="shared" si="3"/>
        <v>21.477129945650667</v>
      </c>
    </row>
    <row r="43" spans="1:24" x14ac:dyDescent="0.3">
      <c r="A43" s="1" t="s">
        <v>4</v>
      </c>
      <c r="B43" s="2">
        <v>42491</v>
      </c>
      <c r="C43">
        <v>6.8400000000000002E-2</v>
      </c>
      <c r="D43">
        <v>274461660000</v>
      </c>
      <c r="F43">
        <f t="shared" si="0"/>
        <v>68.400000000000006</v>
      </c>
      <c r="G43" s="7" t="s">
        <v>4</v>
      </c>
      <c r="H43" s="8">
        <v>42491</v>
      </c>
      <c r="I43" s="9">
        <v>6.8400000000000002E-2</v>
      </c>
      <c r="J43" s="10">
        <v>274461660000</v>
      </c>
      <c r="K43">
        <f t="shared" si="4"/>
        <v>-2.35546038543897</v>
      </c>
      <c r="L43">
        <f t="shared" si="1"/>
        <v>26.338077416009789</v>
      </c>
      <c r="M43" s="3" t="s">
        <v>5</v>
      </c>
      <c r="N43" s="4">
        <v>42491</v>
      </c>
      <c r="O43" s="5">
        <v>145.5</v>
      </c>
      <c r="P43" s="6">
        <v>662677050</v>
      </c>
      <c r="Q43">
        <f t="shared" si="5"/>
        <v>-13.634474980708729</v>
      </c>
      <c r="R43">
        <f t="shared" si="2"/>
        <v>20.311798325404009</v>
      </c>
      <c r="S43" s="7" t="s">
        <v>6</v>
      </c>
      <c r="T43" s="8">
        <v>42491</v>
      </c>
      <c r="U43" s="9">
        <v>132.56</v>
      </c>
      <c r="V43" s="10">
        <v>1387771330</v>
      </c>
      <c r="W43">
        <f t="shared" si="6"/>
        <v>7.2925940914609511</v>
      </c>
      <c r="X43">
        <f t="shared" si="3"/>
        <v>21.050964937619991</v>
      </c>
    </row>
    <row r="44" spans="1:24" x14ac:dyDescent="0.3">
      <c r="A44" s="1" t="s">
        <v>4</v>
      </c>
      <c r="B44" s="2">
        <v>42522</v>
      </c>
      <c r="C44">
        <v>6.8000000000000005E-2</v>
      </c>
      <c r="D44">
        <v>282574220000</v>
      </c>
      <c r="F44">
        <f t="shared" si="0"/>
        <v>68</v>
      </c>
      <c r="G44" s="3" t="s">
        <v>4</v>
      </c>
      <c r="H44" s="4">
        <v>42522</v>
      </c>
      <c r="I44" s="5">
        <v>6.8000000000000005E-2</v>
      </c>
      <c r="J44" s="6">
        <v>282574220000</v>
      </c>
      <c r="K44">
        <f t="shared" si="4"/>
        <v>-0.58479532163742332</v>
      </c>
      <c r="L44">
        <f t="shared" si="1"/>
        <v>26.367207078690281</v>
      </c>
      <c r="M44" s="7" t="s">
        <v>5</v>
      </c>
      <c r="N44" s="8">
        <v>42522</v>
      </c>
      <c r="O44" s="9">
        <v>139.51</v>
      </c>
      <c r="P44" s="10">
        <v>538549300</v>
      </c>
      <c r="Q44">
        <f t="shared" si="5"/>
        <v>-4.1168384879725153</v>
      </c>
      <c r="R44">
        <f t="shared" si="2"/>
        <v>20.104389600973747</v>
      </c>
      <c r="S44" s="3" t="s">
        <v>6</v>
      </c>
      <c r="T44" s="4">
        <v>42522</v>
      </c>
      <c r="U44" s="5">
        <v>133</v>
      </c>
      <c r="V44" s="6">
        <v>1550840130</v>
      </c>
      <c r="W44">
        <f t="shared" si="6"/>
        <v>0.33192516596258126</v>
      </c>
      <c r="X44">
        <f t="shared" si="3"/>
        <v>21.162062640392971</v>
      </c>
    </row>
    <row r="45" spans="1:24" x14ac:dyDescent="0.3">
      <c r="A45" s="1" t="s">
        <v>4</v>
      </c>
      <c r="B45" s="2">
        <v>42552</v>
      </c>
      <c r="C45">
        <v>6.7409999999999998E-2</v>
      </c>
      <c r="D45">
        <v>152728630000</v>
      </c>
      <c r="F45">
        <f t="shared" si="0"/>
        <v>67.41</v>
      </c>
      <c r="G45" s="7" t="s">
        <v>4</v>
      </c>
      <c r="H45" s="8">
        <v>42552</v>
      </c>
      <c r="I45" s="9">
        <v>6.7409999999999998E-2</v>
      </c>
      <c r="J45" s="10">
        <v>152728630000</v>
      </c>
      <c r="K45">
        <f t="shared" si="4"/>
        <v>-0.86764705882353999</v>
      </c>
      <c r="L45">
        <f t="shared" si="1"/>
        <v>25.751928523410619</v>
      </c>
      <c r="M45" s="3" t="s">
        <v>5</v>
      </c>
      <c r="N45" s="4">
        <v>42552</v>
      </c>
      <c r="O45" s="5">
        <v>137.30000000000001</v>
      </c>
      <c r="P45" s="6">
        <v>505531930</v>
      </c>
      <c r="Q45">
        <f t="shared" si="5"/>
        <v>-1.5841158339903805</v>
      </c>
      <c r="R45">
        <f t="shared" si="2"/>
        <v>20.041121759612953</v>
      </c>
      <c r="S45" s="7" t="s">
        <v>6</v>
      </c>
      <c r="T45" s="8">
        <v>42552</v>
      </c>
      <c r="U45" s="9">
        <v>139.15</v>
      </c>
      <c r="V45" s="10">
        <v>1224653180</v>
      </c>
      <c r="W45">
        <f t="shared" si="6"/>
        <v>4.6240601503759446</v>
      </c>
      <c r="X45">
        <f t="shared" si="3"/>
        <v>20.925923522490184</v>
      </c>
    </row>
    <row r="46" spans="1:24" x14ac:dyDescent="0.3">
      <c r="A46" s="1" t="s">
        <v>4</v>
      </c>
      <c r="B46" s="2">
        <v>42583</v>
      </c>
      <c r="C46">
        <v>6.8489999999999995E-2</v>
      </c>
      <c r="D46">
        <v>225458160000</v>
      </c>
      <c r="F46">
        <f t="shared" si="0"/>
        <v>68.489999999999995</v>
      </c>
      <c r="G46" s="3" t="s">
        <v>4</v>
      </c>
      <c r="H46" s="4">
        <v>42583</v>
      </c>
      <c r="I46" s="5">
        <v>6.8489999999999995E-2</v>
      </c>
      <c r="J46" s="6">
        <v>225458160000</v>
      </c>
      <c r="K46">
        <f t="shared" si="4"/>
        <v>1.6021361815754305</v>
      </c>
      <c r="L46">
        <f t="shared" si="1"/>
        <v>26.141400435436619</v>
      </c>
      <c r="M46" s="7" t="s">
        <v>5</v>
      </c>
      <c r="N46" s="8">
        <v>42583</v>
      </c>
      <c r="O46" s="9">
        <v>134.94999999999999</v>
      </c>
      <c r="P46" s="10">
        <v>472860350</v>
      </c>
      <c r="Q46">
        <f t="shared" si="5"/>
        <v>-1.7115804806992152</v>
      </c>
      <c r="R46">
        <f t="shared" si="2"/>
        <v>19.97431065973441</v>
      </c>
      <c r="S46" s="3" t="s">
        <v>6</v>
      </c>
      <c r="T46" s="4">
        <v>42583</v>
      </c>
      <c r="U46" s="5">
        <v>143.5</v>
      </c>
      <c r="V46" s="6">
        <v>1150874110</v>
      </c>
      <c r="W46">
        <f t="shared" si="6"/>
        <v>3.1261228889687347</v>
      </c>
      <c r="X46">
        <f t="shared" si="3"/>
        <v>20.863787586247341</v>
      </c>
    </row>
    <row r="47" spans="1:24" x14ac:dyDescent="0.3">
      <c r="A47" s="1" t="s">
        <v>4</v>
      </c>
      <c r="B47" s="2">
        <v>42614</v>
      </c>
      <c r="C47">
        <v>7.2099999999999997E-2</v>
      </c>
      <c r="D47">
        <v>360228510000</v>
      </c>
      <c r="F47">
        <f t="shared" si="0"/>
        <v>72.099999999999994</v>
      </c>
      <c r="G47" s="7" t="s">
        <v>4</v>
      </c>
      <c r="H47" s="8">
        <v>42614</v>
      </c>
      <c r="I47" s="9">
        <v>7.2099999999999997E-2</v>
      </c>
      <c r="J47" s="10">
        <v>360228510000</v>
      </c>
      <c r="K47">
        <f t="shared" si="4"/>
        <v>5.2708424587531066</v>
      </c>
      <c r="L47">
        <f t="shared" si="1"/>
        <v>26.610004417027994</v>
      </c>
      <c r="M47" s="3" t="s">
        <v>5</v>
      </c>
      <c r="N47" s="4">
        <v>42614</v>
      </c>
      <c r="O47" s="5">
        <v>134.9</v>
      </c>
      <c r="P47" s="6">
        <v>567536440</v>
      </c>
      <c r="Q47">
        <f t="shared" si="5"/>
        <v>-3.7050759540557948E-2</v>
      </c>
      <c r="R47">
        <f t="shared" si="2"/>
        <v>20.156815516712108</v>
      </c>
      <c r="S47" s="7" t="s">
        <v>6</v>
      </c>
      <c r="T47" s="8">
        <v>42614</v>
      </c>
      <c r="U47" s="9">
        <v>145.34</v>
      </c>
      <c r="V47" s="10">
        <v>1118608200</v>
      </c>
      <c r="W47">
        <f t="shared" si="6"/>
        <v>1.2822299651567968</v>
      </c>
      <c r="X47">
        <f t="shared" si="3"/>
        <v>20.835351070916705</v>
      </c>
    </row>
    <row r="48" spans="1:24" x14ac:dyDescent="0.3">
      <c r="A48" s="1" t="s">
        <v>4</v>
      </c>
      <c r="B48" s="2">
        <v>42644</v>
      </c>
      <c r="C48">
        <v>6.7750000000000005E-2</v>
      </c>
      <c r="D48">
        <v>159481010000</v>
      </c>
      <c r="F48">
        <f t="shared" si="0"/>
        <v>67.75</v>
      </c>
      <c r="G48" s="3" t="s">
        <v>4</v>
      </c>
      <c r="H48" s="4">
        <v>42644</v>
      </c>
      <c r="I48" s="5">
        <v>6.7750000000000005E-2</v>
      </c>
      <c r="J48" s="6">
        <v>159481010000</v>
      </c>
      <c r="K48">
        <f t="shared" si="4"/>
        <v>-6.0332871012482565</v>
      </c>
      <c r="L48">
        <f t="shared" si="1"/>
        <v>25.795190692522031</v>
      </c>
      <c r="M48" s="7" t="s">
        <v>5</v>
      </c>
      <c r="N48" s="8">
        <v>42644</v>
      </c>
      <c r="O48" s="9">
        <v>138.84</v>
      </c>
      <c r="P48" s="10">
        <v>409341480</v>
      </c>
      <c r="Q48">
        <f t="shared" si="5"/>
        <v>2.9206819866567808</v>
      </c>
      <c r="R48">
        <f t="shared" si="2"/>
        <v>19.830060280085334</v>
      </c>
      <c r="S48" s="3" t="s">
        <v>6</v>
      </c>
      <c r="T48" s="4">
        <v>42644</v>
      </c>
      <c r="U48" s="5">
        <v>147.4</v>
      </c>
      <c r="V48" s="6">
        <v>777345030</v>
      </c>
      <c r="W48">
        <f t="shared" si="6"/>
        <v>1.4173661758634941</v>
      </c>
      <c r="X48">
        <f t="shared" si="3"/>
        <v>20.47139486382315</v>
      </c>
    </row>
    <row r="49" spans="1:24" x14ac:dyDescent="0.3">
      <c r="A49" s="1" t="s">
        <v>4</v>
      </c>
      <c r="B49" s="2">
        <v>42675</v>
      </c>
      <c r="C49">
        <v>6.9400000000000003E-2</v>
      </c>
      <c r="D49">
        <v>234598360000</v>
      </c>
      <c r="F49">
        <f t="shared" si="0"/>
        <v>69.400000000000006</v>
      </c>
      <c r="G49" s="7" t="s">
        <v>4</v>
      </c>
      <c r="H49" s="8">
        <v>42675</v>
      </c>
      <c r="I49" s="9">
        <v>6.9400000000000003E-2</v>
      </c>
      <c r="J49" s="10">
        <v>234598360000</v>
      </c>
      <c r="K49">
        <f t="shared" si="4"/>
        <v>2.4354243542435405</v>
      </c>
      <c r="L49">
        <f t="shared" si="1"/>
        <v>26.181140782519016</v>
      </c>
      <c r="M49" s="3" t="s">
        <v>5</v>
      </c>
      <c r="N49" s="4">
        <v>42675</v>
      </c>
      <c r="O49" s="5">
        <v>148.80000000000001</v>
      </c>
      <c r="P49" s="6">
        <v>735320710</v>
      </c>
      <c r="Q49">
        <f t="shared" si="5"/>
        <v>7.1737251512532465</v>
      </c>
      <c r="R49">
        <f t="shared" si="2"/>
        <v>20.41581730214449</v>
      </c>
      <c r="S49" s="7" t="s">
        <v>6</v>
      </c>
      <c r="T49" s="8">
        <v>42675</v>
      </c>
      <c r="U49" s="9">
        <v>158.69999999999999</v>
      </c>
      <c r="V49" s="10">
        <v>1113951960</v>
      </c>
      <c r="W49">
        <f t="shared" si="6"/>
        <v>7.6662143826322815</v>
      </c>
      <c r="X49">
        <f t="shared" si="3"/>
        <v>20.831179853643725</v>
      </c>
    </row>
    <row r="50" spans="1:24" x14ac:dyDescent="0.3">
      <c r="A50" s="1" t="s">
        <v>4</v>
      </c>
      <c r="B50" s="2">
        <v>42705</v>
      </c>
      <c r="C50">
        <v>7.3999999999999996E-2</v>
      </c>
      <c r="D50">
        <v>553056090000</v>
      </c>
      <c r="F50">
        <f t="shared" si="0"/>
        <v>74</v>
      </c>
      <c r="G50" s="3" t="s">
        <v>4</v>
      </c>
      <c r="H50" s="4">
        <v>42705</v>
      </c>
      <c r="I50" s="5">
        <v>7.3999999999999996E-2</v>
      </c>
      <c r="J50" s="6">
        <v>553056090000</v>
      </c>
      <c r="K50">
        <f t="shared" si="4"/>
        <v>6.628242074927944</v>
      </c>
      <c r="L50">
        <f t="shared" si="1"/>
        <v>27.038725261896644</v>
      </c>
      <c r="M50" s="7" t="s">
        <v>5</v>
      </c>
      <c r="N50" s="8">
        <v>42705</v>
      </c>
      <c r="O50" s="9">
        <v>154.55000000000001</v>
      </c>
      <c r="P50" s="10">
        <v>680484920</v>
      </c>
      <c r="Q50">
        <f t="shared" si="5"/>
        <v>3.864247311827957</v>
      </c>
      <c r="R50">
        <f t="shared" si="2"/>
        <v>20.338316219633914</v>
      </c>
      <c r="S50" s="3" t="s">
        <v>6</v>
      </c>
      <c r="T50" s="4">
        <v>42705</v>
      </c>
      <c r="U50" s="5">
        <v>173.25</v>
      </c>
      <c r="V50" s="6">
        <v>1204467020</v>
      </c>
      <c r="W50">
        <f t="shared" si="6"/>
        <v>9.168241965973543</v>
      </c>
      <c r="X50">
        <f t="shared" si="3"/>
        <v>20.909302998988469</v>
      </c>
    </row>
    <row r="51" spans="1:24" x14ac:dyDescent="0.3">
      <c r="A51" s="1" t="s">
        <v>4</v>
      </c>
      <c r="B51" s="2">
        <v>42736</v>
      </c>
      <c r="C51">
        <v>6.8970000000000004E-2</v>
      </c>
      <c r="D51">
        <v>300093660000</v>
      </c>
      <c r="F51">
        <f t="shared" si="0"/>
        <v>68.97</v>
      </c>
      <c r="G51" s="7" t="s">
        <v>4</v>
      </c>
      <c r="H51" s="8">
        <v>42736</v>
      </c>
      <c r="I51" s="9">
        <v>6.8970000000000004E-2</v>
      </c>
      <c r="J51" s="10">
        <v>300093660000</v>
      </c>
      <c r="K51">
        <f t="shared" si="4"/>
        <v>-6.7972972972972876</v>
      </c>
      <c r="L51">
        <f t="shared" si="1"/>
        <v>26.427360462878333</v>
      </c>
      <c r="M51" s="3" t="s">
        <v>5</v>
      </c>
      <c r="N51" s="4">
        <v>42736</v>
      </c>
      <c r="O51" s="5">
        <v>149.80000000000001</v>
      </c>
      <c r="P51" s="6">
        <v>508472070</v>
      </c>
      <c r="Q51">
        <f t="shared" si="5"/>
        <v>-3.0734390164995147</v>
      </c>
      <c r="R51">
        <f t="shared" si="2"/>
        <v>20.0469208456907</v>
      </c>
      <c r="S51" s="7" t="s">
        <v>6</v>
      </c>
      <c r="T51" s="8">
        <v>42736</v>
      </c>
      <c r="U51" s="9">
        <v>172.2</v>
      </c>
      <c r="V51" s="10">
        <v>989614480</v>
      </c>
      <c r="W51">
        <f t="shared" si="6"/>
        <v>-0.60606060606061263</v>
      </c>
      <c r="X51">
        <f t="shared" si="3"/>
        <v>20.712826011110121</v>
      </c>
    </row>
    <row r="52" spans="1:24" x14ac:dyDescent="0.3">
      <c r="A52" s="1" t="s">
        <v>4</v>
      </c>
      <c r="B52" s="2">
        <v>42767</v>
      </c>
      <c r="C52">
        <v>6.608E-2</v>
      </c>
      <c r="D52">
        <v>136916720000</v>
      </c>
      <c r="F52">
        <f t="shared" si="0"/>
        <v>66.08</v>
      </c>
      <c r="G52" s="3" t="s">
        <v>4</v>
      </c>
      <c r="H52" s="4">
        <v>42767</v>
      </c>
      <c r="I52" s="5">
        <v>6.608E-2</v>
      </c>
      <c r="J52" s="6">
        <v>136916720000</v>
      </c>
      <c r="K52">
        <f t="shared" si="4"/>
        <v>-4.1902276352037164</v>
      </c>
      <c r="L52">
        <f t="shared" si="1"/>
        <v>25.642638694726948</v>
      </c>
      <c r="M52" s="7" t="s">
        <v>5</v>
      </c>
      <c r="N52" s="8">
        <v>42767</v>
      </c>
      <c r="O52" s="9">
        <v>134</v>
      </c>
      <c r="P52" s="10">
        <v>618092220</v>
      </c>
      <c r="Q52">
        <f t="shared" si="5"/>
        <v>-10.547396528704947</v>
      </c>
      <c r="R52">
        <f t="shared" si="2"/>
        <v>20.242148227590246</v>
      </c>
      <c r="S52" s="3" t="s">
        <v>6</v>
      </c>
      <c r="T52" s="4">
        <v>42767</v>
      </c>
      <c r="U52" s="5">
        <v>156</v>
      </c>
      <c r="V52" s="6">
        <v>817013500</v>
      </c>
      <c r="W52">
        <f t="shared" si="6"/>
        <v>-9.4076655052264737</v>
      </c>
      <c r="X52">
        <f t="shared" si="3"/>
        <v>20.521166176555568</v>
      </c>
    </row>
    <row r="53" spans="1:24" x14ac:dyDescent="0.3">
      <c r="A53" s="1" t="s">
        <v>4</v>
      </c>
      <c r="B53" s="2">
        <v>42795</v>
      </c>
      <c r="C53">
        <v>6.6250000000000003E-2</v>
      </c>
      <c r="D53">
        <v>266410390000</v>
      </c>
      <c r="F53">
        <f t="shared" si="0"/>
        <v>66.25</v>
      </c>
      <c r="G53" s="7" t="s">
        <v>4</v>
      </c>
      <c r="H53" s="8">
        <v>42795</v>
      </c>
      <c r="I53" s="9">
        <v>6.6250000000000003E-2</v>
      </c>
      <c r="J53" s="10">
        <v>266410390000</v>
      </c>
      <c r="K53">
        <f t="shared" si="4"/>
        <v>0.2572639225181651</v>
      </c>
      <c r="L53">
        <f t="shared" si="1"/>
        <v>26.308303776353608</v>
      </c>
      <c r="M53" s="3" t="s">
        <v>5</v>
      </c>
      <c r="N53" s="4">
        <v>42795</v>
      </c>
      <c r="O53" s="5">
        <v>127.9</v>
      </c>
      <c r="P53" s="6">
        <v>754410290</v>
      </c>
      <c r="Q53">
        <f t="shared" si="5"/>
        <v>-4.5522388059701449</v>
      </c>
      <c r="R53">
        <f t="shared" si="2"/>
        <v>20.441446929169288</v>
      </c>
      <c r="S53" s="7" t="s">
        <v>6</v>
      </c>
      <c r="T53" s="8">
        <v>42795</v>
      </c>
      <c r="U53" s="9">
        <v>159.80000000000001</v>
      </c>
      <c r="V53" s="10">
        <v>980688220</v>
      </c>
      <c r="W53">
        <f t="shared" si="6"/>
        <v>2.4358974358974432</v>
      </c>
      <c r="X53">
        <f t="shared" si="3"/>
        <v>20.703765148462121</v>
      </c>
    </row>
    <row r="54" spans="1:24" x14ac:dyDescent="0.3">
      <c r="A54" s="1" t="s">
        <v>4</v>
      </c>
      <c r="B54" s="2">
        <v>42826</v>
      </c>
      <c r="C54">
        <v>6.6710000000000005E-2</v>
      </c>
      <c r="D54">
        <v>207910220000</v>
      </c>
      <c r="F54">
        <f t="shared" si="0"/>
        <v>66.710000000000008</v>
      </c>
      <c r="G54" s="3" t="s">
        <v>4</v>
      </c>
      <c r="H54" s="4">
        <v>42826</v>
      </c>
      <c r="I54" s="5">
        <v>6.6710000000000005E-2</v>
      </c>
      <c r="J54" s="6">
        <v>207910220000</v>
      </c>
      <c r="K54">
        <f t="shared" si="4"/>
        <v>0.6943396226415125</v>
      </c>
      <c r="L54">
        <f t="shared" si="1"/>
        <v>26.060372188851311</v>
      </c>
      <c r="M54" s="7" t="s">
        <v>5</v>
      </c>
      <c r="N54" s="8">
        <v>42826</v>
      </c>
      <c r="O54" s="9">
        <v>136.75</v>
      </c>
      <c r="P54" s="10">
        <v>750182400</v>
      </c>
      <c r="Q54">
        <f t="shared" si="5"/>
        <v>6.9194683346364307</v>
      </c>
      <c r="R54">
        <f t="shared" si="2"/>
        <v>20.435826934926304</v>
      </c>
      <c r="S54" s="3" t="s">
        <v>6</v>
      </c>
      <c r="T54" s="4">
        <v>42826</v>
      </c>
      <c r="U54" s="5">
        <v>165.2</v>
      </c>
      <c r="V54" s="6">
        <v>965518550</v>
      </c>
      <c r="W54">
        <f t="shared" si="6"/>
        <v>3.3792240300375322</v>
      </c>
      <c r="X54">
        <f t="shared" si="3"/>
        <v>20.688175872491364</v>
      </c>
    </row>
    <row r="55" spans="1:24" x14ac:dyDescent="0.3">
      <c r="A55" s="1" t="s">
        <v>4</v>
      </c>
      <c r="B55" s="2">
        <v>42856</v>
      </c>
      <c r="C55">
        <v>6.615E-2</v>
      </c>
      <c r="D55">
        <v>168505230000</v>
      </c>
      <c r="F55">
        <f t="shared" si="0"/>
        <v>66.150000000000006</v>
      </c>
      <c r="G55" s="7" t="s">
        <v>4</v>
      </c>
      <c r="H55" s="8">
        <v>42856</v>
      </c>
      <c r="I55" s="9">
        <v>6.615E-2</v>
      </c>
      <c r="J55" s="10">
        <v>168505230000</v>
      </c>
      <c r="K55">
        <f t="shared" si="4"/>
        <v>-0.83945435466947216</v>
      </c>
      <c r="L55">
        <f t="shared" si="1"/>
        <v>25.85023262483281</v>
      </c>
      <c r="M55" s="3" t="s">
        <v>5</v>
      </c>
      <c r="N55" s="4">
        <v>42856</v>
      </c>
      <c r="O55" s="5">
        <v>120.28</v>
      </c>
      <c r="P55" s="6">
        <v>683155600</v>
      </c>
      <c r="Q55">
        <f t="shared" si="5"/>
        <v>-12.043875685557586</v>
      </c>
      <c r="R55">
        <f t="shared" si="2"/>
        <v>20.342233210036405</v>
      </c>
      <c r="S55" s="7" t="s">
        <v>6</v>
      </c>
      <c r="T55" s="8">
        <v>42856</v>
      </c>
      <c r="U55" s="9">
        <v>155.93</v>
      </c>
      <c r="V55" s="10">
        <v>825457660</v>
      </c>
      <c r="W55">
        <f t="shared" si="6"/>
        <v>-5.6113801452784395</v>
      </c>
      <c r="X55">
        <f t="shared" si="3"/>
        <v>20.531448529881878</v>
      </c>
    </row>
    <row r="56" spans="1:24" x14ac:dyDescent="0.3">
      <c r="A56" s="1" t="s">
        <v>4</v>
      </c>
      <c r="B56" s="2">
        <v>42887</v>
      </c>
      <c r="C56">
        <v>6.4000000000000001E-2</v>
      </c>
      <c r="D56">
        <v>252186300000</v>
      </c>
      <c r="F56">
        <f t="shared" si="0"/>
        <v>64</v>
      </c>
      <c r="G56" s="3" t="s">
        <v>4</v>
      </c>
      <c r="H56" s="4">
        <v>42887</v>
      </c>
      <c r="I56" s="5">
        <v>6.4000000000000001E-2</v>
      </c>
      <c r="J56" s="6">
        <v>252186300000</v>
      </c>
      <c r="K56">
        <f t="shared" si="4"/>
        <v>-3.2501889644746775</v>
      </c>
      <c r="L56">
        <f t="shared" si="1"/>
        <v>26.253433937035044</v>
      </c>
      <c r="M56" s="7" t="s">
        <v>5</v>
      </c>
      <c r="N56" s="8">
        <v>42887</v>
      </c>
      <c r="O56" s="9">
        <v>118.49</v>
      </c>
      <c r="P56" s="10">
        <v>682977210</v>
      </c>
      <c r="Q56">
        <f t="shared" si="5"/>
        <v>-1.4881942135018342</v>
      </c>
      <c r="R56">
        <f t="shared" si="2"/>
        <v>20.341972049482017</v>
      </c>
      <c r="S56" s="3" t="s">
        <v>6</v>
      </c>
      <c r="T56" s="4">
        <v>42887</v>
      </c>
      <c r="U56" s="5">
        <v>145.59</v>
      </c>
      <c r="V56" s="6">
        <v>1249106940</v>
      </c>
      <c r="W56">
        <f t="shared" si="6"/>
        <v>-6.631180657987561</v>
      </c>
      <c r="X56">
        <f t="shared" si="3"/>
        <v>20.945694684921023</v>
      </c>
    </row>
    <row r="57" spans="1:24" x14ac:dyDescent="0.3">
      <c r="A57" s="1" t="s">
        <v>4</v>
      </c>
      <c r="B57" s="2">
        <v>42917</v>
      </c>
      <c r="C57">
        <v>5.969E-2</v>
      </c>
      <c r="D57">
        <v>179099730000</v>
      </c>
      <c r="F57">
        <f t="shared" si="0"/>
        <v>59.69</v>
      </c>
      <c r="G57" s="7" t="s">
        <v>4</v>
      </c>
      <c r="H57" s="8">
        <v>42917</v>
      </c>
      <c r="I57" s="9">
        <v>5.969E-2</v>
      </c>
      <c r="J57" s="10">
        <v>179099730000</v>
      </c>
      <c r="K57">
        <f t="shared" si="4"/>
        <v>-6.7343750000000018</v>
      </c>
      <c r="L57">
        <f t="shared" si="1"/>
        <v>25.911208638474253</v>
      </c>
      <c r="M57" s="3" t="s">
        <v>5</v>
      </c>
      <c r="N57" s="4">
        <v>42917</v>
      </c>
      <c r="O57" s="5">
        <v>116.1</v>
      </c>
      <c r="P57" s="6">
        <v>572372360</v>
      </c>
      <c r="Q57">
        <f t="shared" si="5"/>
        <v>-2.0170478521394215</v>
      </c>
      <c r="R57">
        <f t="shared" si="2"/>
        <v>20.165300316570118</v>
      </c>
      <c r="S57" s="7" t="s">
        <v>6</v>
      </c>
      <c r="T57" s="8">
        <v>42917</v>
      </c>
      <c r="U57" s="9">
        <v>164.53</v>
      </c>
      <c r="V57" s="10">
        <v>1056892340</v>
      </c>
      <c r="W57">
        <f t="shared" si="6"/>
        <v>13.009135242805137</v>
      </c>
      <c r="X57">
        <f t="shared" si="3"/>
        <v>20.778598684342374</v>
      </c>
    </row>
    <row r="58" spans="1:24" x14ac:dyDescent="0.3">
      <c r="A58" s="1" t="s">
        <v>4</v>
      </c>
      <c r="B58" s="2">
        <v>42948</v>
      </c>
      <c r="C58">
        <v>6.4560000000000006E-2</v>
      </c>
      <c r="D58">
        <v>204739850000</v>
      </c>
      <c r="F58">
        <f t="shared" si="0"/>
        <v>64.56</v>
      </c>
      <c r="G58" s="3" t="s">
        <v>4</v>
      </c>
      <c r="H58" s="4">
        <v>42948</v>
      </c>
      <c r="I58" s="5">
        <v>6.4560000000000006E-2</v>
      </c>
      <c r="J58" s="6">
        <v>204739850000</v>
      </c>
      <c r="K58">
        <f t="shared" si="4"/>
        <v>8.1588205729603054</v>
      </c>
      <c r="L58">
        <f t="shared" si="1"/>
        <v>26.045005985801254</v>
      </c>
      <c r="M58" s="7" t="s">
        <v>5</v>
      </c>
      <c r="N58" s="8">
        <v>42948</v>
      </c>
      <c r="O58" s="9">
        <v>117.97</v>
      </c>
      <c r="P58" s="10">
        <v>490084870</v>
      </c>
      <c r="Q58">
        <f t="shared" si="5"/>
        <v>1.6106804478897543</v>
      </c>
      <c r="R58">
        <f t="shared" si="2"/>
        <v>20.010089138152484</v>
      </c>
      <c r="S58" s="3" t="s">
        <v>6</v>
      </c>
      <c r="T58" s="4">
        <v>42948</v>
      </c>
      <c r="U58" s="5">
        <v>183.51</v>
      </c>
      <c r="V58" s="6">
        <v>1066034430</v>
      </c>
      <c r="W58">
        <f t="shared" si="6"/>
        <v>11.53589011122591</v>
      </c>
      <c r="X58">
        <f t="shared" si="3"/>
        <v>20.787211460479931</v>
      </c>
    </row>
    <row r="59" spans="1:24" x14ac:dyDescent="0.3">
      <c r="A59" s="1" t="s">
        <v>4</v>
      </c>
      <c r="B59" s="2">
        <v>42979</v>
      </c>
      <c r="C59">
        <v>6.1589999999999999E-2</v>
      </c>
      <c r="D59">
        <v>293417410000</v>
      </c>
      <c r="F59">
        <f t="shared" si="0"/>
        <v>61.589999999999996</v>
      </c>
      <c r="G59" s="7" t="s">
        <v>4</v>
      </c>
      <c r="H59" s="8">
        <v>42979</v>
      </c>
      <c r="I59" s="9">
        <v>6.1589999999999999E-2</v>
      </c>
      <c r="J59" s="10">
        <v>293417410000</v>
      </c>
      <c r="K59">
        <f t="shared" si="4"/>
        <v>-4.6003717472119066</v>
      </c>
      <c r="L59">
        <f t="shared" si="1"/>
        <v>26.404862039681454</v>
      </c>
      <c r="M59" s="3" t="s">
        <v>5</v>
      </c>
      <c r="N59" s="4">
        <v>42979</v>
      </c>
      <c r="O59" s="5">
        <v>122.2</v>
      </c>
      <c r="P59" s="6">
        <v>615131840</v>
      </c>
      <c r="Q59">
        <f t="shared" si="5"/>
        <v>3.5856573705179322</v>
      </c>
      <c r="R59">
        <f t="shared" si="2"/>
        <v>20.237347176779714</v>
      </c>
      <c r="S59" s="7" t="s">
        <v>6</v>
      </c>
      <c r="T59" s="8">
        <v>42979</v>
      </c>
      <c r="U59" s="9">
        <v>192.33</v>
      </c>
      <c r="V59" s="10">
        <v>943835730</v>
      </c>
      <c r="W59">
        <f t="shared" si="6"/>
        <v>4.806277587052489</v>
      </c>
      <c r="X59">
        <f t="shared" si="3"/>
        <v>20.665462694136927</v>
      </c>
    </row>
    <row r="60" spans="1:24" x14ac:dyDescent="0.3">
      <c r="A60" s="1" t="s">
        <v>4</v>
      </c>
      <c r="B60" s="2">
        <v>43009</v>
      </c>
      <c r="C60">
        <v>0.06</v>
      </c>
      <c r="D60">
        <v>165599290000</v>
      </c>
      <c r="F60">
        <f t="shared" si="0"/>
        <v>60</v>
      </c>
      <c r="G60" s="3" t="s">
        <v>4</v>
      </c>
      <c r="H60" s="4">
        <v>43009</v>
      </c>
      <c r="I60" s="5">
        <v>0.06</v>
      </c>
      <c r="J60" s="6">
        <v>165599290000</v>
      </c>
      <c r="K60">
        <f t="shared" si="4"/>
        <v>-2.5815879201169039</v>
      </c>
      <c r="L60">
        <f t="shared" si="1"/>
        <v>25.832836791448766</v>
      </c>
      <c r="M60" s="7" t="s">
        <v>5</v>
      </c>
      <c r="N60" s="8">
        <v>43009</v>
      </c>
      <c r="O60" s="9">
        <v>125.9</v>
      </c>
      <c r="P60" s="10">
        <v>511657140</v>
      </c>
      <c r="Q60">
        <f t="shared" si="5"/>
        <v>3.0278232405892003</v>
      </c>
      <c r="R60">
        <f t="shared" si="2"/>
        <v>20.053165310251622</v>
      </c>
      <c r="S60" s="3" t="s">
        <v>6</v>
      </c>
      <c r="T60" s="4">
        <v>43009</v>
      </c>
      <c r="U60" s="5">
        <v>193.8</v>
      </c>
      <c r="V60" s="6">
        <v>745570010</v>
      </c>
      <c r="W60">
        <f t="shared" si="6"/>
        <v>0.76431133988457267</v>
      </c>
      <c r="X60">
        <f t="shared" si="3"/>
        <v>20.42965959788722</v>
      </c>
    </row>
    <row r="61" spans="1:24" x14ac:dyDescent="0.3">
      <c r="A61" s="1" t="s">
        <v>4</v>
      </c>
      <c r="B61" s="2">
        <v>43040</v>
      </c>
      <c r="C61">
        <v>5.0779999999999999E-2</v>
      </c>
      <c r="D61">
        <v>433842240000</v>
      </c>
      <c r="F61">
        <f t="shared" si="0"/>
        <v>50.78</v>
      </c>
      <c r="G61" s="7" t="s">
        <v>4</v>
      </c>
      <c r="H61" s="8">
        <v>43040</v>
      </c>
      <c r="I61" s="9">
        <v>5.0779999999999999E-2</v>
      </c>
      <c r="J61" s="10">
        <v>433842240000</v>
      </c>
      <c r="K61">
        <f t="shared" si="4"/>
        <v>-15.366666666666665</v>
      </c>
      <c r="L61">
        <f t="shared" si="1"/>
        <v>26.795946802659692</v>
      </c>
      <c r="M61" s="3" t="s">
        <v>5</v>
      </c>
      <c r="N61" s="4">
        <v>43040</v>
      </c>
      <c r="O61" s="5">
        <v>132.15</v>
      </c>
      <c r="P61" s="6">
        <v>670673200</v>
      </c>
      <c r="Q61">
        <f t="shared" si="5"/>
        <v>4.9642573471008733</v>
      </c>
      <c r="R61">
        <f t="shared" si="2"/>
        <v>20.323792542019042</v>
      </c>
      <c r="S61" s="7" t="s">
        <v>6</v>
      </c>
      <c r="T61" s="8">
        <v>43040</v>
      </c>
      <c r="U61" s="9">
        <v>224.35</v>
      </c>
      <c r="V61" s="10">
        <v>1254395580</v>
      </c>
      <c r="W61">
        <f t="shared" si="6"/>
        <v>15.763673890608864</v>
      </c>
      <c r="X61">
        <f t="shared" si="3"/>
        <v>20.949919683957273</v>
      </c>
    </row>
    <row r="62" spans="1:24" x14ac:dyDescent="0.3">
      <c r="A62" s="1" t="s">
        <v>4</v>
      </c>
      <c r="B62" s="2">
        <v>43070</v>
      </c>
      <c r="C62">
        <v>4.7320000000000001E-2</v>
      </c>
      <c r="D62">
        <v>419332310000</v>
      </c>
      <c r="F62">
        <f t="shared" si="0"/>
        <v>47.32</v>
      </c>
      <c r="G62" s="3" t="s">
        <v>4</v>
      </c>
      <c r="H62" s="4">
        <v>43070</v>
      </c>
      <c r="I62" s="5">
        <v>4.7320000000000001E-2</v>
      </c>
      <c r="J62" s="6">
        <v>419332310000</v>
      </c>
      <c r="K62">
        <f t="shared" si="4"/>
        <v>-6.813706183536822</v>
      </c>
      <c r="L62">
        <f t="shared" si="1"/>
        <v>26.761929545154153</v>
      </c>
      <c r="M62" s="7" t="s">
        <v>5</v>
      </c>
      <c r="N62" s="8">
        <v>43070</v>
      </c>
      <c r="O62" s="9">
        <v>130.5</v>
      </c>
      <c r="P62" s="10">
        <v>417311690</v>
      </c>
      <c r="Q62">
        <f t="shared" si="5"/>
        <v>-1.2485811577752597</v>
      </c>
      <c r="R62">
        <f t="shared" si="2"/>
        <v>19.849343958589014</v>
      </c>
      <c r="S62" s="3" t="s">
        <v>6</v>
      </c>
      <c r="T62" s="4">
        <v>43070</v>
      </c>
      <c r="U62" s="5">
        <v>225.2</v>
      </c>
      <c r="V62" s="6">
        <v>683304570</v>
      </c>
      <c r="W62">
        <f t="shared" si="6"/>
        <v>0.37887229774905029</v>
      </c>
      <c r="X62">
        <f t="shared" si="3"/>
        <v>20.342451247859771</v>
      </c>
    </row>
    <row r="63" spans="1:24" x14ac:dyDescent="0.3">
      <c r="A63" s="1" t="s">
        <v>4</v>
      </c>
      <c r="B63" s="2">
        <v>43101</v>
      </c>
      <c r="C63">
        <v>4.9399999999999999E-2</v>
      </c>
      <c r="D63">
        <v>352127560000</v>
      </c>
      <c r="F63">
        <f t="shared" si="0"/>
        <v>49.4</v>
      </c>
      <c r="G63" s="7" t="s">
        <v>4</v>
      </c>
      <c r="H63" s="8">
        <v>43101</v>
      </c>
      <c r="I63" s="9">
        <v>4.9399999999999999E-2</v>
      </c>
      <c r="J63" s="10">
        <v>352127560000</v>
      </c>
      <c r="K63">
        <f t="shared" si="4"/>
        <v>4.3956043956043924</v>
      </c>
      <c r="L63">
        <f t="shared" si="1"/>
        <v>26.587259333262065</v>
      </c>
      <c r="M63" s="3" t="s">
        <v>5</v>
      </c>
      <c r="N63" s="4">
        <v>43101</v>
      </c>
      <c r="O63" s="5">
        <v>143.36000000000001</v>
      </c>
      <c r="P63" s="6">
        <v>758630450</v>
      </c>
      <c r="Q63">
        <f t="shared" si="5"/>
        <v>9.8544061302682096</v>
      </c>
      <c r="R63">
        <f t="shared" si="2"/>
        <v>20.44702532614458</v>
      </c>
      <c r="S63" s="7" t="s">
        <v>6</v>
      </c>
      <c r="T63" s="8">
        <v>43101</v>
      </c>
      <c r="U63" s="9">
        <v>264.5</v>
      </c>
      <c r="V63" s="10">
        <v>840068720</v>
      </c>
      <c r="W63">
        <f t="shared" si="6"/>
        <v>17.451154529307288</v>
      </c>
      <c r="X63">
        <f t="shared" si="3"/>
        <v>20.548994255979228</v>
      </c>
    </row>
    <row r="64" spans="1:24" x14ac:dyDescent="0.3">
      <c r="A64" s="1" t="s">
        <v>4</v>
      </c>
      <c r="B64" s="2">
        <v>43132</v>
      </c>
      <c r="C64">
        <v>5.2760000000000001E-2</v>
      </c>
      <c r="D64">
        <v>578729040000</v>
      </c>
      <c r="F64">
        <f t="shared" si="0"/>
        <v>52.76</v>
      </c>
      <c r="G64" s="3" t="s">
        <v>4</v>
      </c>
      <c r="H64" s="4">
        <v>43132</v>
      </c>
      <c r="I64" s="5">
        <v>5.2760000000000001E-2</v>
      </c>
      <c r="J64" s="6">
        <v>578729040000</v>
      </c>
      <c r="K64">
        <f t="shared" si="4"/>
        <v>6.8016194331983844</v>
      </c>
      <c r="L64">
        <f t="shared" si="1"/>
        <v>27.084100225708319</v>
      </c>
      <c r="M64" s="7" t="s">
        <v>5</v>
      </c>
      <c r="N64" s="8">
        <v>43132</v>
      </c>
      <c r="O64" s="9">
        <v>143.16</v>
      </c>
      <c r="P64" s="10">
        <v>675058310</v>
      </c>
      <c r="Q64">
        <f t="shared" si="5"/>
        <v>-0.13950892857144045</v>
      </c>
      <c r="R64">
        <f t="shared" si="2"/>
        <v>20.330309630291005</v>
      </c>
      <c r="S64" s="3" t="s">
        <v>6</v>
      </c>
      <c r="T64" s="4">
        <v>43132</v>
      </c>
      <c r="U64" s="5">
        <v>272.39999999999998</v>
      </c>
      <c r="V64" s="6">
        <v>1032064390</v>
      </c>
      <c r="W64">
        <f t="shared" si="6"/>
        <v>2.9867674858222975</v>
      </c>
      <c r="X64">
        <f t="shared" si="3"/>
        <v>20.754826895470249</v>
      </c>
    </row>
    <row r="65" spans="1:24" x14ac:dyDescent="0.3">
      <c r="A65" s="1" t="s">
        <v>4</v>
      </c>
      <c r="B65" s="2">
        <v>43160</v>
      </c>
      <c r="C65">
        <v>5.1659999999999998E-2</v>
      </c>
      <c r="D65">
        <v>530212820000</v>
      </c>
      <c r="F65">
        <f t="shared" si="0"/>
        <v>51.66</v>
      </c>
      <c r="G65" s="7" t="s">
        <v>4</v>
      </c>
      <c r="H65" s="8">
        <v>43160</v>
      </c>
      <c r="I65" s="9">
        <v>5.1659999999999998E-2</v>
      </c>
      <c r="J65" s="10">
        <v>530212820000</v>
      </c>
      <c r="K65">
        <f t="shared" si="4"/>
        <v>-2.084912812736929</v>
      </c>
      <c r="L65">
        <f t="shared" si="1"/>
        <v>26.9965443100639</v>
      </c>
      <c r="M65" s="3" t="s">
        <v>5</v>
      </c>
      <c r="N65" s="4">
        <v>43160</v>
      </c>
      <c r="O65" s="5">
        <v>142.33000000000001</v>
      </c>
      <c r="P65" s="6">
        <v>550336390</v>
      </c>
      <c r="Q65">
        <f t="shared" si="5"/>
        <v>-0.57977088572225777</v>
      </c>
      <c r="R65">
        <f t="shared" si="2"/>
        <v>20.126040267410438</v>
      </c>
      <c r="S65" s="7" t="s">
        <v>6</v>
      </c>
      <c r="T65" s="8">
        <v>43160</v>
      </c>
      <c r="U65" s="9">
        <v>253.57</v>
      </c>
      <c r="V65" s="10">
        <v>993704870</v>
      </c>
      <c r="W65">
        <f t="shared" si="6"/>
        <v>-6.9126284875183508</v>
      </c>
      <c r="X65">
        <f t="shared" si="3"/>
        <v>20.7169508090651</v>
      </c>
    </row>
    <row r="66" spans="1:24" x14ac:dyDescent="0.3">
      <c r="A66" s="1" t="s">
        <v>4</v>
      </c>
      <c r="B66" s="2">
        <v>43191</v>
      </c>
      <c r="C66">
        <v>5.3969999999999997E-2</v>
      </c>
      <c r="D66">
        <v>754922430000</v>
      </c>
      <c r="F66">
        <f t="shared" si="0"/>
        <v>53.97</v>
      </c>
      <c r="G66" s="3" t="s">
        <v>4</v>
      </c>
      <c r="H66" s="4">
        <v>43191</v>
      </c>
      <c r="I66" s="5">
        <v>5.3969999999999997E-2</v>
      </c>
      <c r="J66" s="6">
        <v>754922430000</v>
      </c>
      <c r="K66">
        <f t="shared" si="4"/>
        <v>4.4715447154471537</v>
      </c>
      <c r="L66">
        <f t="shared" si="1"/>
        <v>27.34988083919529</v>
      </c>
      <c r="M66" s="7" t="s">
        <v>5</v>
      </c>
      <c r="N66" s="8">
        <v>43191</v>
      </c>
      <c r="O66" s="9">
        <v>145.93</v>
      </c>
      <c r="P66" s="10">
        <v>654967610</v>
      </c>
      <c r="Q66">
        <f t="shared" si="5"/>
        <v>2.5293332396543202</v>
      </c>
      <c r="R66">
        <f t="shared" si="2"/>
        <v>20.300096341995136</v>
      </c>
      <c r="S66" s="3" t="s">
        <v>6</v>
      </c>
      <c r="T66" s="4">
        <v>43191</v>
      </c>
      <c r="U66" s="5">
        <v>226.99</v>
      </c>
      <c r="V66" s="6">
        <v>2377768000</v>
      </c>
      <c r="W66">
        <f t="shared" si="6"/>
        <v>-10.482312576408875</v>
      </c>
      <c r="X66">
        <f t="shared" si="3"/>
        <v>21.589428069480011</v>
      </c>
    </row>
    <row r="67" spans="1:24" x14ac:dyDescent="0.3">
      <c r="A67" s="1" t="s">
        <v>4</v>
      </c>
      <c r="B67" s="2">
        <v>43221</v>
      </c>
      <c r="C67">
        <v>4.9889999999999997E-2</v>
      </c>
      <c r="D67">
        <v>502179250000</v>
      </c>
      <c r="F67">
        <f t="shared" ref="F67:F94" si="7">I67*1000</f>
        <v>49.889999999999993</v>
      </c>
      <c r="G67" s="7" t="s">
        <v>4</v>
      </c>
      <c r="H67" s="8">
        <v>43221</v>
      </c>
      <c r="I67" s="9">
        <v>4.9889999999999997E-2</v>
      </c>
      <c r="J67" s="10">
        <v>502179250000</v>
      </c>
      <c r="K67">
        <f t="shared" si="4"/>
        <v>-7.5597554196775993</v>
      </c>
      <c r="L67">
        <f t="shared" ref="L67:L94" si="8">LN(J67)</f>
        <v>26.942222964616356</v>
      </c>
      <c r="M67" s="3" t="s">
        <v>5</v>
      </c>
      <c r="N67" s="4">
        <v>43221</v>
      </c>
      <c r="O67" s="5">
        <v>145</v>
      </c>
      <c r="P67" s="6">
        <v>457602320</v>
      </c>
      <c r="Q67">
        <f t="shared" si="5"/>
        <v>-0.6372918522579365</v>
      </c>
      <c r="R67">
        <f t="shared" ref="R67:R94" si="9">LN(P67)</f>
        <v>19.941511067947079</v>
      </c>
      <c r="S67" s="7" t="s">
        <v>6</v>
      </c>
      <c r="T67" s="8">
        <v>43221</v>
      </c>
      <c r="U67" s="9">
        <v>222.36</v>
      </c>
      <c r="V67" s="10">
        <v>1043698830</v>
      </c>
      <c r="W67">
        <f t="shared" si="6"/>
        <v>-2.0397374333671068</v>
      </c>
      <c r="X67">
        <f t="shared" ref="X67:X94" si="10">LN(V67)</f>
        <v>20.766036807777866</v>
      </c>
    </row>
    <row r="68" spans="1:24" x14ac:dyDescent="0.3">
      <c r="A68" s="1" t="s">
        <v>4</v>
      </c>
      <c r="B68" s="2">
        <v>43252</v>
      </c>
      <c r="C68">
        <v>4.8009999999999997E-2</v>
      </c>
      <c r="D68">
        <v>543856810000</v>
      </c>
      <c r="F68">
        <f t="shared" si="7"/>
        <v>48.01</v>
      </c>
      <c r="G68" s="3" t="s">
        <v>4</v>
      </c>
      <c r="H68" s="4">
        <v>43252</v>
      </c>
      <c r="I68" s="5">
        <v>4.8009999999999997E-2</v>
      </c>
      <c r="J68" s="6">
        <v>543856810000</v>
      </c>
      <c r="K68">
        <f t="shared" ref="K68:K94" si="11">(I68-I67)/I67*100</f>
        <v>-3.7682902385247541</v>
      </c>
      <c r="L68">
        <f t="shared" si="8"/>
        <v>27.021951832242937</v>
      </c>
      <c r="M68" s="7" t="s">
        <v>5</v>
      </c>
      <c r="N68" s="8">
        <v>43252</v>
      </c>
      <c r="O68" s="9">
        <v>141.01</v>
      </c>
      <c r="P68" s="10">
        <v>439786830</v>
      </c>
      <c r="Q68">
        <f t="shared" ref="Q68:Q94" si="12">(O68-O67)/O67*100</f>
        <v>-2.7517241379310406</v>
      </c>
      <c r="R68">
        <f t="shared" si="9"/>
        <v>19.901800690206819</v>
      </c>
      <c r="S68" s="3" t="s">
        <v>6</v>
      </c>
      <c r="T68" s="4">
        <v>43252</v>
      </c>
      <c r="U68" s="5">
        <v>218</v>
      </c>
      <c r="V68" s="6">
        <v>1083180080</v>
      </c>
      <c r="W68">
        <f t="shared" ref="W68:W94" si="13">(U68-U67)/U67*100</f>
        <v>-1.9607843137254961</v>
      </c>
      <c r="X68">
        <f t="shared" si="10"/>
        <v>20.8031670699975</v>
      </c>
    </row>
    <row r="69" spans="1:24" x14ac:dyDescent="0.3">
      <c r="A69" s="1" t="s">
        <v>4</v>
      </c>
      <c r="B69" s="2">
        <v>43282</v>
      </c>
      <c r="C69">
        <v>4.8280000000000003E-2</v>
      </c>
      <c r="D69">
        <v>299820580000</v>
      </c>
      <c r="F69">
        <f t="shared" si="7"/>
        <v>48.28</v>
      </c>
      <c r="G69" s="7" t="s">
        <v>4</v>
      </c>
      <c r="H69" s="8">
        <v>43282</v>
      </c>
      <c r="I69" s="9">
        <v>4.8280000000000003E-2</v>
      </c>
      <c r="J69" s="10">
        <v>299820580000</v>
      </c>
      <c r="K69">
        <f t="shared" si="11"/>
        <v>0.56238283690899049</v>
      </c>
      <c r="L69">
        <f t="shared" si="8"/>
        <v>26.426450066022738</v>
      </c>
      <c r="M69" s="3" t="s">
        <v>5</v>
      </c>
      <c r="N69" s="4">
        <v>43282</v>
      </c>
      <c r="O69" s="5">
        <v>143.79</v>
      </c>
      <c r="P69" s="6">
        <v>403411200</v>
      </c>
      <c r="Q69">
        <f t="shared" si="12"/>
        <v>1.9714913835898173</v>
      </c>
      <c r="R69">
        <f t="shared" si="9"/>
        <v>19.815466947104923</v>
      </c>
      <c r="S69" s="7" t="s">
        <v>6</v>
      </c>
      <c r="T69" s="8">
        <v>43282</v>
      </c>
      <c r="U69" s="9">
        <v>214.86</v>
      </c>
      <c r="V69" s="10">
        <v>1232290050</v>
      </c>
      <c r="W69">
        <f t="shared" si="13"/>
        <v>-1.440366972477058</v>
      </c>
      <c r="X69">
        <f t="shared" si="10"/>
        <v>20.932140104543205</v>
      </c>
    </row>
    <row r="70" spans="1:24" x14ac:dyDescent="0.3">
      <c r="A70" s="1" t="s">
        <v>4</v>
      </c>
      <c r="B70" s="2">
        <v>43313</v>
      </c>
      <c r="C70">
        <v>4.1399999999999999E-2</v>
      </c>
      <c r="D70">
        <v>405720540000</v>
      </c>
      <c r="F70">
        <f t="shared" si="7"/>
        <v>41.4</v>
      </c>
      <c r="G70" s="3" t="s">
        <v>4</v>
      </c>
      <c r="H70" s="4">
        <v>43313</v>
      </c>
      <c r="I70" s="5">
        <v>4.1399999999999999E-2</v>
      </c>
      <c r="J70" s="6">
        <v>405720540000</v>
      </c>
      <c r="K70">
        <f t="shared" si="11"/>
        <v>-14.25020712510357</v>
      </c>
      <c r="L70">
        <f t="shared" si="8"/>
        <v>26.728930434420491</v>
      </c>
      <c r="M70" s="7" t="s">
        <v>5</v>
      </c>
      <c r="N70" s="8">
        <v>43313</v>
      </c>
      <c r="O70" s="9">
        <v>149.94999999999999</v>
      </c>
      <c r="P70" s="10">
        <v>441314630</v>
      </c>
      <c r="Q70">
        <f t="shared" si="12"/>
        <v>4.2840253146950396</v>
      </c>
      <c r="R70">
        <f t="shared" si="9"/>
        <v>19.905268625741019</v>
      </c>
      <c r="S70" s="3" t="s">
        <v>6</v>
      </c>
      <c r="T70" s="4">
        <v>43313</v>
      </c>
      <c r="U70" s="5">
        <v>182</v>
      </c>
      <c r="V70" s="6">
        <v>1774159080</v>
      </c>
      <c r="W70">
        <f t="shared" si="13"/>
        <v>-15.293679605324403</v>
      </c>
      <c r="X70">
        <f t="shared" si="10"/>
        <v>21.296592389868653</v>
      </c>
    </row>
    <row r="71" spans="1:24" x14ac:dyDescent="0.3">
      <c r="A71" s="1" t="s">
        <v>4</v>
      </c>
      <c r="B71" s="2">
        <v>43344</v>
      </c>
      <c r="C71">
        <v>4.0759999999999998E-2</v>
      </c>
      <c r="D71">
        <v>392395190000</v>
      </c>
      <c r="F71">
        <f t="shared" si="7"/>
        <v>40.76</v>
      </c>
      <c r="G71" s="7" t="s">
        <v>4</v>
      </c>
      <c r="H71" s="8">
        <v>43344</v>
      </c>
      <c r="I71" s="9">
        <v>4.0759999999999998E-2</v>
      </c>
      <c r="J71" s="10">
        <v>392395190000</v>
      </c>
      <c r="K71">
        <f t="shared" si="11"/>
        <v>-1.5458937198067675</v>
      </c>
      <c r="L71">
        <f t="shared" si="8"/>
        <v>26.695535306662389</v>
      </c>
      <c r="M71" s="3" t="s">
        <v>5</v>
      </c>
      <c r="N71" s="4">
        <v>43344</v>
      </c>
      <c r="O71" s="5">
        <v>162.61000000000001</v>
      </c>
      <c r="P71" s="6">
        <v>553952660</v>
      </c>
      <c r="Q71">
        <f t="shared" si="12"/>
        <v>8.4428142714238241</v>
      </c>
      <c r="R71">
        <f t="shared" si="9"/>
        <v>20.132589789796853</v>
      </c>
      <c r="S71" s="7" t="s">
        <v>6</v>
      </c>
      <c r="T71" s="8">
        <v>43344</v>
      </c>
      <c r="U71" s="9">
        <v>203.32</v>
      </c>
      <c r="V71" s="10">
        <v>1723030800</v>
      </c>
      <c r="W71">
        <f t="shared" si="13"/>
        <v>11.71428571428571</v>
      </c>
      <c r="X71">
        <f t="shared" si="10"/>
        <v>21.267350670130462</v>
      </c>
    </row>
    <row r="72" spans="1:24" x14ac:dyDescent="0.3">
      <c r="A72" s="1" t="s">
        <v>4</v>
      </c>
      <c r="B72" s="2">
        <v>43374</v>
      </c>
      <c r="C72">
        <v>3.6580000000000001E-2</v>
      </c>
      <c r="D72">
        <v>437464790000</v>
      </c>
      <c r="F72">
        <f t="shared" si="7"/>
        <v>36.58</v>
      </c>
      <c r="G72" s="3" t="s">
        <v>4</v>
      </c>
      <c r="H72" s="4">
        <v>43374</v>
      </c>
      <c r="I72" s="5">
        <v>3.6580000000000001E-2</v>
      </c>
      <c r="J72" s="6">
        <v>437464790000</v>
      </c>
      <c r="K72">
        <f t="shared" si="11"/>
        <v>-10.25515210991167</v>
      </c>
      <c r="L72">
        <f t="shared" si="8"/>
        <v>26.80426205950539</v>
      </c>
      <c r="M72" s="7" t="s">
        <v>5</v>
      </c>
      <c r="N72" s="8">
        <v>43374</v>
      </c>
      <c r="O72" s="9">
        <v>155.47</v>
      </c>
      <c r="P72" s="10">
        <v>708218240</v>
      </c>
      <c r="Q72">
        <f t="shared" si="12"/>
        <v>-4.3908738699957039</v>
      </c>
      <c r="R72">
        <f t="shared" si="9"/>
        <v>20.37826285274673</v>
      </c>
      <c r="S72" s="3" t="s">
        <v>6</v>
      </c>
      <c r="T72" s="4">
        <v>43374</v>
      </c>
      <c r="U72" s="5">
        <v>189.8</v>
      </c>
      <c r="V72" s="6">
        <v>1809539820</v>
      </c>
      <c r="W72">
        <f t="shared" si="13"/>
        <v>-6.649616368286436</v>
      </c>
      <c r="X72">
        <f t="shared" si="10"/>
        <v>21.316338406804967</v>
      </c>
    </row>
    <row r="73" spans="1:24" x14ac:dyDescent="0.3">
      <c r="A73" s="1" t="s">
        <v>4</v>
      </c>
      <c r="B73" s="2">
        <v>43405</v>
      </c>
      <c r="C73">
        <v>3.73E-2</v>
      </c>
      <c r="D73">
        <v>459010120000</v>
      </c>
      <c r="F73">
        <f t="shared" si="7"/>
        <v>37.299999999999997</v>
      </c>
      <c r="G73" s="7" t="s">
        <v>4</v>
      </c>
      <c r="H73" s="8">
        <v>43405</v>
      </c>
      <c r="I73" s="9">
        <v>3.73E-2</v>
      </c>
      <c r="J73" s="10">
        <v>459010120000</v>
      </c>
      <c r="K73">
        <f t="shared" si="11"/>
        <v>1.9682886823400723</v>
      </c>
      <c r="L73">
        <f t="shared" si="8"/>
        <v>26.852338094694186</v>
      </c>
      <c r="M73" s="3" t="s">
        <v>5</v>
      </c>
      <c r="N73" s="4">
        <v>43405</v>
      </c>
      <c r="O73" s="5">
        <v>161.29</v>
      </c>
      <c r="P73" s="6">
        <v>554088010</v>
      </c>
      <c r="Q73">
        <f t="shared" si="12"/>
        <v>3.7434874895478183</v>
      </c>
      <c r="R73">
        <f t="shared" si="9"/>
        <v>20.132834094910081</v>
      </c>
      <c r="S73" s="7" t="s">
        <v>6</v>
      </c>
      <c r="T73" s="8">
        <v>43405</v>
      </c>
      <c r="U73" s="9">
        <v>194</v>
      </c>
      <c r="V73" s="10">
        <v>1567568800</v>
      </c>
      <c r="W73">
        <f t="shared" si="13"/>
        <v>2.2128556375131656</v>
      </c>
      <c r="X73">
        <f t="shared" si="10"/>
        <v>21.172791721055194</v>
      </c>
    </row>
    <row r="74" spans="1:24" x14ac:dyDescent="0.3">
      <c r="A74" s="1" t="s">
        <v>4</v>
      </c>
      <c r="B74" s="2">
        <v>43435</v>
      </c>
      <c r="C74">
        <v>3.3849999999999998E-2</v>
      </c>
      <c r="D74">
        <v>337608430000</v>
      </c>
      <c r="F74">
        <f t="shared" si="7"/>
        <v>33.85</v>
      </c>
      <c r="G74" s="3" t="s">
        <v>4</v>
      </c>
      <c r="H74" s="4">
        <v>43435</v>
      </c>
      <c r="I74" s="5">
        <v>3.3849999999999998E-2</v>
      </c>
      <c r="J74" s="6">
        <v>337608430000</v>
      </c>
      <c r="K74">
        <f t="shared" si="11"/>
        <v>-9.2493297587131416</v>
      </c>
      <c r="L74">
        <f t="shared" si="8"/>
        <v>26.545152569735606</v>
      </c>
      <c r="M74" s="7" t="s">
        <v>5</v>
      </c>
      <c r="N74" s="8">
        <v>43435</v>
      </c>
      <c r="O74" s="9">
        <v>153.5</v>
      </c>
      <c r="P74" s="10">
        <v>435896450</v>
      </c>
      <c r="Q74">
        <f t="shared" si="12"/>
        <v>-4.8298096596193139</v>
      </c>
      <c r="R74">
        <f t="shared" si="9"/>
        <v>19.892915273105718</v>
      </c>
      <c r="S74" s="3" t="s">
        <v>6</v>
      </c>
      <c r="T74" s="4">
        <v>43435</v>
      </c>
      <c r="U74" s="5">
        <v>186.3</v>
      </c>
      <c r="V74" s="6">
        <v>1147560770</v>
      </c>
      <c r="W74">
        <f t="shared" si="13"/>
        <v>-3.9690721649484479</v>
      </c>
      <c r="X74">
        <f t="shared" si="10"/>
        <v>20.860904457102382</v>
      </c>
    </row>
    <row r="75" spans="1:24" x14ac:dyDescent="0.3">
      <c r="A75" s="1" t="s">
        <v>4</v>
      </c>
      <c r="B75" s="2">
        <v>43466</v>
      </c>
      <c r="C75">
        <v>3.7769999999999998E-2</v>
      </c>
      <c r="D75">
        <v>322917130000</v>
      </c>
      <c r="F75">
        <f t="shared" si="7"/>
        <v>37.769999999999996</v>
      </c>
      <c r="G75" s="7" t="s">
        <v>4</v>
      </c>
      <c r="H75" s="8">
        <v>43466</v>
      </c>
      <c r="I75" s="9">
        <v>3.7769999999999998E-2</v>
      </c>
      <c r="J75" s="10">
        <v>322917130000</v>
      </c>
      <c r="K75">
        <f t="shared" si="11"/>
        <v>11.580502215657312</v>
      </c>
      <c r="L75">
        <f t="shared" si="8"/>
        <v>26.500661563783538</v>
      </c>
      <c r="M75" s="3" t="s">
        <v>5</v>
      </c>
      <c r="N75" s="4">
        <v>43466</v>
      </c>
      <c r="O75" s="5">
        <v>162.82</v>
      </c>
      <c r="P75" s="6">
        <v>394617870</v>
      </c>
      <c r="Q75">
        <f t="shared" si="12"/>
        <v>6.0716612377850119</v>
      </c>
      <c r="R75">
        <f t="shared" si="9"/>
        <v>19.793428436893333</v>
      </c>
      <c r="S75" s="7" t="s">
        <v>6</v>
      </c>
      <c r="T75" s="8">
        <v>43466</v>
      </c>
      <c r="U75" s="9">
        <v>217.9</v>
      </c>
      <c r="V75" s="10">
        <v>1181569160</v>
      </c>
      <c r="W75">
        <f t="shared" si="13"/>
        <v>16.961889425657535</v>
      </c>
      <c r="X75">
        <f t="shared" si="10"/>
        <v>20.890109188637712</v>
      </c>
    </row>
    <row r="76" spans="1:24" x14ac:dyDescent="0.3">
      <c r="A76" s="1" t="s">
        <v>4</v>
      </c>
      <c r="B76" s="2">
        <v>43497</v>
      </c>
      <c r="C76">
        <v>3.5900000000000001E-2</v>
      </c>
      <c r="D76">
        <v>286689820000</v>
      </c>
      <c r="F76">
        <f t="shared" si="7"/>
        <v>35.9</v>
      </c>
      <c r="G76" s="3" t="s">
        <v>4</v>
      </c>
      <c r="H76" s="4">
        <v>43497</v>
      </c>
      <c r="I76" s="5">
        <v>3.5900000000000001E-2</v>
      </c>
      <c r="J76" s="6">
        <v>286689820000</v>
      </c>
      <c r="K76">
        <f t="shared" si="11"/>
        <v>-4.9510193275085959</v>
      </c>
      <c r="L76">
        <f t="shared" si="8"/>
        <v>26.381666701706202</v>
      </c>
      <c r="M76" s="7" t="s">
        <v>5</v>
      </c>
      <c r="N76" s="8">
        <v>43497</v>
      </c>
      <c r="O76" s="9">
        <v>158.99</v>
      </c>
      <c r="P76" s="10">
        <v>394761860</v>
      </c>
      <c r="Q76">
        <f t="shared" si="12"/>
        <v>-2.3522908733570715</v>
      </c>
      <c r="R76">
        <f t="shared" si="9"/>
        <v>19.79379325498056</v>
      </c>
      <c r="S76" s="3" t="s">
        <v>6</v>
      </c>
      <c r="T76" s="4">
        <v>43497</v>
      </c>
      <c r="U76" s="5">
        <v>207.8</v>
      </c>
      <c r="V76" s="6">
        <v>1316335610</v>
      </c>
      <c r="W76">
        <f t="shared" si="13"/>
        <v>-4.6351537402478176</v>
      </c>
      <c r="X76">
        <f t="shared" si="10"/>
        <v>20.998117660133104</v>
      </c>
    </row>
    <row r="77" spans="1:24" x14ac:dyDescent="0.3">
      <c r="A77" s="1" t="s">
        <v>4</v>
      </c>
      <c r="B77" s="2">
        <v>43525</v>
      </c>
      <c r="C77">
        <v>3.5645000000000003E-2</v>
      </c>
      <c r="D77">
        <v>300233110000</v>
      </c>
      <c r="F77">
        <f t="shared" si="7"/>
        <v>35.645000000000003</v>
      </c>
      <c r="G77" s="7" t="s">
        <v>4</v>
      </c>
      <c r="H77" s="8">
        <v>43525</v>
      </c>
      <c r="I77" s="9">
        <v>3.5645000000000003E-2</v>
      </c>
      <c r="J77" s="10">
        <v>300233110000</v>
      </c>
      <c r="K77">
        <f t="shared" si="11"/>
        <v>-0.71030640668523193</v>
      </c>
      <c r="L77">
        <f t="shared" si="8"/>
        <v>26.427825043201839</v>
      </c>
      <c r="M77" s="3" t="s">
        <v>5</v>
      </c>
      <c r="N77" s="4">
        <v>43525</v>
      </c>
      <c r="O77" s="5">
        <v>149.61000000000001</v>
      </c>
      <c r="P77" s="6">
        <v>424906810</v>
      </c>
      <c r="Q77">
        <f t="shared" si="12"/>
        <v>-5.8997421221460433</v>
      </c>
      <c r="R77">
        <f t="shared" si="9"/>
        <v>19.867380432257146</v>
      </c>
      <c r="S77" s="7" t="s">
        <v>6</v>
      </c>
      <c r="T77" s="8">
        <v>43525</v>
      </c>
      <c r="U77" s="9">
        <v>214.42</v>
      </c>
      <c r="V77" s="10">
        <v>1071950350</v>
      </c>
      <c r="W77">
        <f t="shared" si="13"/>
        <v>3.1857555341674573</v>
      </c>
      <c r="X77">
        <f t="shared" si="10"/>
        <v>20.792745583223926</v>
      </c>
    </row>
    <row r="78" spans="1:24" x14ac:dyDescent="0.3">
      <c r="A78" s="1" t="s">
        <v>4</v>
      </c>
      <c r="B78" s="2">
        <v>43556</v>
      </c>
      <c r="C78">
        <v>3.5499999999999997E-2</v>
      </c>
      <c r="D78">
        <v>338645330000</v>
      </c>
      <c r="F78">
        <f t="shared" si="7"/>
        <v>35.5</v>
      </c>
      <c r="G78" s="3" t="s">
        <v>4</v>
      </c>
      <c r="H78" s="4">
        <v>43556</v>
      </c>
      <c r="I78" s="5">
        <v>3.5499999999999997E-2</v>
      </c>
      <c r="J78" s="6">
        <v>338645330000</v>
      </c>
      <c r="K78">
        <f t="shared" si="11"/>
        <v>-0.40678917099174139</v>
      </c>
      <c r="L78">
        <f t="shared" si="8"/>
        <v>26.548219172463519</v>
      </c>
      <c r="M78" s="7" t="s">
        <v>5</v>
      </c>
      <c r="N78" s="8">
        <v>43556</v>
      </c>
      <c r="O78" s="9">
        <v>163.95</v>
      </c>
      <c r="P78" s="10">
        <v>576420680</v>
      </c>
      <c r="Q78">
        <f t="shared" si="12"/>
        <v>9.5849207940645496</v>
      </c>
      <c r="R78">
        <f t="shared" si="9"/>
        <v>20.172348299308641</v>
      </c>
      <c r="S78" s="3" t="s">
        <v>6</v>
      </c>
      <c r="T78" s="4">
        <v>43556</v>
      </c>
      <c r="U78" s="5">
        <v>225.17</v>
      </c>
      <c r="V78" s="6">
        <v>1567685270</v>
      </c>
      <c r="W78">
        <f t="shared" si="13"/>
        <v>5.0135248577558063</v>
      </c>
      <c r="X78">
        <f t="shared" si="10"/>
        <v>21.172866018064273</v>
      </c>
    </row>
    <row r="79" spans="1:24" x14ac:dyDescent="0.3">
      <c r="A79" s="1" t="s">
        <v>4</v>
      </c>
      <c r="B79" s="2">
        <v>43586</v>
      </c>
      <c r="C79">
        <v>3.6705000000000002E-2</v>
      </c>
      <c r="D79">
        <v>504487530000</v>
      </c>
      <c r="F79">
        <f t="shared" si="7"/>
        <v>36.704999999999998</v>
      </c>
      <c r="G79" s="7" t="s">
        <v>4</v>
      </c>
      <c r="H79" s="8">
        <v>43586</v>
      </c>
      <c r="I79" s="9">
        <v>3.6705000000000002E-2</v>
      </c>
      <c r="J79" s="10">
        <v>504487530000</v>
      </c>
      <c r="K79">
        <f t="shared" si="11"/>
        <v>3.3943661971831123</v>
      </c>
      <c r="L79">
        <f t="shared" si="8"/>
        <v>26.946808958892472</v>
      </c>
      <c r="M79" s="3" t="s">
        <v>5</v>
      </c>
      <c r="N79" s="4">
        <v>43586</v>
      </c>
      <c r="O79" s="5">
        <v>215.1</v>
      </c>
      <c r="P79" s="6">
        <v>1077221090</v>
      </c>
      <c r="Q79">
        <f t="shared" si="12"/>
        <v>31.198536139066796</v>
      </c>
      <c r="R79">
        <f t="shared" si="9"/>
        <v>20.797650497247009</v>
      </c>
      <c r="S79" s="7" t="s">
        <v>6</v>
      </c>
      <c r="T79" s="8">
        <v>43586</v>
      </c>
      <c r="U79" s="9">
        <v>233.24</v>
      </c>
      <c r="V79" s="10">
        <v>1029175370</v>
      </c>
      <c r="W79">
        <f t="shared" si="13"/>
        <v>3.5839587866945068</v>
      </c>
      <c r="X79">
        <f t="shared" si="10"/>
        <v>20.752023706876802</v>
      </c>
    </row>
    <row r="80" spans="1:24" x14ac:dyDescent="0.3">
      <c r="A80" s="1" t="s">
        <v>4</v>
      </c>
      <c r="B80" s="2">
        <v>43617</v>
      </c>
      <c r="C80">
        <v>3.9879999999999999E-2</v>
      </c>
      <c r="D80">
        <v>552706610000</v>
      </c>
      <c r="F80">
        <f t="shared" si="7"/>
        <v>39.879999999999995</v>
      </c>
      <c r="G80" s="3" t="s">
        <v>4</v>
      </c>
      <c r="H80" s="4">
        <v>43617</v>
      </c>
      <c r="I80" s="5">
        <v>3.9879999999999999E-2</v>
      </c>
      <c r="J80" s="6">
        <v>552706610000</v>
      </c>
      <c r="K80">
        <f t="shared" si="11"/>
        <v>8.6500476774281356</v>
      </c>
      <c r="L80">
        <f t="shared" si="8"/>
        <v>27.038093155185798</v>
      </c>
      <c r="M80" s="7" t="s">
        <v>5</v>
      </c>
      <c r="N80" s="8">
        <v>43617</v>
      </c>
      <c r="O80" s="9">
        <v>232.83</v>
      </c>
      <c r="P80" s="10">
        <v>918359340</v>
      </c>
      <c r="Q80">
        <f t="shared" si="12"/>
        <v>8.2426778242677905</v>
      </c>
      <c r="R80">
        <f t="shared" si="9"/>
        <v>20.638099309901431</v>
      </c>
      <c r="S80" s="3" t="s">
        <v>6</v>
      </c>
      <c r="T80" s="4">
        <v>43617</v>
      </c>
      <c r="U80" s="5">
        <v>238.55</v>
      </c>
      <c r="V80" s="6">
        <v>1023004980</v>
      </c>
      <c r="W80">
        <f t="shared" si="13"/>
        <v>2.2766249356885622</v>
      </c>
      <c r="X80">
        <f t="shared" si="10"/>
        <v>20.746010191939241</v>
      </c>
    </row>
    <row r="81" spans="1:24" x14ac:dyDescent="0.3">
      <c r="A81" s="1" t="s">
        <v>4</v>
      </c>
      <c r="B81" s="2">
        <v>43647</v>
      </c>
      <c r="C81">
        <v>4.2500000000000003E-2</v>
      </c>
      <c r="D81">
        <v>878966510000</v>
      </c>
      <c r="F81">
        <f t="shared" si="7"/>
        <v>42.5</v>
      </c>
      <c r="G81" s="7" t="s">
        <v>4</v>
      </c>
      <c r="H81" s="8">
        <v>43647</v>
      </c>
      <c r="I81" s="9">
        <v>4.2500000000000003E-2</v>
      </c>
      <c r="J81" s="10">
        <v>878966510000</v>
      </c>
      <c r="K81">
        <f t="shared" si="11"/>
        <v>6.5697091273821577</v>
      </c>
      <c r="L81">
        <f t="shared" si="8"/>
        <v>27.502012633791995</v>
      </c>
      <c r="M81" s="3" t="s">
        <v>5</v>
      </c>
      <c r="N81" s="4">
        <v>43647</v>
      </c>
      <c r="O81" s="5">
        <v>236.9</v>
      </c>
      <c r="P81" s="6">
        <v>1185460410</v>
      </c>
      <c r="Q81">
        <f t="shared" si="12"/>
        <v>1.7480565219258657</v>
      </c>
      <c r="R81">
        <f t="shared" si="9"/>
        <v>20.893397067720201</v>
      </c>
      <c r="S81" s="7" t="s">
        <v>6</v>
      </c>
      <c r="T81" s="8">
        <v>43647</v>
      </c>
      <c r="U81" s="9">
        <v>233.49</v>
      </c>
      <c r="V81" s="10">
        <v>780046580</v>
      </c>
      <c r="W81">
        <f t="shared" si="13"/>
        <v>-2.1211486061622309</v>
      </c>
      <c r="X81">
        <f t="shared" si="10"/>
        <v>20.474864193813584</v>
      </c>
    </row>
    <row r="82" spans="1:24" x14ac:dyDescent="0.3">
      <c r="A82" s="1" t="s">
        <v>4</v>
      </c>
      <c r="B82" s="2">
        <v>43678</v>
      </c>
      <c r="C82">
        <v>3.8679999999999999E-2</v>
      </c>
      <c r="D82">
        <v>588826140000</v>
      </c>
      <c r="F82">
        <f t="shared" si="7"/>
        <v>38.68</v>
      </c>
      <c r="G82" s="3" t="s">
        <v>4</v>
      </c>
      <c r="H82" s="4">
        <v>43678</v>
      </c>
      <c r="I82" s="5">
        <v>3.8679999999999999E-2</v>
      </c>
      <c r="J82" s="6">
        <v>588826140000</v>
      </c>
      <c r="K82">
        <f t="shared" si="11"/>
        <v>-8.988235294117656</v>
      </c>
      <c r="L82">
        <f t="shared" si="8"/>
        <v>27.101396798756067</v>
      </c>
      <c r="M82" s="7" t="s">
        <v>5</v>
      </c>
      <c r="N82" s="8">
        <v>43678</v>
      </c>
      <c r="O82" s="9">
        <v>232.15</v>
      </c>
      <c r="P82" s="10">
        <v>715634720</v>
      </c>
      <c r="Q82">
        <f t="shared" si="12"/>
        <v>-2.0050654284508229</v>
      </c>
      <c r="R82">
        <f t="shared" si="9"/>
        <v>20.388680427147388</v>
      </c>
      <c r="S82" s="3" t="s">
        <v>6</v>
      </c>
      <c r="T82" s="4">
        <v>43678</v>
      </c>
      <c r="U82" s="5">
        <v>224.2</v>
      </c>
      <c r="V82" s="6">
        <v>1024861980</v>
      </c>
      <c r="W82">
        <f t="shared" si="13"/>
        <v>-3.9787571202192904</v>
      </c>
      <c r="X82">
        <f t="shared" si="10"/>
        <v>20.74782378681163</v>
      </c>
    </row>
    <row r="83" spans="1:24" x14ac:dyDescent="0.3">
      <c r="A83" s="1" t="s">
        <v>4</v>
      </c>
      <c r="B83" s="2">
        <v>43709</v>
      </c>
      <c r="C83">
        <v>4.2595000000000001E-2</v>
      </c>
      <c r="D83">
        <v>810694080000</v>
      </c>
      <c r="F83">
        <f t="shared" si="7"/>
        <v>42.594999999999999</v>
      </c>
      <c r="G83" s="7" t="s">
        <v>4</v>
      </c>
      <c r="H83" s="8">
        <v>43709</v>
      </c>
      <c r="I83" s="9">
        <v>4.2595000000000001E-2</v>
      </c>
      <c r="J83" s="10">
        <v>810694080000</v>
      </c>
      <c r="K83">
        <f t="shared" si="11"/>
        <v>10.121509824198558</v>
      </c>
      <c r="L83">
        <f t="shared" si="8"/>
        <v>27.421156606582091</v>
      </c>
      <c r="M83" s="3" t="s">
        <v>5</v>
      </c>
      <c r="N83" s="4">
        <v>43709</v>
      </c>
      <c r="O83" s="5">
        <v>225.9</v>
      </c>
      <c r="P83" s="6">
        <v>514923280</v>
      </c>
      <c r="Q83">
        <f t="shared" si="12"/>
        <v>-2.6922248546198579</v>
      </c>
      <c r="R83">
        <f t="shared" si="9"/>
        <v>20.059528476656961</v>
      </c>
      <c r="S83" s="7" t="s">
        <v>6</v>
      </c>
      <c r="T83" s="8">
        <v>43709</v>
      </c>
      <c r="U83" s="9">
        <v>227.71</v>
      </c>
      <c r="V83" s="10">
        <v>796864790</v>
      </c>
      <c r="W83">
        <f t="shared" si="13"/>
        <v>1.565566458519188</v>
      </c>
      <c r="X83">
        <f t="shared" si="10"/>
        <v>20.496195573679962</v>
      </c>
    </row>
    <row r="84" spans="1:24" x14ac:dyDescent="0.3">
      <c r="A84" s="1" t="s">
        <v>4</v>
      </c>
      <c r="B84" s="2">
        <v>43739</v>
      </c>
      <c r="C84">
        <v>4.3090000000000003E-2</v>
      </c>
      <c r="D84">
        <v>561078690000</v>
      </c>
      <c r="F84">
        <f t="shared" si="7"/>
        <v>43.09</v>
      </c>
      <c r="G84" s="3" t="s">
        <v>4</v>
      </c>
      <c r="H84" s="4">
        <v>43739</v>
      </c>
      <c r="I84" s="5">
        <v>4.3090000000000003E-2</v>
      </c>
      <c r="J84" s="6">
        <v>561078690000</v>
      </c>
      <c r="K84">
        <f t="shared" si="11"/>
        <v>1.1621082286653419</v>
      </c>
      <c r="L84">
        <f t="shared" si="8"/>
        <v>27.053127000012239</v>
      </c>
      <c r="M84" s="7" t="s">
        <v>5</v>
      </c>
      <c r="N84" s="8">
        <v>43739</v>
      </c>
      <c r="O84" s="9">
        <v>260</v>
      </c>
      <c r="P84" s="10">
        <v>763625060</v>
      </c>
      <c r="Q84">
        <f t="shared" si="12"/>
        <v>15.095174856131027</v>
      </c>
      <c r="R84">
        <f t="shared" si="9"/>
        <v>20.4535874675068</v>
      </c>
      <c r="S84" s="3" t="s">
        <v>6</v>
      </c>
      <c r="T84" s="4">
        <v>43739</v>
      </c>
      <c r="U84" s="5">
        <v>234.89</v>
      </c>
      <c r="V84" s="6">
        <v>894393040</v>
      </c>
      <c r="W84">
        <f t="shared" si="13"/>
        <v>3.1531333713934293</v>
      </c>
      <c r="X84">
        <f t="shared" si="10"/>
        <v>20.611655878581701</v>
      </c>
    </row>
    <row r="85" spans="1:24" x14ac:dyDescent="0.3">
      <c r="A85" s="1" t="s">
        <v>4</v>
      </c>
      <c r="B85" s="2">
        <v>43770</v>
      </c>
      <c r="C85">
        <v>4.5330000000000002E-2</v>
      </c>
      <c r="D85">
        <v>790972300000</v>
      </c>
      <c r="F85">
        <f t="shared" si="7"/>
        <v>45.330000000000005</v>
      </c>
      <c r="G85" s="7" t="s">
        <v>4</v>
      </c>
      <c r="H85" s="8">
        <v>43770</v>
      </c>
      <c r="I85" s="9">
        <v>4.5330000000000002E-2</v>
      </c>
      <c r="J85" s="10">
        <v>790972300000</v>
      </c>
      <c r="K85">
        <f t="shared" si="11"/>
        <v>5.1984219076351792</v>
      </c>
      <c r="L85">
        <f t="shared" si="8"/>
        <v>27.396528785137548</v>
      </c>
      <c r="M85" s="3" t="s">
        <v>5</v>
      </c>
      <c r="N85" s="4">
        <v>43770</v>
      </c>
      <c r="O85" s="5">
        <v>257.54000000000002</v>
      </c>
      <c r="P85" s="6">
        <v>1496648200</v>
      </c>
      <c r="Q85">
        <f t="shared" si="12"/>
        <v>-0.94615384615383824</v>
      </c>
      <c r="R85">
        <f t="shared" si="9"/>
        <v>21.126493911426277</v>
      </c>
      <c r="S85" s="7" t="s">
        <v>6</v>
      </c>
      <c r="T85" s="8">
        <v>43770</v>
      </c>
      <c r="U85" s="9">
        <v>233.98</v>
      </c>
      <c r="V85" s="10">
        <v>643074600</v>
      </c>
      <c r="W85">
        <f t="shared" si="13"/>
        <v>-0.38741538592532532</v>
      </c>
      <c r="X85">
        <f t="shared" si="10"/>
        <v>20.281771294134767</v>
      </c>
    </row>
    <row r="86" spans="1:24" x14ac:dyDescent="0.3">
      <c r="A86" s="1" t="s">
        <v>4</v>
      </c>
      <c r="B86" s="2">
        <v>43800</v>
      </c>
      <c r="C86">
        <v>4.5900000000000003E-2</v>
      </c>
      <c r="D86">
        <v>399669980000</v>
      </c>
      <c r="F86">
        <f t="shared" si="7"/>
        <v>45.900000000000006</v>
      </c>
      <c r="G86" s="3" t="s">
        <v>4</v>
      </c>
      <c r="H86" s="4">
        <v>43800</v>
      </c>
      <c r="I86" s="5">
        <v>4.5900000000000003E-2</v>
      </c>
      <c r="J86" s="6">
        <v>399669980000</v>
      </c>
      <c r="K86">
        <f t="shared" si="11"/>
        <v>1.2574454003970903</v>
      </c>
      <c r="L86">
        <f t="shared" si="8"/>
        <v>26.713904993513321</v>
      </c>
      <c r="M86" s="7" t="s">
        <v>5</v>
      </c>
      <c r="N86" s="8">
        <v>43800</v>
      </c>
      <c r="O86" s="9">
        <v>256.39999999999998</v>
      </c>
      <c r="P86" s="10">
        <v>850735710</v>
      </c>
      <c r="Q86">
        <f t="shared" si="12"/>
        <v>-0.4426496854857665</v>
      </c>
      <c r="R86">
        <f t="shared" si="9"/>
        <v>20.561612074260346</v>
      </c>
      <c r="S86" s="3" t="s">
        <v>6</v>
      </c>
      <c r="T86" s="4">
        <v>43800</v>
      </c>
      <c r="U86" s="5">
        <v>254.75</v>
      </c>
      <c r="V86" s="6">
        <v>666344120</v>
      </c>
      <c r="W86">
        <f t="shared" si="13"/>
        <v>8.8768270792375468</v>
      </c>
      <c r="X86">
        <f t="shared" si="10"/>
        <v>20.317316791759584</v>
      </c>
    </row>
    <row r="87" spans="1:24" x14ac:dyDescent="0.3">
      <c r="A87" s="1" t="s">
        <v>4</v>
      </c>
      <c r="B87" s="2">
        <v>43831</v>
      </c>
      <c r="C87">
        <v>4.6399999999999997E-2</v>
      </c>
      <c r="D87">
        <v>799598550000</v>
      </c>
      <c r="F87">
        <f t="shared" si="7"/>
        <v>46.4</v>
      </c>
      <c r="G87" s="7" t="s">
        <v>4</v>
      </c>
      <c r="H87" s="8">
        <v>43831</v>
      </c>
      <c r="I87" s="9">
        <v>4.6399999999999997E-2</v>
      </c>
      <c r="J87" s="10">
        <v>799598550000</v>
      </c>
      <c r="K87">
        <f t="shared" si="11"/>
        <v>1.0893246187363692</v>
      </c>
      <c r="L87">
        <f t="shared" si="8"/>
        <v>27.40737562616431</v>
      </c>
      <c r="M87" s="3" t="s">
        <v>5</v>
      </c>
      <c r="N87" s="4">
        <v>43831</v>
      </c>
      <c r="O87" s="5">
        <v>226.7</v>
      </c>
      <c r="P87" s="6">
        <v>943229040</v>
      </c>
      <c r="Q87">
        <f t="shared" si="12"/>
        <v>-11.583463338533537</v>
      </c>
      <c r="R87">
        <f t="shared" si="9"/>
        <v>20.66481969551754</v>
      </c>
      <c r="S87" s="7" t="s">
        <v>6</v>
      </c>
      <c r="T87" s="8">
        <v>43831</v>
      </c>
      <c r="U87" s="9">
        <v>252.2</v>
      </c>
      <c r="V87" s="10">
        <v>747137520</v>
      </c>
      <c r="W87">
        <f t="shared" si="13"/>
        <v>-1.0009813542688955</v>
      </c>
      <c r="X87">
        <f t="shared" si="10"/>
        <v>20.431759822538975</v>
      </c>
    </row>
    <row r="88" spans="1:24" x14ac:dyDescent="0.3">
      <c r="A88" s="1" t="s">
        <v>4</v>
      </c>
      <c r="B88" s="2">
        <v>43862</v>
      </c>
      <c r="C88">
        <v>4.333E-2</v>
      </c>
      <c r="D88">
        <v>598942560000</v>
      </c>
      <c r="F88">
        <f t="shared" si="7"/>
        <v>43.33</v>
      </c>
      <c r="G88" s="3" t="s">
        <v>4</v>
      </c>
      <c r="H88" s="4">
        <v>43862</v>
      </c>
      <c r="I88" s="5">
        <v>4.333E-2</v>
      </c>
      <c r="J88" s="6">
        <v>598942560000</v>
      </c>
      <c r="K88">
        <f t="shared" si="11"/>
        <v>-6.6163793103448203</v>
      </c>
      <c r="L88">
        <f t="shared" si="8"/>
        <v>27.11843153730856</v>
      </c>
      <c r="M88" s="7" t="s">
        <v>5</v>
      </c>
      <c r="N88" s="8">
        <v>43862</v>
      </c>
      <c r="O88" s="9">
        <v>202.65</v>
      </c>
      <c r="P88" s="10">
        <v>1068549530</v>
      </c>
      <c r="Q88">
        <f t="shared" si="12"/>
        <v>-10.608734009704449</v>
      </c>
      <c r="R88">
        <f t="shared" si="9"/>
        <v>20.789567986351983</v>
      </c>
      <c r="S88" s="3" t="s">
        <v>6</v>
      </c>
      <c r="T88" s="4">
        <v>43862</v>
      </c>
      <c r="U88" s="5">
        <v>233.36</v>
      </c>
      <c r="V88" s="6">
        <v>919822790</v>
      </c>
      <c r="W88">
        <f t="shared" si="13"/>
        <v>-7.4702616970658111</v>
      </c>
      <c r="X88">
        <f t="shared" si="10"/>
        <v>20.63969158988861</v>
      </c>
    </row>
    <row r="89" spans="1:24" x14ac:dyDescent="0.3">
      <c r="A89" s="1" t="s">
        <v>4</v>
      </c>
      <c r="B89" s="2">
        <v>43891</v>
      </c>
      <c r="C89">
        <v>3.2599999999999997E-2</v>
      </c>
      <c r="D89">
        <v>1740129320000</v>
      </c>
      <c r="F89">
        <f t="shared" si="7"/>
        <v>32.599999999999994</v>
      </c>
      <c r="G89" s="7" t="s">
        <v>4</v>
      </c>
      <c r="H89" s="8">
        <v>43891</v>
      </c>
      <c r="I89" s="9">
        <v>3.2599999999999997E-2</v>
      </c>
      <c r="J89" s="10">
        <v>1740129320000</v>
      </c>
      <c r="K89">
        <f t="shared" si="11"/>
        <v>-24.763443341795529</v>
      </c>
      <c r="L89">
        <f t="shared" si="8"/>
        <v>28.184980548232335</v>
      </c>
      <c r="M89" s="3" t="s">
        <v>5</v>
      </c>
      <c r="N89" s="4">
        <v>43891</v>
      </c>
      <c r="O89" s="5">
        <v>181.41</v>
      </c>
      <c r="P89" s="6">
        <v>2274256090</v>
      </c>
      <c r="Q89">
        <f t="shared" si="12"/>
        <v>-10.48112509252406</v>
      </c>
      <c r="R89">
        <f t="shared" si="9"/>
        <v>21.544918842468729</v>
      </c>
      <c r="S89" s="7" t="s">
        <v>6</v>
      </c>
      <c r="T89" s="8">
        <v>43891</v>
      </c>
      <c r="U89" s="9">
        <v>187.21</v>
      </c>
      <c r="V89" s="10">
        <v>3001736660</v>
      </c>
      <c r="W89">
        <f t="shared" si="13"/>
        <v>-19.776311278711006</v>
      </c>
      <c r="X89">
        <f t="shared" si="10"/>
        <v>21.822456844790935</v>
      </c>
    </row>
    <row r="90" spans="1:24" x14ac:dyDescent="0.3">
      <c r="A90" s="1" t="s">
        <v>4</v>
      </c>
      <c r="B90" s="2">
        <v>43922</v>
      </c>
      <c r="C90">
        <v>3.49E-2</v>
      </c>
      <c r="D90">
        <v>1423841900000</v>
      </c>
      <c r="F90">
        <f t="shared" si="7"/>
        <v>34.9</v>
      </c>
      <c r="G90" s="3" t="s">
        <v>4</v>
      </c>
      <c r="H90" s="4">
        <v>43922</v>
      </c>
      <c r="I90" s="5">
        <v>3.49E-2</v>
      </c>
      <c r="J90" s="6">
        <v>1423841900000</v>
      </c>
      <c r="K90">
        <f t="shared" si="11"/>
        <v>7.0552147239263912</v>
      </c>
      <c r="L90">
        <f t="shared" si="8"/>
        <v>27.984379897473669</v>
      </c>
      <c r="M90" s="7" t="s">
        <v>5</v>
      </c>
      <c r="N90" s="8">
        <v>43922</v>
      </c>
      <c r="O90" s="9">
        <v>190</v>
      </c>
      <c r="P90" s="10">
        <v>1151699700</v>
      </c>
      <c r="Q90">
        <f t="shared" si="12"/>
        <v>4.735130367675433</v>
      </c>
      <c r="R90">
        <f t="shared" si="9"/>
        <v>20.8645046881546</v>
      </c>
      <c r="S90" s="3" t="s">
        <v>6</v>
      </c>
      <c r="T90" s="4">
        <v>43922</v>
      </c>
      <c r="U90" s="5">
        <v>197.25</v>
      </c>
      <c r="V90" s="6">
        <v>1768222700</v>
      </c>
      <c r="W90">
        <f t="shared" si="13"/>
        <v>5.3629613802681435</v>
      </c>
      <c r="X90">
        <f t="shared" si="10"/>
        <v>21.293240754767837</v>
      </c>
    </row>
    <row r="91" spans="1:24" x14ac:dyDescent="0.3">
      <c r="A91" s="1" t="s">
        <v>4</v>
      </c>
      <c r="B91" s="2">
        <v>43952</v>
      </c>
      <c r="C91">
        <v>3.6310000000000002E-2</v>
      </c>
      <c r="D91">
        <v>553192080000</v>
      </c>
      <c r="F91">
        <f t="shared" si="7"/>
        <v>36.31</v>
      </c>
      <c r="G91" s="7" t="s">
        <v>4</v>
      </c>
      <c r="H91" s="8">
        <v>43952</v>
      </c>
      <c r="I91" s="9">
        <v>3.6310000000000002E-2</v>
      </c>
      <c r="J91" s="10">
        <v>553192080000</v>
      </c>
      <c r="K91">
        <f t="shared" si="11"/>
        <v>4.0401146131805197</v>
      </c>
      <c r="L91">
        <f t="shared" si="8"/>
        <v>27.038971119931709</v>
      </c>
      <c r="M91" s="3" t="s">
        <v>5</v>
      </c>
      <c r="N91" s="4">
        <v>43952</v>
      </c>
      <c r="O91" s="5">
        <v>199.95</v>
      </c>
      <c r="P91" s="6">
        <v>1119152560</v>
      </c>
      <c r="Q91">
        <f t="shared" si="12"/>
        <v>5.2368421052631522</v>
      </c>
      <c r="R91">
        <f t="shared" si="9"/>
        <v>20.835837592997589</v>
      </c>
      <c r="S91" s="7" t="s">
        <v>6</v>
      </c>
      <c r="T91" s="8">
        <v>43952</v>
      </c>
      <c r="U91" s="9">
        <v>200.5</v>
      </c>
      <c r="V91" s="10">
        <v>1359045230</v>
      </c>
      <c r="W91">
        <f t="shared" si="13"/>
        <v>1.6476552598225602</v>
      </c>
      <c r="X91">
        <f t="shared" si="10"/>
        <v>21.030048253386461</v>
      </c>
    </row>
    <row r="92" spans="1:24" x14ac:dyDescent="0.3">
      <c r="A92" s="1" t="s">
        <v>4</v>
      </c>
      <c r="B92" s="2">
        <v>43983</v>
      </c>
      <c r="C92">
        <v>3.5049999999999998E-2</v>
      </c>
      <c r="D92">
        <v>644559090000</v>
      </c>
      <c r="F92">
        <f t="shared" si="7"/>
        <v>35.049999999999997</v>
      </c>
      <c r="G92" s="3" t="s">
        <v>4</v>
      </c>
      <c r="H92" s="4">
        <v>43983</v>
      </c>
      <c r="I92" s="5">
        <v>3.5049999999999998E-2</v>
      </c>
      <c r="J92" s="6">
        <v>644559090000</v>
      </c>
      <c r="K92">
        <f t="shared" si="11"/>
        <v>-3.470118424676409</v>
      </c>
      <c r="L92">
        <f t="shared" si="8"/>
        <v>27.191832338598541</v>
      </c>
      <c r="M92" s="7" t="s">
        <v>5</v>
      </c>
      <c r="N92" s="8">
        <v>43983</v>
      </c>
      <c r="O92" s="9">
        <v>194.31</v>
      </c>
      <c r="P92" s="10">
        <v>949645980</v>
      </c>
      <c r="Q92">
        <f t="shared" si="12"/>
        <v>-2.8207051762940671</v>
      </c>
      <c r="R92">
        <f t="shared" si="9"/>
        <v>20.671599820475034</v>
      </c>
      <c r="S92" s="3" t="s">
        <v>6</v>
      </c>
      <c r="T92" s="4">
        <v>43983</v>
      </c>
      <c r="U92" s="5">
        <v>203.22</v>
      </c>
      <c r="V92" s="6">
        <v>1522268370</v>
      </c>
      <c r="W92">
        <f t="shared" si="13"/>
        <v>1.356608478802992</v>
      </c>
      <c r="X92">
        <f t="shared" si="10"/>
        <v>21.143467408043144</v>
      </c>
    </row>
    <row r="93" spans="1:24" x14ac:dyDescent="0.3">
      <c r="A93" s="1" t="s">
        <v>4</v>
      </c>
      <c r="B93" s="2">
        <v>44013</v>
      </c>
      <c r="C93">
        <v>3.8754999999999998E-2</v>
      </c>
      <c r="D93">
        <v>873603110000</v>
      </c>
      <c r="F93">
        <f t="shared" si="7"/>
        <v>38.754999999999995</v>
      </c>
      <c r="G93" s="7" t="s">
        <v>4</v>
      </c>
      <c r="H93" s="8">
        <v>44013</v>
      </c>
      <c r="I93" s="9">
        <v>3.8754999999999998E-2</v>
      </c>
      <c r="J93" s="10">
        <v>873603110000</v>
      </c>
      <c r="K93">
        <f t="shared" si="11"/>
        <v>10.570613409415122</v>
      </c>
      <c r="L93">
        <f t="shared" si="8"/>
        <v>27.495892001912399</v>
      </c>
      <c r="M93" s="3" t="s">
        <v>5</v>
      </c>
      <c r="N93" s="4">
        <v>44013</v>
      </c>
      <c r="O93" s="5">
        <v>182.59</v>
      </c>
      <c r="P93" s="6">
        <v>841671960</v>
      </c>
      <c r="Q93">
        <f t="shared" si="12"/>
        <v>-6.0315989913025572</v>
      </c>
      <c r="R93">
        <f t="shared" si="9"/>
        <v>20.55090090009476</v>
      </c>
      <c r="S93" s="7" t="s">
        <v>6</v>
      </c>
      <c r="T93" s="8">
        <v>44013</v>
      </c>
      <c r="U93" s="9">
        <v>221.57</v>
      </c>
      <c r="V93" s="10">
        <v>1088082960</v>
      </c>
      <c r="W93">
        <f t="shared" si="13"/>
        <v>9.0296230685956083</v>
      </c>
      <c r="X93">
        <f t="shared" si="10"/>
        <v>20.807683232473277</v>
      </c>
    </row>
    <row r="94" spans="1:24" x14ac:dyDescent="0.3">
      <c r="A94" s="1" t="s">
        <v>4</v>
      </c>
      <c r="B94" s="2">
        <v>44044</v>
      </c>
      <c r="C94">
        <v>3.5950000000000003E-2</v>
      </c>
      <c r="D94">
        <v>965851250000</v>
      </c>
      <c r="F94">
        <f t="shared" si="7"/>
        <v>35.950000000000003</v>
      </c>
      <c r="G94" s="3" t="s">
        <v>4</v>
      </c>
      <c r="H94" s="4">
        <v>44044</v>
      </c>
      <c r="I94" s="5">
        <v>3.5950000000000003E-2</v>
      </c>
      <c r="J94" s="6">
        <v>965851250000</v>
      </c>
      <c r="K94">
        <f t="shared" si="11"/>
        <v>-7.2377757708682626</v>
      </c>
      <c r="L94">
        <f t="shared" si="8"/>
        <v>27.596275673794697</v>
      </c>
      <c r="M94" s="7" t="s">
        <v>5</v>
      </c>
      <c r="N94" s="8">
        <v>44044</v>
      </c>
      <c r="O94" s="9">
        <v>182.9</v>
      </c>
      <c r="P94" s="10">
        <v>716152090</v>
      </c>
      <c r="Q94">
        <f t="shared" si="12"/>
        <v>0.16977928692699615</v>
      </c>
      <c r="R94">
        <f t="shared" si="9"/>
        <v>20.389403118568911</v>
      </c>
      <c r="S94" s="3" t="s">
        <v>6</v>
      </c>
      <c r="T94" s="4">
        <v>44044</v>
      </c>
      <c r="U94" s="5">
        <v>226.3</v>
      </c>
      <c r="V94" s="6">
        <v>1262463920</v>
      </c>
      <c r="W94">
        <f t="shared" si="13"/>
        <v>2.1347655368506651</v>
      </c>
      <c r="X94">
        <f t="shared" si="10"/>
        <v>20.956331140487602</v>
      </c>
    </row>
    <row r="95" spans="1:24" x14ac:dyDescent="0.3">
      <c r="A95" s="1" t="s">
        <v>5</v>
      </c>
      <c r="B95" s="2">
        <v>41244</v>
      </c>
      <c r="C95">
        <v>143.69999999999999</v>
      </c>
      <c r="D95">
        <v>638968460</v>
      </c>
    </row>
    <row r="96" spans="1:24" x14ac:dyDescent="0.3">
      <c r="A96" s="1" t="s">
        <v>5</v>
      </c>
      <c r="B96" s="2">
        <v>41275</v>
      </c>
      <c r="C96">
        <v>142.09</v>
      </c>
      <c r="D96">
        <v>495283520</v>
      </c>
    </row>
    <row r="97" spans="1:4" x14ac:dyDescent="0.3">
      <c r="A97" s="1" t="s">
        <v>5</v>
      </c>
      <c r="B97" s="2">
        <v>41306</v>
      </c>
      <c r="C97">
        <v>137.4</v>
      </c>
      <c r="D97">
        <v>733770920</v>
      </c>
    </row>
    <row r="98" spans="1:4" x14ac:dyDescent="0.3">
      <c r="A98" s="1" t="s">
        <v>5</v>
      </c>
      <c r="B98" s="2">
        <v>41334</v>
      </c>
      <c r="C98">
        <v>134.08000000000001</v>
      </c>
      <c r="D98">
        <v>953973070</v>
      </c>
    </row>
    <row r="99" spans="1:4" x14ac:dyDescent="0.3">
      <c r="A99" s="1" t="s">
        <v>5</v>
      </c>
      <c r="B99" s="2">
        <v>41365</v>
      </c>
      <c r="C99">
        <v>124.15</v>
      </c>
      <c r="D99">
        <v>986321760</v>
      </c>
    </row>
    <row r="100" spans="1:4" x14ac:dyDescent="0.3">
      <c r="A100" s="1" t="s">
        <v>5</v>
      </c>
      <c r="B100" s="2">
        <v>41395</v>
      </c>
      <c r="C100">
        <v>123.4</v>
      </c>
      <c r="D100">
        <v>813775000</v>
      </c>
    </row>
    <row r="101" spans="1:4" x14ac:dyDescent="0.3">
      <c r="A101" s="1" t="s">
        <v>5</v>
      </c>
      <c r="B101" s="2">
        <v>41426</v>
      </c>
      <c r="C101">
        <v>109.1</v>
      </c>
      <c r="D101">
        <v>769293390</v>
      </c>
    </row>
    <row r="102" spans="1:4" x14ac:dyDescent="0.3">
      <c r="A102" s="1" t="s">
        <v>5</v>
      </c>
      <c r="B102" s="2">
        <v>41456</v>
      </c>
      <c r="C102">
        <v>128.61000000000001</v>
      </c>
      <c r="D102">
        <v>879462790</v>
      </c>
    </row>
    <row r="103" spans="1:4" x14ac:dyDescent="0.3">
      <c r="A103" s="1" t="s">
        <v>5</v>
      </c>
      <c r="B103" s="2">
        <v>41487</v>
      </c>
      <c r="C103">
        <v>131.9</v>
      </c>
      <c r="D103">
        <v>635494510</v>
      </c>
    </row>
    <row r="104" spans="1:4" x14ac:dyDescent="0.3">
      <c r="A104" s="1" t="s">
        <v>5</v>
      </c>
      <c r="B104" s="2">
        <v>41518</v>
      </c>
      <c r="C104">
        <v>144.15</v>
      </c>
      <c r="D104">
        <v>1035314530</v>
      </c>
    </row>
    <row r="105" spans="1:4" x14ac:dyDescent="0.3">
      <c r="A105" s="1" t="s">
        <v>5</v>
      </c>
      <c r="B105" s="2">
        <v>41548</v>
      </c>
      <c r="C105">
        <v>150.4</v>
      </c>
      <c r="D105">
        <v>1120379070</v>
      </c>
    </row>
    <row r="106" spans="1:4" x14ac:dyDescent="0.3">
      <c r="A106" s="1" t="s">
        <v>5</v>
      </c>
      <c r="B106" s="2">
        <v>41579</v>
      </c>
      <c r="C106">
        <v>143.1</v>
      </c>
      <c r="D106">
        <v>1035969280</v>
      </c>
    </row>
    <row r="107" spans="1:4" x14ac:dyDescent="0.3">
      <c r="A107" s="1" t="s">
        <v>5</v>
      </c>
      <c r="B107" s="2">
        <v>41609</v>
      </c>
      <c r="C107">
        <v>138.75</v>
      </c>
      <c r="D107">
        <v>1050788060</v>
      </c>
    </row>
    <row r="108" spans="1:4" x14ac:dyDescent="0.3">
      <c r="A108" s="1" t="s">
        <v>5</v>
      </c>
      <c r="B108" s="2">
        <v>41640</v>
      </c>
      <c r="C108">
        <v>145.16</v>
      </c>
      <c r="D108">
        <v>1056510690</v>
      </c>
    </row>
    <row r="109" spans="1:4" x14ac:dyDescent="0.3">
      <c r="A109" s="1" t="s">
        <v>5</v>
      </c>
      <c r="B109" s="2">
        <v>41671</v>
      </c>
      <c r="C109">
        <v>139.19999999999999</v>
      </c>
      <c r="D109">
        <v>1110186930</v>
      </c>
    </row>
    <row r="110" spans="1:4" x14ac:dyDescent="0.3">
      <c r="A110" s="1" t="s">
        <v>5</v>
      </c>
      <c r="B110" s="2">
        <v>41699</v>
      </c>
      <c r="C110">
        <v>135.5</v>
      </c>
      <c r="D110">
        <v>2038314440</v>
      </c>
    </row>
    <row r="111" spans="1:4" x14ac:dyDescent="0.3">
      <c r="A111" s="1" t="s">
        <v>5</v>
      </c>
      <c r="B111" s="2">
        <v>41730</v>
      </c>
      <c r="C111">
        <v>128.77000000000001</v>
      </c>
      <c r="D111">
        <v>1377698400</v>
      </c>
    </row>
    <row r="112" spans="1:4" x14ac:dyDescent="0.3">
      <c r="A112" s="1" t="s">
        <v>5</v>
      </c>
      <c r="B112" s="2">
        <v>41760</v>
      </c>
      <c r="C112">
        <v>141.69999999999999</v>
      </c>
      <c r="D112">
        <v>1168270410</v>
      </c>
    </row>
    <row r="113" spans="1:4" x14ac:dyDescent="0.3">
      <c r="A113" s="1" t="s">
        <v>5</v>
      </c>
      <c r="B113" s="2">
        <v>41791</v>
      </c>
      <c r="C113">
        <v>148.96</v>
      </c>
      <c r="D113">
        <v>885913470</v>
      </c>
    </row>
    <row r="114" spans="1:4" x14ac:dyDescent="0.3">
      <c r="A114" s="1" t="s">
        <v>5</v>
      </c>
      <c r="B114" s="2">
        <v>41821</v>
      </c>
      <c r="C114">
        <v>132</v>
      </c>
      <c r="D114">
        <v>1004959980</v>
      </c>
    </row>
    <row r="115" spans="1:4" x14ac:dyDescent="0.3">
      <c r="A115" s="1" t="s">
        <v>5</v>
      </c>
      <c r="B115" s="2">
        <v>41852</v>
      </c>
      <c r="C115">
        <v>131.94999999999999</v>
      </c>
      <c r="D115">
        <v>851294800</v>
      </c>
    </row>
    <row r="116" spans="1:4" x14ac:dyDescent="0.3">
      <c r="A116" s="1" t="s">
        <v>5</v>
      </c>
      <c r="B116" s="2">
        <v>41883</v>
      </c>
      <c r="C116">
        <v>137.9</v>
      </c>
      <c r="D116">
        <v>797896850</v>
      </c>
    </row>
    <row r="117" spans="1:4" x14ac:dyDescent="0.3">
      <c r="A117" s="1" t="s">
        <v>5</v>
      </c>
      <c r="B117" s="2">
        <v>41913</v>
      </c>
      <c r="C117">
        <v>141.5</v>
      </c>
      <c r="D117">
        <v>857933800</v>
      </c>
    </row>
    <row r="118" spans="1:4" x14ac:dyDescent="0.3">
      <c r="A118" s="1" t="s">
        <v>5</v>
      </c>
      <c r="B118" s="2">
        <v>41944</v>
      </c>
      <c r="C118">
        <v>142.86000000000001</v>
      </c>
      <c r="D118">
        <v>691989260</v>
      </c>
    </row>
    <row r="119" spans="1:4" x14ac:dyDescent="0.3">
      <c r="A119" s="1" t="s">
        <v>5</v>
      </c>
      <c r="B119" s="2">
        <v>41974</v>
      </c>
      <c r="C119">
        <v>130.31</v>
      </c>
      <c r="D119">
        <v>983856510</v>
      </c>
    </row>
    <row r="120" spans="1:4" x14ac:dyDescent="0.3">
      <c r="A120" s="1" t="s">
        <v>5</v>
      </c>
      <c r="B120" s="2">
        <v>42005</v>
      </c>
      <c r="C120">
        <v>143.82</v>
      </c>
      <c r="D120">
        <v>652102830</v>
      </c>
    </row>
    <row r="121" spans="1:4" x14ac:dyDescent="0.3">
      <c r="A121" s="1" t="s">
        <v>5</v>
      </c>
      <c r="B121" s="2">
        <v>42036</v>
      </c>
      <c r="C121">
        <v>152.94999999999999</v>
      </c>
      <c r="D121">
        <v>919520350</v>
      </c>
    </row>
    <row r="122" spans="1:4" x14ac:dyDescent="0.3">
      <c r="A122" s="1" t="s">
        <v>5</v>
      </c>
      <c r="B122" s="2">
        <v>42064</v>
      </c>
      <c r="C122">
        <v>138.9</v>
      </c>
      <c r="D122">
        <v>718069290</v>
      </c>
    </row>
    <row r="123" spans="1:4" x14ac:dyDescent="0.3">
      <c r="A123" s="1" t="s">
        <v>5</v>
      </c>
      <c r="B123" s="2">
        <v>42095</v>
      </c>
      <c r="C123">
        <v>153.5</v>
      </c>
      <c r="D123">
        <v>821523460</v>
      </c>
    </row>
    <row r="124" spans="1:4" x14ac:dyDescent="0.3">
      <c r="A124" s="1" t="s">
        <v>5</v>
      </c>
      <c r="B124" s="2">
        <v>42125</v>
      </c>
      <c r="C124">
        <v>139</v>
      </c>
      <c r="D124">
        <v>472091480</v>
      </c>
    </row>
    <row r="125" spans="1:4" x14ac:dyDescent="0.3">
      <c r="A125" s="1" t="s">
        <v>5</v>
      </c>
      <c r="B125" s="2">
        <v>42156</v>
      </c>
      <c r="C125">
        <v>145.85</v>
      </c>
      <c r="D125">
        <v>533051950</v>
      </c>
    </row>
    <row r="126" spans="1:4" x14ac:dyDescent="0.3">
      <c r="A126" s="1" t="s">
        <v>5</v>
      </c>
      <c r="B126" s="2">
        <v>42186</v>
      </c>
      <c r="C126">
        <v>142.5</v>
      </c>
      <c r="D126">
        <v>543868920</v>
      </c>
    </row>
    <row r="127" spans="1:4" x14ac:dyDescent="0.3">
      <c r="A127" s="1" t="s">
        <v>5</v>
      </c>
      <c r="B127" s="2">
        <v>42217</v>
      </c>
      <c r="C127">
        <v>148.19</v>
      </c>
      <c r="D127">
        <v>654231910</v>
      </c>
    </row>
    <row r="128" spans="1:4" x14ac:dyDescent="0.3">
      <c r="A128" s="1" t="s">
        <v>5</v>
      </c>
      <c r="B128" s="2">
        <v>42248</v>
      </c>
      <c r="C128">
        <v>134.55000000000001</v>
      </c>
      <c r="D128">
        <v>646257900</v>
      </c>
    </row>
    <row r="129" spans="1:4" x14ac:dyDescent="0.3">
      <c r="A129" s="1" t="s">
        <v>5</v>
      </c>
      <c r="B129" s="2">
        <v>42278</v>
      </c>
      <c r="C129">
        <v>135.75</v>
      </c>
      <c r="D129">
        <v>727388150</v>
      </c>
    </row>
    <row r="130" spans="1:4" x14ac:dyDescent="0.3">
      <c r="A130" s="1" t="s">
        <v>5</v>
      </c>
      <c r="B130" s="2">
        <v>42309</v>
      </c>
      <c r="C130">
        <v>138</v>
      </c>
      <c r="D130">
        <v>785173850</v>
      </c>
    </row>
    <row r="131" spans="1:4" x14ac:dyDescent="0.3">
      <c r="A131" s="1" t="s">
        <v>5</v>
      </c>
      <c r="B131" s="2">
        <v>42339</v>
      </c>
      <c r="C131">
        <v>136.09</v>
      </c>
      <c r="D131">
        <v>632658380</v>
      </c>
    </row>
    <row r="132" spans="1:4" x14ac:dyDescent="0.3">
      <c r="A132" s="1" t="s">
        <v>5</v>
      </c>
      <c r="B132" s="2">
        <v>42370</v>
      </c>
      <c r="C132">
        <v>136.6</v>
      </c>
      <c r="D132">
        <v>614480400</v>
      </c>
    </row>
    <row r="133" spans="1:4" x14ac:dyDescent="0.3">
      <c r="A133" s="1" t="s">
        <v>5</v>
      </c>
      <c r="B133" s="2">
        <v>42401</v>
      </c>
      <c r="C133">
        <v>141.4</v>
      </c>
      <c r="D133">
        <v>642613120</v>
      </c>
    </row>
    <row r="134" spans="1:4" x14ac:dyDescent="0.3">
      <c r="A134" s="1" t="s">
        <v>5</v>
      </c>
      <c r="B134" s="2">
        <v>42430</v>
      </c>
      <c r="C134">
        <v>147.75</v>
      </c>
      <c r="D134">
        <v>731620780</v>
      </c>
    </row>
    <row r="135" spans="1:4" x14ac:dyDescent="0.3">
      <c r="A135" s="1" t="s">
        <v>5</v>
      </c>
      <c r="B135" s="2">
        <v>42461</v>
      </c>
      <c r="C135">
        <v>168.47</v>
      </c>
      <c r="D135">
        <v>941606540</v>
      </c>
    </row>
    <row r="136" spans="1:4" x14ac:dyDescent="0.3">
      <c r="A136" s="1" t="s">
        <v>5</v>
      </c>
      <c r="B136" s="2">
        <v>42491</v>
      </c>
      <c r="C136">
        <v>145.5</v>
      </c>
      <c r="D136">
        <v>662677050</v>
      </c>
    </row>
    <row r="137" spans="1:4" x14ac:dyDescent="0.3">
      <c r="A137" s="1" t="s">
        <v>5</v>
      </c>
      <c r="B137" s="2">
        <v>42522</v>
      </c>
      <c r="C137">
        <v>139.51</v>
      </c>
      <c r="D137">
        <v>538549300</v>
      </c>
    </row>
    <row r="138" spans="1:4" x14ac:dyDescent="0.3">
      <c r="A138" s="1" t="s">
        <v>5</v>
      </c>
      <c r="B138" s="2">
        <v>42552</v>
      </c>
      <c r="C138">
        <v>137.30000000000001</v>
      </c>
      <c r="D138">
        <v>505531930</v>
      </c>
    </row>
    <row r="139" spans="1:4" x14ac:dyDescent="0.3">
      <c r="A139" s="1" t="s">
        <v>5</v>
      </c>
      <c r="B139" s="2">
        <v>42583</v>
      </c>
      <c r="C139">
        <v>134.94999999999999</v>
      </c>
      <c r="D139">
        <v>472860350</v>
      </c>
    </row>
    <row r="140" spans="1:4" x14ac:dyDescent="0.3">
      <c r="A140" s="1" t="s">
        <v>5</v>
      </c>
      <c r="B140" s="2">
        <v>42614</v>
      </c>
      <c r="C140">
        <v>134.9</v>
      </c>
      <c r="D140">
        <v>567536440</v>
      </c>
    </row>
    <row r="141" spans="1:4" x14ac:dyDescent="0.3">
      <c r="A141" s="1" t="s">
        <v>5</v>
      </c>
      <c r="B141" s="2">
        <v>42644</v>
      </c>
      <c r="C141">
        <v>138.84</v>
      </c>
      <c r="D141">
        <v>409341480</v>
      </c>
    </row>
    <row r="142" spans="1:4" x14ac:dyDescent="0.3">
      <c r="A142" s="1" t="s">
        <v>5</v>
      </c>
      <c r="B142" s="2">
        <v>42675</v>
      </c>
      <c r="C142">
        <v>148.80000000000001</v>
      </c>
      <c r="D142">
        <v>735320710</v>
      </c>
    </row>
    <row r="143" spans="1:4" x14ac:dyDescent="0.3">
      <c r="A143" s="1" t="s">
        <v>5</v>
      </c>
      <c r="B143" s="2">
        <v>42705</v>
      </c>
      <c r="C143">
        <v>154.55000000000001</v>
      </c>
      <c r="D143">
        <v>680484920</v>
      </c>
    </row>
    <row r="144" spans="1:4" x14ac:dyDescent="0.3">
      <c r="A144" s="1" t="s">
        <v>5</v>
      </c>
      <c r="B144" s="2">
        <v>42736</v>
      </c>
      <c r="C144">
        <v>149.80000000000001</v>
      </c>
      <c r="D144">
        <v>508472070</v>
      </c>
    </row>
    <row r="145" spans="1:4" x14ac:dyDescent="0.3">
      <c r="A145" s="1" t="s">
        <v>5</v>
      </c>
      <c r="B145" s="2">
        <v>42767</v>
      </c>
      <c r="C145">
        <v>134</v>
      </c>
      <c r="D145">
        <v>618092220</v>
      </c>
    </row>
    <row r="146" spans="1:4" x14ac:dyDescent="0.3">
      <c r="A146" s="1" t="s">
        <v>5</v>
      </c>
      <c r="B146" s="2">
        <v>42795</v>
      </c>
      <c r="C146">
        <v>127.9</v>
      </c>
      <c r="D146">
        <v>754410290</v>
      </c>
    </row>
    <row r="147" spans="1:4" x14ac:dyDescent="0.3">
      <c r="A147" s="1" t="s">
        <v>5</v>
      </c>
      <c r="B147" s="2">
        <v>42826</v>
      </c>
      <c r="C147">
        <v>136.75</v>
      </c>
      <c r="D147">
        <v>750182400</v>
      </c>
    </row>
    <row r="148" spans="1:4" x14ac:dyDescent="0.3">
      <c r="A148" s="1" t="s">
        <v>5</v>
      </c>
      <c r="B148" s="2">
        <v>42856</v>
      </c>
      <c r="C148">
        <v>120.28</v>
      </c>
      <c r="D148">
        <v>683155600</v>
      </c>
    </row>
    <row r="149" spans="1:4" x14ac:dyDescent="0.3">
      <c r="A149" s="1" t="s">
        <v>5</v>
      </c>
      <c r="B149" s="2">
        <v>42887</v>
      </c>
      <c r="C149">
        <v>118.49</v>
      </c>
      <c r="D149">
        <v>682977210</v>
      </c>
    </row>
    <row r="150" spans="1:4" x14ac:dyDescent="0.3">
      <c r="A150" s="1" t="s">
        <v>5</v>
      </c>
      <c r="B150" s="2">
        <v>42917</v>
      </c>
      <c r="C150">
        <v>116.1</v>
      </c>
      <c r="D150">
        <v>572372360</v>
      </c>
    </row>
    <row r="151" spans="1:4" x14ac:dyDescent="0.3">
      <c r="A151" s="1" t="s">
        <v>5</v>
      </c>
      <c r="B151" s="2">
        <v>42948</v>
      </c>
      <c r="C151">
        <v>117.97</v>
      </c>
      <c r="D151">
        <v>490084870</v>
      </c>
    </row>
    <row r="152" spans="1:4" x14ac:dyDescent="0.3">
      <c r="A152" s="1" t="s">
        <v>5</v>
      </c>
      <c r="B152" s="2">
        <v>42979</v>
      </c>
      <c r="C152">
        <v>122.2</v>
      </c>
      <c r="D152">
        <v>615131840</v>
      </c>
    </row>
    <row r="153" spans="1:4" x14ac:dyDescent="0.3">
      <c r="A153" s="1" t="s">
        <v>5</v>
      </c>
      <c r="B153" s="2">
        <v>43009</v>
      </c>
      <c r="C153">
        <v>125.9</v>
      </c>
      <c r="D153">
        <v>511657140</v>
      </c>
    </row>
    <row r="154" spans="1:4" x14ac:dyDescent="0.3">
      <c r="A154" s="1" t="s">
        <v>5</v>
      </c>
      <c r="B154" s="2">
        <v>43040</v>
      </c>
      <c r="C154">
        <v>132.15</v>
      </c>
      <c r="D154">
        <v>670673200</v>
      </c>
    </row>
    <row r="155" spans="1:4" x14ac:dyDescent="0.3">
      <c r="A155" s="1" t="s">
        <v>5</v>
      </c>
      <c r="B155" s="2">
        <v>43070</v>
      </c>
      <c r="C155">
        <v>130.5</v>
      </c>
      <c r="D155">
        <v>417311690</v>
      </c>
    </row>
    <row r="156" spans="1:4" x14ac:dyDescent="0.3">
      <c r="A156" s="1" t="s">
        <v>5</v>
      </c>
      <c r="B156" s="2">
        <v>43101</v>
      </c>
      <c r="C156">
        <v>143.36000000000001</v>
      </c>
      <c r="D156">
        <v>758630450</v>
      </c>
    </row>
    <row r="157" spans="1:4" x14ac:dyDescent="0.3">
      <c r="A157" s="1" t="s">
        <v>5</v>
      </c>
      <c r="B157" s="2">
        <v>43132</v>
      </c>
      <c r="C157">
        <v>143.16</v>
      </c>
      <c r="D157">
        <v>675058310</v>
      </c>
    </row>
    <row r="158" spans="1:4" x14ac:dyDescent="0.3">
      <c r="A158" s="1" t="s">
        <v>5</v>
      </c>
      <c r="B158" s="2">
        <v>43160</v>
      </c>
      <c r="C158">
        <v>142.33000000000001</v>
      </c>
      <c r="D158">
        <v>550336390</v>
      </c>
    </row>
    <row r="159" spans="1:4" x14ac:dyDescent="0.3">
      <c r="A159" s="1" t="s">
        <v>5</v>
      </c>
      <c r="B159" s="2">
        <v>43191</v>
      </c>
      <c r="C159">
        <v>145.93</v>
      </c>
      <c r="D159">
        <v>654967610</v>
      </c>
    </row>
    <row r="160" spans="1:4" x14ac:dyDescent="0.3">
      <c r="A160" s="1" t="s">
        <v>5</v>
      </c>
      <c r="B160" s="2">
        <v>43221</v>
      </c>
      <c r="C160">
        <v>145</v>
      </c>
      <c r="D160">
        <v>457602320</v>
      </c>
    </row>
    <row r="161" spans="1:4" x14ac:dyDescent="0.3">
      <c r="A161" s="1" t="s">
        <v>5</v>
      </c>
      <c r="B161" s="2">
        <v>43252</v>
      </c>
      <c r="C161">
        <v>141.01</v>
      </c>
      <c r="D161">
        <v>439786830</v>
      </c>
    </row>
    <row r="162" spans="1:4" x14ac:dyDescent="0.3">
      <c r="A162" s="1" t="s">
        <v>5</v>
      </c>
      <c r="B162" s="2">
        <v>43282</v>
      </c>
      <c r="C162">
        <v>143.79</v>
      </c>
      <c r="D162">
        <v>403411200</v>
      </c>
    </row>
    <row r="163" spans="1:4" x14ac:dyDescent="0.3">
      <c r="A163" s="1" t="s">
        <v>5</v>
      </c>
      <c r="B163" s="2">
        <v>43313</v>
      </c>
      <c r="C163">
        <v>149.94999999999999</v>
      </c>
      <c r="D163">
        <v>441314630</v>
      </c>
    </row>
    <row r="164" spans="1:4" x14ac:dyDescent="0.3">
      <c r="A164" s="1" t="s">
        <v>5</v>
      </c>
      <c r="B164" s="2">
        <v>43344</v>
      </c>
      <c r="C164">
        <v>162.61000000000001</v>
      </c>
      <c r="D164">
        <v>553952660</v>
      </c>
    </row>
    <row r="165" spans="1:4" x14ac:dyDescent="0.3">
      <c r="A165" s="1" t="s">
        <v>5</v>
      </c>
      <c r="B165" s="2">
        <v>43374</v>
      </c>
      <c r="C165">
        <v>155.47</v>
      </c>
      <c r="D165">
        <v>708218240</v>
      </c>
    </row>
    <row r="166" spans="1:4" x14ac:dyDescent="0.3">
      <c r="A166" s="1" t="s">
        <v>5</v>
      </c>
      <c r="B166" s="2">
        <v>43405</v>
      </c>
      <c r="C166">
        <v>161.29</v>
      </c>
      <c r="D166">
        <v>554088010</v>
      </c>
    </row>
    <row r="167" spans="1:4" x14ac:dyDescent="0.3">
      <c r="A167" s="1" t="s">
        <v>5</v>
      </c>
      <c r="B167" s="2">
        <v>43435</v>
      </c>
      <c r="C167">
        <v>153.5</v>
      </c>
      <c r="D167">
        <v>435896450</v>
      </c>
    </row>
    <row r="168" spans="1:4" x14ac:dyDescent="0.3">
      <c r="A168" s="1" t="s">
        <v>5</v>
      </c>
      <c r="B168" s="2">
        <v>43466</v>
      </c>
      <c r="C168">
        <v>162.82</v>
      </c>
      <c r="D168">
        <v>394617870</v>
      </c>
    </row>
    <row r="169" spans="1:4" x14ac:dyDescent="0.3">
      <c r="A169" s="1" t="s">
        <v>5</v>
      </c>
      <c r="B169" s="2">
        <v>43497</v>
      </c>
      <c r="C169">
        <v>158.99</v>
      </c>
      <c r="D169">
        <v>394761860</v>
      </c>
    </row>
    <row r="170" spans="1:4" x14ac:dyDescent="0.3">
      <c r="A170" s="1" t="s">
        <v>5</v>
      </c>
      <c r="B170" s="2">
        <v>43525</v>
      </c>
      <c r="C170">
        <v>149.61000000000001</v>
      </c>
      <c r="D170">
        <v>424906810</v>
      </c>
    </row>
    <row r="171" spans="1:4" x14ac:dyDescent="0.3">
      <c r="A171" s="1" t="s">
        <v>5</v>
      </c>
      <c r="B171" s="2">
        <v>43556</v>
      </c>
      <c r="C171">
        <v>163.95</v>
      </c>
      <c r="D171">
        <v>576420680</v>
      </c>
    </row>
    <row r="172" spans="1:4" x14ac:dyDescent="0.3">
      <c r="A172" s="1" t="s">
        <v>5</v>
      </c>
      <c r="B172" s="2">
        <v>43586</v>
      </c>
      <c r="C172">
        <v>215.1</v>
      </c>
      <c r="D172">
        <v>1077221090</v>
      </c>
    </row>
    <row r="173" spans="1:4" x14ac:dyDescent="0.3">
      <c r="A173" s="1" t="s">
        <v>5</v>
      </c>
      <c r="B173" s="2">
        <v>43617</v>
      </c>
      <c r="C173">
        <v>232.83</v>
      </c>
      <c r="D173">
        <v>918359340</v>
      </c>
    </row>
    <row r="174" spans="1:4" x14ac:dyDescent="0.3">
      <c r="A174" s="1" t="s">
        <v>5</v>
      </c>
      <c r="B174" s="2">
        <v>43647</v>
      </c>
      <c r="C174">
        <v>236.9</v>
      </c>
      <c r="D174">
        <v>1185460410</v>
      </c>
    </row>
    <row r="175" spans="1:4" x14ac:dyDescent="0.3">
      <c r="A175" s="1" t="s">
        <v>5</v>
      </c>
      <c r="B175" s="2">
        <v>43678</v>
      </c>
      <c r="C175">
        <v>232.15</v>
      </c>
      <c r="D175">
        <v>715634720</v>
      </c>
    </row>
    <row r="176" spans="1:4" x14ac:dyDescent="0.3">
      <c r="A176" s="1" t="s">
        <v>5</v>
      </c>
      <c r="B176" s="2">
        <v>43709</v>
      </c>
      <c r="C176">
        <v>225.9</v>
      </c>
      <c r="D176">
        <v>514923280</v>
      </c>
    </row>
    <row r="177" spans="1:4" x14ac:dyDescent="0.3">
      <c r="A177" s="1" t="s">
        <v>5</v>
      </c>
      <c r="B177" s="2">
        <v>43739</v>
      </c>
      <c r="C177">
        <v>260</v>
      </c>
      <c r="D177">
        <v>763625060</v>
      </c>
    </row>
    <row r="178" spans="1:4" x14ac:dyDescent="0.3">
      <c r="A178" s="1" t="s">
        <v>5</v>
      </c>
      <c r="B178" s="2">
        <v>43770</v>
      </c>
      <c r="C178">
        <v>257.54000000000002</v>
      </c>
      <c r="D178">
        <v>1496648200</v>
      </c>
    </row>
    <row r="179" spans="1:4" x14ac:dyDescent="0.3">
      <c r="A179" s="1" t="s">
        <v>5</v>
      </c>
      <c r="B179" s="2">
        <v>43800</v>
      </c>
      <c r="C179">
        <v>256.39999999999998</v>
      </c>
      <c r="D179">
        <v>850735710</v>
      </c>
    </row>
    <row r="180" spans="1:4" x14ac:dyDescent="0.3">
      <c r="A180" s="1" t="s">
        <v>5</v>
      </c>
      <c r="B180" s="2">
        <v>43831</v>
      </c>
      <c r="C180">
        <v>226.7</v>
      </c>
      <c r="D180">
        <v>943229040</v>
      </c>
    </row>
    <row r="181" spans="1:4" x14ac:dyDescent="0.3">
      <c r="A181" s="1" t="s">
        <v>5</v>
      </c>
      <c r="B181" s="2">
        <v>43862</v>
      </c>
      <c r="C181">
        <v>202.65</v>
      </c>
      <c r="D181">
        <v>1068549530</v>
      </c>
    </row>
    <row r="182" spans="1:4" x14ac:dyDescent="0.3">
      <c r="A182" s="1" t="s">
        <v>5</v>
      </c>
      <c r="B182" s="2">
        <v>43891</v>
      </c>
      <c r="C182">
        <v>181.41</v>
      </c>
      <c r="D182">
        <v>2274256090</v>
      </c>
    </row>
    <row r="183" spans="1:4" x14ac:dyDescent="0.3">
      <c r="A183" s="1" t="s">
        <v>5</v>
      </c>
      <c r="B183" s="2">
        <v>43922</v>
      </c>
      <c r="C183">
        <v>190</v>
      </c>
      <c r="D183">
        <v>1151699700</v>
      </c>
    </row>
    <row r="184" spans="1:4" x14ac:dyDescent="0.3">
      <c r="A184" s="1" t="s">
        <v>5</v>
      </c>
      <c r="B184" s="2">
        <v>43952</v>
      </c>
      <c r="C184">
        <v>199.95</v>
      </c>
      <c r="D184">
        <v>1119152560</v>
      </c>
    </row>
    <row r="185" spans="1:4" x14ac:dyDescent="0.3">
      <c r="A185" s="1" t="s">
        <v>5</v>
      </c>
      <c r="B185" s="2">
        <v>43983</v>
      </c>
      <c r="C185">
        <v>194.31</v>
      </c>
      <c r="D185">
        <v>949645980</v>
      </c>
    </row>
    <row r="186" spans="1:4" x14ac:dyDescent="0.3">
      <c r="A186" s="1" t="s">
        <v>5</v>
      </c>
      <c r="B186" s="2">
        <v>44013</v>
      </c>
      <c r="C186">
        <v>182.59</v>
      </c>
      <c r="D186">
        <v>841671960</v>
      </c>
    </row>
    <row r="187" spans="1:4" x14ac:dyDescent="0.3">
      <c r="A187" s="1" t="s">
        <v>5</v>
      </c>
      <c r="B187" s="2">
        <v>44044</v>
      </c>
      <c r="C187">
        <v>182.9</v>
      </c>
      <c r="D187">
        <v>716152090</v>
      </c>
    </row>
    <row r="188" spans="1:4" x14ac:dyDescent="0.3">
      <c r="A188" s="1" t="s">
        <v>6</v>
      </c>
      <c r="B188" s="2">
        <v>41244</v>
      </c>
      <c r="C188">
        <v>92.94</v>
      </c>
      <c r="D188">
        <v>1191987680</v>
      </c>
    </row>
    <row r="189" spans="1:4" x14ac:dyDescent="0.3">
      <c r="A189" s="1" t="s">
        <v>6</v>
      </c>
      <c r="B189" s="2">
        <v>41275</v>
      </c>
      <c r="C189">
        <v>109.59</v>
      </c>
      <c r="D189">
        <v>1723351580</v>
      </c>
    </row>
    <row r="190" spans="1:4" x14ac:dyDescent="0.3">
      <c r="A190" s="1" t="s">
        <v>6</v>
      </c>
      <c r="B190" s="2">
        <v>41306</v>
      </c>
      <c r="C190">
        <v>104.57</v>
      </c>
      <c r="D190">
        <v>1612212000</v>
      </c>
    </row>
    <row r="191" spans="1:4" x14ac:dyDescent="0.3">
      <c r="A191" s="1" t="s">
        <v>6</v>
      </c>
      <c r="B191" s="2">
        <v>41334</v>
      </c>
      <c r="C191">
        <v>98.86</v>
      </c>
      <c r="D191">
        <v>1691490080</v>
      </c>
    </row>
    <row r="192" spans="1:4" x14ac:dyDescent="0.3">
      <c r="A192" s="1" t="s">
        <v>6</v>
      </c>
      <c r="B192" s="2">
        <v>41365</v>
      </c>
      <c r="C192">
        <v>99.11</v>
      </c>
      <c r="D192">
        <v>1576313810</v>
      </c>
    </row>
    <row r="193" spans="1:4" x14ac:dyDescent="0.3">
      <c r="A193" s="1" t="s">
        <v>6</v>
      </c>
      <c r="B193" s="2">
        <v>41395</v>
      </c>
      <c r="C193">
        <v>99.05</v>
      </c>
      <c r="D193">
        <v>1514417130</v>
      </c>
    </row>
    <row r="194" spans="1:4" x14ac:dyDescent="0.3">
      <c r="A194" s="1" t="s">
        <v>6</v>
      </c>
      <c r="B194" s="2">
        <v>41426</v>
      </c>
      <c r="C194">
        <v>93.68</v>
      </c>
      <c r="D194">
        <v>1603984540</v>
      </c>
    </row>
    <row r="195" spans="1:4" x14ac:dyDescent="0.3">
      <c r="A195" s="1" t="s">
        <v>6</v>
      </c>
      <c r="B195" s="2">
        <v>41456</v>
      </c>
      <c r="C195">
        <v>95.23</v>
      </c>
      <c r="D195">
        <v>1721040080</v>
      </c>
    </row>
    <row r="196" spans="1:4" x14ac:dyDescent="0.3">
      <c r="A196" s="1" t="s">
        <v>6</v>
      </c>
      <c r="B196" s="2">
        <v>41487</v>
      </c>
      <c r="C196">
        <v>88.23</v>
      </c>
      <c r="D196">
        <v>1414145480</v>
      </c>
    </row>
    <row r="197" spans="1:4" x14ac:dyDescent="0.3">
      <c r="A197" s="1" t="s">
        <v>6</v>
      </c>
      <c r="B197" s="2">
        <v>41518</v>
      </c>
      <c r="C197">
        <v>97.86</v>
      </c>
      <c r="D197">
        <v>1926407650</v>
      </c>
    </row>
    <row r="198" spans="1:4" x14ac:dyDescent="0.3">
      <c r="A198" s="1" t="s">
        <v>6</v>
      </c>
      <c r="B198" s="2">
        <v>41548</v>
      </c>
      <c r="C198">
        <v>102.74</v>
      </c>
      <c r="D198">
        <v>1935002670</v>
      </c>
    </row>
    <row r="199" spans="1:4" x14ac:dyDescent="0.3">
      <c r="A199" s="1" t="s">
        <v>6</v>
      </c>
      <c r="B199" s="2">
        <v>41579</v>
      </c>
      <c r="C199">
        <v>103.07</v>
      </c>
      <c r="D199">
        <v>1659044880</v>
      </c>
    </row>
    <row r="200" spans="1:4" x14ac:dyDescent="0.3">
      <c r="A200" s="1" t="s">
        <v>6</v>
      </c>
      <c r="B200" s="2">
        <v>41609</v>
      </c>
      <c r="C200">
        <v>101.17</v>
      </c>
      <c r="D200">
        <v>1563416090</v>
      </c>
    </row>
    <row r="201" spans="1:4" x14ac:dyDescent="0.3">
      <c r="A201" s="1" t="s">
        <v>6</v>
      </c>
      <c r="B201" s="2">
        <v>41640</v>
      </c>
      <c r="C201">
        <v>94.7</v>
      </c>
      <c r="D201">
        <v>1427259190</v>
      </c>
    </row>
    <row r="202" spans="1:4" x14ac:dyDescent="0.3">
      <c r="A202" s="1" t="s">
        <v>6</v>
      </c>
      <c r="B202" s="2">
        <v>41671</v>
      </c>
      <c r="C202">
        <v>91.16</v>
      </c>
      <c r="D202">
        <v>1510458530</v>
      </c>
    </row>
    <row r="203" spans="1:4" x14ac:dyDescent="0.3">
      <c r="A203" s="1" t="s">
        <v>6</v>
      </c>
      <c r="B203" s="2">
        <v>41699</v>
      </c>
      <c r="C203">
        <v>83.8</v>
      </c>
      <c r="D203">
        <v>4898591710</v>
      </c>
    </row>
    <row r="204" spans="1:4" x14ac:dyDescent="0.3">
      <c r="A204" s="1" t="s">
        <v>6</v>
      </c>
      <c r="B204" s="2">
        <v>41730</v>
      </c>
      <c r="C204">
        <v>72.5</v>
      </c>
      <c r="D204">
        <v>4013046200</v>
      </c>
    </row>
    <row r="205" spans="1:4" x14ac:dyDescent="0.3">
      <c r="A205" s="1" t="s">
        <v>6</v>
      </c>
      <c r="B205" s="2">
        <v>41760</v>
      </c>
      <c r="C205">
        <v>84.5</v>
      </c>
      <c r="D205">
        <v>3001439250</v>
      </c>
    </row>
    <row r="206" spans="1:4" x14ac:dyDescent="0.3">
      <c r="A206" s="1" t="s">
        <v>6</v>
      </c>
      <c r="B206" s="2">
        <v>41791</v>
      </c>
      <c r="C206">
        <v>84.5</v>
      </c>
      <c r="D206">
        <v>2008494660</v>
      </c>
    </row>
    <row r="207" spans="1:4" x14ac:dyDescent="0.3">
      <c r="A207" s="1" t="s">
        <v>6</v>
      </c>
      <c r="B207" s="2">
        <v>41821</v>
      </c>
      <c r="C207">
        <v>73.599999999999994</v>
      </c>
      <c r="D207">
        <v>2551370010</v>
      </c>
    </row>
    <row r="208" spans="1:4" x14ac:dyDescent="0.3">
      <c r="A208" s="1" t="s">
        <v>6</v>
      </c>
      <c r="B208" s="2">
        <v>41852</v>
      </c>
      <c r="C208">
        <v>73.209999999999994</v>
      </c>
      <c r="D208">
        <v>3076887590</v>
      </c>
    </row>
    <row r="209" spans="1:4" x14ac:dyDescent="0.3">
      <c r="A209" s="1" t="s">
        <v>6</v>
      </c>
      <c r="B209" s="2">
        <v>41883</v>
      </c>
      <c r="C209">
        <v>75.52</v>
      </c>
      <c r="D209">
        <v>2891411920</v>
      </c>
    </row>
    <row r="210" spans="1:4" x14ac:dyDescent="0.3">
      <c r="A210" s="1" t="s">
        <v>6</v>
      </c>
      <c r="B210" s="2">
        <v>41913</v>
      </c>
      <c r="C210">
        <v>76.23</v>
      </c>
      <c r="D210">
        <v>2905609940</v>
      </c>
    </row>
    <row r="211" spans="1:4" x14ac:dyDescent="0.3">
      <c r="A211" s="1" t="s">
        <v>6</v>
      </c>
      <c r="B211" s="2">
        <v>41944</v>
      </c>
      <c r="C211">
        <v>72.25</v>
      </c>
      <c r="D211">
        <v>2030051460</v>
      </c>
    </row>
    <row r="212" spans="1:4" x14ac:dyDescent="0.3">
      <c r="A212" s="1" t="s">
        <v>6</v>
      </c>
      <c r="B212" s="2">
        <v>41974</v>
      </c>
      <c r="C212">
        <v>54.9</v>
      </c>
      <c r="D212">
        <v>4337561310</v>
      </c>
    </row>
    <row r="213" spans="1:4" x14ac:dyDescent="0.3">
      <c r="A213" s="1" t="s">
        <v>6</v>
      </c>
      <c r="B213" s="2">
        <v>42005</v>
      </c>
      <c r="C213">
        <v>61.5</v>
      </c>
      <c r="D213">
        <v>2691982770</v>
      </c>
    </row>
    <row r="214" spans="1:4" x14ac:dyDescent="0.3">
      <c r="A214" s="1" t="s">
        <v>6</v>
      </c>
      <c r="B214" s="2">
        <v>42036</v>
      </c>
      <c r="C214">
        <v>75.91</v>
      </c>
      <c r="D214">
        <v>3583789870</v>
      </c>
    </row>
    <row r="215" spans="1:4" x14ac:dyDescent="0.3">
      <c r="A215" s="1" t="s">
        <v>6</v>
      </c>
      <c r="B215" s="2">
        <v>42064</v>
      </c>
      <c r="C215">
        <v>62.88</v>
      </c>
      <c r="D215">
        <v>2785656310</v>
      </c>
    </row>
    <row r="216" spans="1:4" x14ac:dyDescent="0.3">
      <c r="A216" s="1" t="s">
        <v>6</v>
      </c>
      <c r="B216" s="2">
        <v>42095</v>
      </c>
      <c r="C216">
        <v>76.900000000000006</v>
      </c>
      <c r="D216">
        <v>3217030850</v>
      </c>
    </row>
    <row r="217" spans="1:4" x14ac:dyDescent="0.3">
      <c r="A217" s="1" t="s">
        <v>6</v>
      </c>
      <c r="B217" s="2">
        <v>42125</v>
      </c>
      <c r="C217">
        <v>73.5</v>
      </c>
      <c r="D217">
        <v>1830904250</v>
      </c>
    </row>
    <row r="218" spans="1:4" x14ac:dyDescent="0.3">
      <c r="A218" s="1" t="s">
        <v>6</v>
      </c>
      <c r="B218" s="2">
        <v>42156</v>
      </c>
      <c r="C218">
        <v>72.349999999999994</v>
      </c>
      <c r="D218">
        <v>1885405260</v>
      </c>
    </row>
    <row r="219" spans="1:4" x14ac:dyDescent="0.3">
      <c r="A219" s="1" t="s">
        <v>6</v>
      </c>
      <c r="B219" s="2">
        <v>42186</v>
      </c>
      <c r="C219">
        <v>72.3</v>
      </c>
      <c r="D219">
        <v>2690621070</v>
      </c>
    </row>
    <row r="220" spans="1:4" x14ac:dyDescent="0.3">
      <c r="A220" s="1" t="s">
        <v>6</v>
      </c>
      <c r="B220" s="2">
        <v>42217</v>
      </c>
      <c r="C220">
        <v>74.5</v>
      </c>
      <c r="D220">
        <v>2488111940</v>
      </c>
    </row>
    <row r="221" spans="1:4" x14ac:dyDescent="0.3">
      <c r="A221" s="1" t="s">
        <v>6</v>
      </c>
      <c r="B221" s="2">
        <v>42248</v>
      </c>
      <c r="C221">
        <v>75.3</v>
      </c>
      <c r="D221">
        <v>2008042110</v>
      </c>
    </row>
    <row r="222" spans="1:4" x14ac:dyDescent="0.3">
      <c r="A222" s="1" t="s">
        <v>6</v>
      </c>
      <c r="B222" s="2">
        <v>42278</v>
      </c>
      <c r="C222">
        <v>90.53</v>
      </c>
      <c r="D222">
        <v>2849625200</v>
      </c>
    </row>
    <row r="223" spans="1:4" x14ac:dyDescent="0.3">
      <c r="A223" s="1" t="s">
        <v>6</v>
      </c>
      <c r="B223" s="2">
        <v>42309</v>
      </c>
      <c r="C223">
        <v>102.9</v>
      </c>
      <c r="D223">
        <v>2286927960</v>
      </c>
    </row>
    <row r="224" spans="1:4" x14ac:dyDescent="0.3">
      <c r="A224" s="1" t="s">
        <v>6</v>
      </c>
      <c r="B224" s="2">
        <v>42339</v>
      </c>
      <c r="C224">
        <v>101.26</v>
      </c>
      <c r="D224">
        <v>1880909280</v>
      </c>
    </row>
    <row r="225" spans="1:4" x14ac:dyDescent="0.3">
      <c r="A225" s="1" t="s">
        <v>6</v>
      </c>
      <c r="B225" s="2">
        <v>42370</v>
      </c>
      <c r="C225">
        <v>96.5</v>
      </c>
      <c r="D225">
        <v>2060145470</v>
      </c>
    </row>
    <row r="226" spans="1:4" x14ac:dyDescent="0.3">
      <c r="A226" s="1" t="s">
        <v>6</v>
      </c>
      <c r="B226" s="2">
        <v>42401</v>
      </c>
      <c r="C226">
        <v>107</v>
      </c>
      <c r="D226">
        <v>2184006710</v>
      </c>
    </row>
    <row r="227" spans="1:4" x14ac:dyDescent="0.3">
      <c r="A227" s="1" t="s">
        <v>6</v>
      </c>
      <c r="B227" s="2">
        <v>42430</v>
      </c>
      <c r="C227">
        <v>109.9</v>
      </c>
      <c r="D227">
        <v>1959737430</v>
      </c>
    </row>
    <row r="228" spans="1:4" x14ac:dyDescent="0.3">
      <c r="A228" s="1" t="s">
        <v>6</v>
      </c>
      <c r="B228" s="2">
        <v>42461</v>
      </c>
      <c r="C228">
        <v>123.55</v>
      </c>
      <c r="D228">
        <v>2125196160</v>
      </c>
    </row>
    <row r="229" spans="1:4" x14ac:dyDescent="0.3">
      <c r="A229" s="1" t="s">
        <v>6</v>
      </c>
      <c r="B229" s="2">
        <v>42491</v>
      </c>
      <c r="C229">
        <v>132.56</v>
      </c>
      <c r="D229">
        <v>1387771330</v>
      </c>
    </row>
    <row r="230" spans="1:4" x14ac:dyDescent="0.3">
      <c r="A230" s="1" t="s">
        <v>6</v>
      </c>
      <c r="B230" s="2">
        <v>42522</v>
      </c>
      <c r="C230">
        <v>133</v>
      </c>
      <c r="D230">
        <v>1550840130</v>
      </c>
    </row>
    <row r="231" spans="1:4" x14ac:dyDescent="0.3">
      <c r="A231" s="1" t="s">
        <v>6</v>
      </c>
      <c r="B231" s="2">
        <v>42552</v>
      </c>
      <c r="C231">
        <v>139.15</v>
      </c>
      <c r="D231">
        <v>1224653180</v>
      </c>
    </row>
    <row r="232" spans="1:4" x14ac:dyDescent="0.3">
      <c r="A232" s="1" t="s">
        <v>6</v>
      </c>
      <c r="B232" s="2">
        <v>42583</v>
      </c>
      <c r="C232">
        <v>143.5</v>
      </c>
      <c r="D232">
        <v>1150874110</v>
      </c>
    </row>
    <row r="233" spans="1:4" x14ac:dyDescent="0.3">
      <c r="A233" s="1" t="s">
        <v>6</v>
      </c>
      <c r="B233" s="2">
        <v>42614</v>
      </c>
      <c r="C233">
        <v>145.34</v>
      </c>
      <c r="D233">
        <v>1118608200</v>
      </c>
    </row>
    <row r="234" spans="1:4" x14ac:dyDescent="0.3">
      <c r="A234" s="1" t="s">
        <v>6</v>
      </c>
      <c r="B234" s="2">
        <v>42644</v>
      </c>
      <c r="C234">
        <v>147.4</v>
      </c>
      <c r="D234">
        <v>777345030</v>
      </c>
    </row>
    <row r="235" spans="1:4" x14ac:dyDescent="0.3">
      <c r="A235" s="1" t="s">
        <v>6</v>
      </c>
      <c r="B235" s="2">
        <v>42675</v>
      </c>
      <c r="C235">
        <v>158.69999999999999</v>
      </c>
      <c r="D235">
        <v>1113951960</v>
      </c>
    </row>
    <row r="236" spans="1:4" x14ac:dyDescent="0.3">
      <c r="A236" s="1" t="s">
        <v>6</v>
      </c>
      <c r="B236" s="2">
        <v>42705</v>
      </c>
      <c r="C236">
        <v>173.25</v>
      </c>
      <c r="D236">
        <v>1204467020</v>
      </c>
    </row>
    <row r="237" spans="1:4" x14ac:dyDescent="0.3">
      <c r="A237" s="1" t="s">
        <v>6</v>
      </c>
      <c r="B237" s="2">
        <v>42736</v>
      </c>
      <c r="C237">
        <v>172.2</v>
      </c>
      <c r="D237">
        <v>989614480</v>
      </c>
    </row>
    <row r="238" spans="1:4" x14ac:dyDescent="0.3">
      <c r="A238" s="1" t="s">
        <v>6</v>
      </c>
      <c r="B238" s="2">
        <v>42767</v>
      </c>
      <c r="C238">
        <v>156</v>
      </c>
      <c r="D238">
        <v>817013500</v>
      </c>
    </row>
    <row r="239" spans="1:4" x14ac:dyDescent="0.3">
      <c r="A239" s="1" t="s">
        <v>6</v>
      </c>
      <c r="B239" s="2">
        <v>42795</v>
      </c>
      <c r="C239">
        <v>159.80000000000001</v>
      </c>
      <c r="D239">
        <v>980688220</v>
      </c>
    </row>
    <row r="240" spans="1:4" x14ac:dyDescent="0.3">
      <c r="A240" s="1" t="s">
        <v>6</v>
      </c>
      <c r="B240" s="2">
        <v>42826</v>
      </c>
      <c r="C240">
        <v>165.2</v>
      </c>
      <c r="D240">
        <v>965518550</v>
      </c>
    </row>
    <row r="241" spans="1:4" x14ac:dyDescent="0.3">
      <c r="A241" s="1" t="s">
        <v>6</v>
      </c>
      <c r="B241" s="2">
        <v>42856</v>
      </c>
      <c r="C241">
        <v>155.93</v>
      </c>
      <c r="D241">
        <v>825457660</v>
      </c>
    </row>
    <row r="242" spans="1:4" x14ac:dyDescent="0.3">
      <c r="A242" s="1" t="s">
        <v>6</v>
      </c>
      <c r="B242" s="2">
        <v>42887</v>
      </c>
      <c r="C242">
        <v>145.59</v>
      </c>
      <c r="D242">
        <v>1249106940</v>
      </c>
    </row>
    <row r="243" spans="1:4" x14ac:dyDescent="0.3">
      <c r="A243" s="1" t="s">
        <v>6</v>
      </c>
      <c r="B243" s="2">
        <v>42917</v>
      </c>
      <c r="C243">
        <v>164.53</v>
      </c>
      <c r="D243">
        <v>1056892340</v>
      </c>
    </row>
    <row r="244" spans="1:4" x14ac:dyDescent="0.3">
      <c r="A244" s="1" t="s">
        <v>6</v>
      </c>
      <c r="B244" s="2">
        <v>42948</v>
      </c>
      <c r="C244">
        <v>183.51</v>
      </c>
      <c r="D244">
        <v>1066034430</v>
      </c>
    </row>
    <row r="245" spans="1:4" x14ac:dyDescent="0.3">
      <c r="A245" s="1" t="s">
        <v>6</v>
      </c>
      <c r="B245" s="2">
        <v>42979</v>
      </c>
      <c r="C245">
        <v>192.33</v>
      </c>
      <c r="D245">
        <v>943835730</v>
      </c>
    </row>
    <row r="246" spans="1:4" x14ac:dyDescent="0.3">
      <c r="A246" s="1" t="s">
        <v>6</v>
      </c>
      <c r="B246" s="2">
        <v>43009</v>
      </c>
      <c r="C246">
        <v>193.8</v>
      </c>
      <c r="D246">
        <v>745570010</v>
      </c>
    </row>
    <row r="247" spans="1:4" x14ac:dyDescent="0.3">
      <c r="A247" s="1" t="s">
        <v>6</v>
      </c>
      <c r="B247" s="2">
        <v>43040</v>
      </c>
      <c r="C247">
        <v>224.35</v>
      </c>
      <c r="D247">
        <v>1254395580</v>
      </c>
    </row>
    <row r="248" spans="1:4" x14ac:dyDescent="0.3">
      <c r="A248" s="1" t="s">
        <v>6</v>
      </c>
      <c r="B248" s="2">
        <v>43070</v>
      </c>
      <c r="C248">
        <v>225.2</v>
      </c>
      <c r="D248">
        <v>683304570</v>
      </c>
    </row>
    <row r="249" spans="1:4" x14ac:dyDescent="0.3">
      <c r="A249" s="1" t="s">
        <v>6</v>
      </c>
      <c r="B249" s="2">
        <v>43101</v>
      </c>
      <c r="C249">
        <v>264.5</v>
      </c>
      <c r="D249">
        <v>840068720</v>
      </c>
    </row>
    <row r="250" spans="1:4" x14ac:dyDescent="0.3">
      <c r="A250" s="1" t="s">
        <v>6</v>
      </c>
      <c r="B250" s="2">
        <v>43132</v>
      </c>
      <c r="C250">
        <v>272.39999999999998</v>
      </c>
      <c r="D250">
        <v>1032064390</v>
      </c>
    </row>
    <row r="251" spans="1:4" x14ac:dyDescent="0.3">
      <c r="A251" s="1" t="s">
        <v>6</v>
      </c>
      <c r="B251" s="2">
        <v>43160</v>
      </c>
      <c r="C251">
        <v>253.57</v>
      </c>
      <c r="D251">
        <v>993704870</v>
      </c>
    </row>
    <row r="252" spans="1:4" x14ac:dyDescent="0.3">
      <c r="A252" s="1" t="s">
        <v>6</v>
      </c>
      <c r="B252" s="2">
        <v>43191</v>
      </c>
      <c r="C252">
        <v>226.99</v>
      </c>
      <c r="D252">
        <v>2377768000</v>
      </c>
    </row>
    <row r="253" spans="1:4" x14ac:dyDescent="0.3">
      <c r="A253" s="1" t="s">
        <v>6</v>
      </c>
      <c r="B253" s="2">
        <v>43221</v>
      </c>
      <c r="C253">
        <v>222.36</v>
      </c>
      <c r="D253">
        <v>1043698830</v>
      </c>
    </row>
    <row r="254" spans="1:4" x14ac:dyDescent="0.3">
      <c r="A254" s="1" t="s">
        <v>6</v>
      </c>
      <c r="B254" s="2">
        <v>43252</v>
      </c>
      <c r="C254">
        <v>218</v>
      </c>
      <c r="D254">
        <v>1083180080</v>
      </c>
    </row>
    <row r="255" spans="1:4" x14ac:dyDescent="0.3">
      <c r="A255" s="1" t="s">
        <v>6</v>
      </c>
      <c r="B255" s="2">
        <v>43282</v>
      </c>
      <c r="C255">
        <v>214.86</v>
      </c>
      <c r="D255">
        <v>1232290050</v>
      </c>
    </row>
    <row r="256" spans="1:4" x14ac:dyDescent="0.3">
      <c r="A256" s="1" t="s">
        <v>6</v>
      </c>
      <c r="B256" s="2">
        <v>43313</v>
      </c>
      <c r="C256">
        <v>182</v>
      </c>
      <c r="D256">
        <v>1774159080</v>
      </c>
    </row>
    <row r="257" spans="1:4" x14ac:dyDescent="0.3">
      <c r="A257" s="1" t="s">
        <v>6</v>
      </c>
      <c r="B257" s="2">
        <v>43344</v>
      </c>
      <c r="C257">
        <v>203.32</v>
      </c>
      <c r="D257">
        <v>1723030800</v>
      </c>
    </row>
    <row r="258" spans="1:4" x14ac:dyDescent="0.3">
      <c r="A258" s="1" t="s">
        <v>6</v>
      </c>
      <c r="B258" s="2">
        <v>43374</v>
      </c>
      <c r="C258">
        <v>189.8</v>
      </c>
      <c r="D258">
        <v>1809539820</v>
      </c>
    </row>
    <row r="259" spans="1:4" x14ac:dyDescent="0.3">
      <c r="A259" s="1" t="s">
        <v>6</v>
      </c>
      <c r="B259" s="2">
        <v>43405</v>
      </c>
      <c r="C259">
        <v>194</v>
      </c>
      <c r="D259">
        <v>1567568800</v>
      </c>
    </row>
    <row r="260" spans="1:4" x14ac:dyDescent="0.3">
      <c r="A260" s="1" t="s">
        <v>6</v>
      </c>
      <c r="B260" s="2">
        <v>43435</v>
      </c>
      <c r="C260">
        <v>186.3</v>
      </c>
      <c r="D260">
        <v>1147560770</v>
      </c>
    </row>
    <row r="261" spans="1:4" x14ac:dyDescent="0.3">
      <c r="A261" s="1" t="s">
        <v>6</v>
      </c>
      <c r="B261" s="2">
        <v>43466</v>
      </c>
      <c r="C261">
        <v>217.9</v>
      </c>
      <c r="D261">
        <v>1181569160</v>
      </c>
    </row>
    <row r="262" spans="1:4" x14ac:dyDescent="0.3">
      <c r="A262" s="1" t="s">
        <v>6</v>
      </c>
      <c r="B262" s="2">
        <v>43497</v>
      </c>
      <c r="C262">
        <v>207.8</v>
      </c>
      <c r="D262">
        <v>1316335610</v>
      </c>
    </row>
    <row r="263" spans="1:4" x14ac:dyDescent="0.3">
      <c r="A263" s="1" t="s">
        <v>6</v>
      </c>
      <c r="B263" s="2">
        <v>43525</v>
      </c>
      <c r="C263">
        <v>214.42</v>
      </c>
      <c r="D263">
        <v>1071950350</v>
      </c>
    </row>
    <row r="264" spans="1:4" x14ac:dyDescent="0.3">
      <c r="A264" s="1" t="s">
        <v>6</v>
      </c>
      <c r="B264" s="2">
        <v>43556</v>
      </c>
      <c r="C264">
        <v>225.17</v>
      </c>
      <c r="D264">
        <v>1567685270</v>
      </c>
    </row>
    <row r="265" spans="1:4" x14ac:dyDescent="0.3">
      <c r="A265" s="1" t="s">
        <v>6</v>
      </c>
      <c r="B265" s="2">
        <v>43586</v>
      </c>
      <c r="C265">
        <v>233.24</v>
      </c>
      <c r="D265">
        <v>1029175370</v>
      </c>
    </row>
    <row r="266" spans="1:4" x14ac:dyDescent="0.3">
      <c r="A266" s="1" t="s">
        <v>6</v>
      </c>
      <c r="B266" s="2">
        <v>43617</v>
      </c>
      <c r="C266">
        <v>238.55</v>
      </c>
      <c r="D266">
        <v>1023004980</v>
      </c>
    </row>
    <row r="267" spans="1:4" x14ac:dyDescent="0.3">
      <c r="A267" s="1" t="s">
        <v>6</v>
      </c>
      <c r="B267" s="2">
        <v>43647</v>
      </c>
      <c r="C267">
        <v>233.49</v>
      </c>
      <c r="D267">
        <v>780046580</v>
      </c>
    </row>
    <row r="268" spans="1:4" x14ac:dyDescent="0.3">
      <c r="A268" s="1" t="s">
        <v>6</v>
      </c>
      <c r="B268" s="2">
        <v>43678</v>
      </c>
      <c r="C268">
        <v>224.2</v>
      </c>
      <c r="D268">
        <v>1024861980</v>
      </c>
    </row>
    <row r="269" spans="1:4" x14ac:dyDescent="0.3">
      <c r="A269" s="1" t="s">
        <v>6</v>
      </c>
      <c r="B269" s="2">
        <v>43709</v>
      </c>
      <c r="C269">
        <v>227.71</v>
      </c>
      <c r="D269">
        <v>796864790</v>
      </c>
    </row>
    <row r="270" spans="1:4" x14ac:dyDescent="0.3">
      <c r="A270" s="1" t="s">
        <v>6</v>
      </c>
      <c r="B270" s="2">
        <v>43739</v>
      </c>
      <c r="C270">
        <v>234.89</v>
      </c>
      <c r="D270">
        <v>894393040</v>
      </c>
    </row>
    <row r="271" spans="1:4" x14ac:dyDescent="0.3">
      <c r="A271" s="1" t="s">
        <v>6</v>
      </c>
      <c r="B271" s="2">
        <v>43770</v>
      </c>
      <c r="C271">
        <v>233.98</v>
      </c>
      <c r="D271">
        <v>643074600</v>
      </c>
    </row>
    <row r="272" spans="1:4" x14ac:dyDescent="0.3">
      <c r="A272" s="1" t="s">
        <v>6</v>
      </c>
      <c r="B272" s="2">
        <v>43800</v>
      </c>
      <c r="C272">
        <v>254.75</v>
      </c>
      <c r="D272">
        <v>666344120</v>
      </c>
    </row>
    <row r="273" spans="1:4" x14ac:dyDescent="0.3">
      <c r="A273" s="1" t="s">
        <v>6</v>
      </c>
      <c r="B273" s="2">
        <v>43831</v>
      </c>
      <c r="C273">
        <v>252.2</v>
      </c>
      <c r="D273">
        <v>747137520</v>
      </c>
    </row>
    <row r="274" spans="1:4" x14ac:dyDescent="0.3">
      <c r="A274" s="1" t="s">
        <v>6</v>
      </c>
      <c r="B274" s="2">
        <v>43862</v>
      </c>
      <c r="C274">
        <v>233.36</v>
      </c>
      <c r="D274">
        <v>919822790</v>
      </c>
    </row>
    <row r="275" spans="1:4" x14ac:dyDescent="0.3">
      <c r="A275" s="1" t="s">
        <v>6</v>
      </c>
      <c r="B275" s="2">
        <v>43891</v>
      </c>
      <c r="C275">
        <v>187.21</v>
      </c>
      <c r="D275">
        <v>3001736660</v>
      </c>
    </row>
    <row r="276" spans="1:4" x14ac:dyDescent="0.3">
      <c r="A276" s="1" t="s">
        <v>6</v>
      </c>
      <c r="B276" s="2">
        <v>43922</v>
      </c>
      <c r="C276">
        <v>197.25</v>
      </c>
      <c r="D276">
        <v>1768222700</v>
      </c>
    </row>
    <row r="277" spans="1:4" x14ac:dyDescent="0.3">
      <c r="A277" s="1" t="s">
        <v>6</v>
      </c>
      <c r="B277" s="2">
        <v>43952</v>
      </c>
      <c r="C277">
        <v>200.5</v>
      </c>
      <c r="D277">
        <v>1359045230</v>
      </c>
    </row>
    <row r="278" spans="1:4" x14ac:dyDescent="0.3">
      <c r="A278" s="1" t="s">
        <v>6</v>
      </c>
      <c r="B278" s="2">
        <v>43983</v>
      </c>
      <c r="C278">
        <v>203.22</v>
      </c>
      <c r="D278">
        <v>1522268370</v>
      </c>
    </row>
    <row r="279" spans="1:4" x14ac:dyDescent="0.3">
      <c r="A279" s="1" t="s">
        <v>6</v>
      </c>
      <c r="B279" s="2">
        <v>44013</v>
      </c>
      <c r="C279">
        <v>221.57</v>
      </c>
      <c r="D279">
        <v>1088082960</v>
      </c>
    </row>
    <row r="280" spans="1:4" x14ac:dyDescent="0.3">
      <c r="A280" s="1" t="s">
        <v>6</v>
      </c>
      <c r="B280" s="2">
        <v>44044</v>
      </c>
      <c r="C280">
        <v>226.3</v>
      </c>
      <c r="D280">
        <v>1262463920</v>
      </c>
    </row>
  </sheetData>
  <conditionalFormatting sqref="K1:K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{8619BEDB-A93C-4749-8F42-A88E6BC3DE54}</x14:id>
        </ext>
      </extLst>
    </cfRule>
  </conditionalFormatting>
  <conditionalFormatting sqref="Q1:Q1048576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iconSet" priority="19">
      <iconSet iconSet="5ArrowsGray">
        <cfvo type="percent" val="0"/>
        <cfvo type="formula" val="$AA$2"/>
        <cfvo type="formula" val="$AA$3"/>
        <cfvo type="formula" val="$AA$4"/>
        <cfvo type="formula" val="$AA$5"/>
      </iconSet>
    </cfRule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L1:L1048576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W4">
    <cfRule type="iconSet" priority="12">
      <iconSet>
        <cfvo type="percent" val="0"/>
        <cfvo type="percent" val="33"/>
        <cfvo type="percent" val="67"/>
      </iconSet>
    </cfRule>
    <cfRule type="iconSet" priority="16">
      <iconSet iconSet="5Quarters">
        <cfvo type="percent" val="0"/>
        <cfvo type="formula" val="$AA$2"/>
        <cfvo type="formula" val="$AA$3"/>
        <cfvo type="formula" val="$AA$4"/>
        <cfvo type="formula" val="$AA$5"/>
      </iconSet>
    </cfRule>
  </conditionalFormatting>
  <conditionalFormatting sqref="J1:J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{47E1FD86-4382-4136-BFFD-B07C18EAE607}</x14:id>
        </ext>
      </extLst>
    </cfRule>
  </conditionalFormatting>
  <conditionalFormatting sqref="O1:O1048576">
    <cfRule type="iconSet" priority="13">
      <iconSet iconSet="3ArrowsGray">
        <cfvo type="percent" val="0"/>
        <cfvo type="percent" val="33"/>
        <cfvo type="percent" val="67"/>
      </iconSet>
    </cfRule>
  </conditionalFormatting>
  <conditionalFormatting sqref="F2:X9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{9E39281B-2961-4317-880E-750D1A044F34}</x14:id>
        </ext>
      </extLs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9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{D0CEA553-7B75-4422-B40D-7A5A9B426FE0}</x14:id>
        </ext>
      </extLst>
    </cfRule>
  </conditionalFormatting>
  <conditionalFormatting sqref="V2:V9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{98A07D56-A905-40D3-9F9E-7BD02D3FAE45}</x14:id>
        </ext>
      </extLst>
    </cfRule>
  </conditionalFormatting>
  <conditionalFormatting sqref="J2:J9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{6007D5E5-180D-452E-82A6-B3C7CE8D5D00}</x14:id>
        </ext>
      </extLst>
    </cfRule>
  </conditionalFormatting>
  <conditionalFormatting sqref="A1:D28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{D8D14A94-6F37-4AEF-B847-783328A0B71C}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9BEDB-A93C-4749-8F42-A88E6BC3DE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iconSet" priority="21" id="{288650FE-22C1-4A19-879C-904E3708CDEE}">
            <x14:iconSet iconSet="5Boxes">
              <x14:cfvo type="percent">
                <xm:f>0</xm:f>
              </x14:cfvo>
              <x14:cfvo type="num">
                <xm:f>$AA$2</xm:f>
              </x14:cfvo>
              <x14:cfvo type="num">
                <xm:f>$AA$3</xm:f>
              </x14:cfvo>
              <x14:cfvo type="num">
                <xm:f>"0+$AC$4"</xm:f>
              </x14:cfvo>
              <x14:cfvo type="num">
                <xm:f>$AA$5</xm:f>
              </x14:cfvo>
            </x14:iconSet>
          </x14:cfRule>
          <xm:sqref>W2:W94</xm:sqref>
        </x14:conditionalFormatting>
        <x14:conditionalFormatting xmlns:xm="http://schemas.microsoft.com/office/excel/2006/main">
          <x14:cfRule type="dataBar" id="{47E1FD86-4382-4136-BFFD-B07C18EAE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E39281B-2961-4317-880E-750D1A044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F2:X94</xm:sqref>
        </x14:conditionalFormatting>
        <x14:conditionalFormatting xmlns:xm="http://schemas.microsoft.com/office/excel/2006/main">
          <x14:cfRule type="dataBar" id="{D0CEA553-7B75-4422-B40D-7A5A9B426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P2:P94</xm:sqref>
        </x14:conditionalFormatting>
        <x14:conditionalFormatting xmlns:xm="http://schemas.microsoft.com/office/excel/2006/main">
          <x14:cfRule type="dataBar" id="{98A07D56-A905-40D3-9F9E-7BD02D3FA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V2:V94</xm:sqref>
        </x14:conditionalFormatting>
        <x14:conditionalFormatting xmlns:xm="http://schemas.microsoft.com/office/excel/2006/main">
          <x14:cfRule type="dataBar" id="{6007D5E5-180D-452E-82A6-B3C7CE8D5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J2:J94</xm:sqref>
        </x14:conditionalFormatting>
        <x14:conditionalFormatting xmlns:xm="http://schemas.microsoft.com/office/excel/2006/main">
          <x14:cfRule type="dataBar" id="{D8D14A94-6F37-4AEF-B847-783328A0B7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A1:D280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2 J g 4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2 J g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Y O F O t J P 9 9 r Q E A A K c C A A A T A B w A R m 9 y b X V s Y X M v U 2 V j d G l v b j E u b S C i G A A o o B Q A A A A A A A A A A A A A A A A A A A A A A A A A A A C N U E 1 P G z E Q v U f K f 7 C W S y J t V 6 F q c g m L h D a p G p X y 0 X V 7 Y X s w W a d d d d e u b G 8 F Q k h A D 6 0 E B 5 B 6 y A 2 B + A G o V d Q 0 E P o X x v + I C V u I G v W A L 7 b f m 3 n v z W j e N Y k U J C z u + W a 5 V C 7 p D 0 z x m M w 5 c A Y D u I Y h j O H S 7 p G 6 Q 3 y S c l M u E T z Q t / v 2 A G 7 s V 6 S H M E I u 0 J + 9 l u z m G R e m 8 j x J u R d I Y f C j K 0 4 U 9 Z i n 8 i j u 6 S i k b 1 r t F R p G c A G X M L J f 4 M o e o d b A H q A s n K P c M Z z A 9 w h O o f + 0 9 q Q e U a Y / 6 m g 2 j 2 e 2 j F N 1 N 1 o 8 T b L E c O U 7 T c c l g U z z T G i / 4 Z K 2 6 M o 4 E e / 9 R r 1 W m 3 f J e i 4 N D 8 1 2 y v 3 p 0 1 u R g r + r u s V c O P Y p 3 M A P e 2 i / o d 0 Y x v Y Q B g R + Y d S f S F x N S B j B c L I N y j a x f 0 3 J D M V e c B Z z p S u z m 3 H J x t + K p T Q N u y x l S v t G 5 f 9 4 9 t H g + s 7 v 3 v M 3 Q Z E h / J n 6 U M W E 7 k m V F R P S 7 U 9 c V x 6 f 1 9 3 Z c R Z o J 3 j Z f r 2 I a z L Y T g z f M r s u Q W L t v 2 h r i b Y f 4 J g Z X s C 0 8 + o O 7 g j T e O Z N g h R 4 s L w a T u t F n m 1 y V T B v V 5 d n G n a r 5 V I i H r O A 5 i 1 Q S w E C L Q A U A A I A C A D Y m D h T b i C 6 q a c A A A D 5 A A A A E g A A A A A A A A A A A A A A A A A A A A A A Q 2 9 u Z m l n L 1 B h Y 2 t h Z 2 U u e G 1 s U E s B A i 0 A F A A C A A g A 2 J g 4 U w / K 6 a u k A A A A 6 Q A A A B M A A A A A A A A A A A A A A A A A 8 w A A A F t D b 2 5 0 Z W 5 0 X 1 R 5 c G V z X S 5 4 b W x Q S w E C L Q A U A A I A C A D Y m D h T r S T / f a 0 B A A C n A g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g A A A A A A A F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j U l R D A l Q k M l R D A l Q j g l R D A l Q k Q l R D A l Q j A l R D E l O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H Q t d C 8 0 L j Q v d C w 0 Y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T U 6 N T g 6 N D I u N z U 4 O T I z M V o i I C 8 + P E V u d H J 5 I F R 5 c G U 9 I k Z p b G x D b 2 x 1 b W 5 U e X B l c y I g V m F s d W U 9 I n N C Z 1 l K Q X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1 0 L z Q u N C 9 0 L D R g C A 1 L 9 C Y 0 L f Q v N C 1 0 L 3 Q t d C 9 0 L 3 R i 9 C 5 I N G C 0 L j Q v y 5 7 X H U w M D N j V E l D S 0 V S X H U w M D N l L D B 9 J n F 1 b 3 Q 7 L C Z x d W 9 0 O 1 N l Y 3 R p b 2 4 x L 9 C h 0 L X Q v N C 4 0 L 3 Q s N G A I D U v 0 J j Q t 9 C 8 0 L X Q v d C 1 0 L 3 Q v d G L 0 L k g 0 Y L Q u N C / L n t c d T A w M 2 N Q R V J c d T A w M 2 U s M X 0 m c X V v d D s s J n F 1 b 3 Q 7 U 2 V j d G l v b j E v 0 K H Q t d C 8 0 L j Q v d C w 0 Y A g N S / Q m N C 3 0 L z Q t d C 9 0 L X Q v d C 9 0 Y v Q u S D R g t C 4 0 L 8 u e 1 x 1 M D A z Y 0 R B V E V c d T A w M 2 U s M n 0 m c X V v d D s s J n F 1 b 3 Q 7 U 2 V j d G l v b j E v 0 K H Q t d C 8 0 L j Q v d C w 0 Y A g N S / Q m N C 3 0 L z Q t d C 9 0 L X Q v d C 9 0 Y v Q u S D R g t C 4 0 L 8 u e 1 x 1 M D A z Y 1 R J T U V c d T A w M 2 U s M 3 0 m c X V v d D s s J n F 1 b 3 Q 7 U 2 V j d G l v b j E v 0 K H Q t d C 8 0 L j Q v d C w 0 Y A g N S / Q m N C 3 0 L z Q t d C 9 0 L X Q v d C 9 0 Y v Q u S D R g t C 4 0 L 8 u e 1 x 1 M D A z Y 0 N M T 1 N F X H U w M D N l L D R 9 J n F 1 b 3 Q 7 L C Z x d W 9 0 O 1 N l Y 3 R p b 2 4 x L 9 C h 0 L X Q v N C 4 0 L 3 Q s N G A I D U v 0 J j Q t 9 C 8 0 L X Q v d C 1 0 L 3 Q v d G L 0 L k g 0 Y L Q u N C /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H Q t d C 8 0 L j Q v d C w 0 Y A g N S / Q m N C 3 0 L z Q t d C 9 0 L X Q v d C 9 0 Y v Q u S D R g t C 4 0 L 8 u e 1 x 1 M D A z Y 1 R J Q 0 t F U l x 1 M D A z Z S w w f S Z x d W 9 0 O y w m c X V v d D t T Z W N 0 a W 9 u M S / Q o d C 1 0 L z Q u N C 9 0 L D R g C A 1 L 9 C Y 0 L f Q v N C 1 0 L 3 Q t d C 9 0 L 3 R i 9 C 5 I N G C 0 L j Q v y 5 7 X H U w M D N j U E V S X H U w M D N l L D F 9 J n F 1 b 3 Q 7 L C Z x d W 9 0 O 1 N l Y 3 R p b 2 4 x L 9 C h 0 L X Q v N C 4 0 L 3 Q s N G A I D U v 0 J j Q t 9 C 8 0 L X Q v d C 1 0 L 3 Q v d G L 0 L k g 0 Y L Q u N C / L n t c d T A w M 2 N E Q V R F X H U w M D N l L D J 9 J n F 1 b 3 Q 7 L C Z x d W 9 0 O 1 N l Y 3 R p b 2 4 x L 9 C h 0 L X Q v N C 4 0 L 3 Q s N G A I D U v 0 J j Q t 9 C 8 0 L X Q v d C 1 0 L 3 Q v d G L 0 L k g 0 Y L Q u N C / L n t c d T A w M 2 N U S U 1 F X H U w M D N l L D N 9 J n F 1 b 3 Q 7 L C Z x d W 9 0 O 1 N l Y 3 R p b 2 4 x L 9 C h 0 L X Q v N C 4 0 L 3 Q s N G A I D U v 0 J j Q t 9 C 8 0 L X Q v d C 1 0 L 3 Q v d G L 0 L k g 0 Y L Q u N C / L n t c d T A w M 2 N D T E 9 T R V x 1 M D A z Z S w 0 f S Z x d W 9 0 O y w m c X V v d D t T Z W N 0 a W 9 u M S / Q o d C 1 0 L z Q u N C 9 0 L D R g C A 1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j U l R D A l Q k M l R D A l Q j g l R D A l Q k Q l R D A l Q j A l R D E l O D A l M j A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N S V E M C V C Q y V E M C V C O C V E M C V C R C V E M C V C M C V E M S U 4 M C U y M D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1 J U Q w J U J D J U Q w J U I 4 J U Q w J U J E J U Q w J U I w J U Q x J T g w J T I w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5 w h Y h U S W E W T E R G Y x T k 0 4 Q A A A A A C A A A A A A A D Z g A A w A A A A B A A A A C U V K c J k 7 + I v X 5 O Y k + g J b w b A A A A A A S A A A C g A A A A E A A A A H p P h 4 m W X Y W l 5 A 8 4 t a 7 / C O R Q A A A A u Q 3 p E K e a y o y r 5 i 2 B 3 f o o K 4 A V + 3 9 8 s R 7 c v 3 Y G c Z o a y f 5 k T u M e a f J D l g u 8 y M s z v f d b J 4 H A s Y h j L 0 g f J z 2 D M a L T P c o Z v 9 D w S Z W z h a / j 0 E C U c 5 E U A A A A p R z B A F 0 v I 6 0 / 1 C 1 / t w e i 4 v x h q j Y = < / D a t a M a s h u p > 
</file>

<file path=customXml/itemProps1.xml><?xml version="1.0" encoding="utf-8"?>
<ds:datastoreItem xmlns:ds="http://schemas.openxmlformats.org/officeDocument/2006/customXml" ds:itemID="{EE99FCC3-5751-497C-A6CF-EE1E89165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Вадим Горячкин</cp:lastModifiedBy>
  <dcterms:created xsi:type="dcterms:W3CDTF">2021-09-24T15:57:40Z</dcterms:created>
  <dcterms:modified xsi:type="dcterms:W3CDTF">2021-10-01T17:20:55Z</dcterms:modified>
</cp:coreProperties>
</file>