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HEI\Semestr_2\PersMen\lab2\"/>
    </mc:Choice>
  </mc:AlternateContent>
  <xr:revisionPtr revIDLastSave="0" documentId="8_{07E19F10-E80C-4DB2-A556-E5576CAFEADC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ПЗ 2" sheetId="2" r:id="rId1"/>
    <sheet name="5.2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7" i="3" l="1"/>
  <c r="I37" i="3"/>
  <c r="H37" i="3"/>
  <c r="C36" i="3"/>
  <c r="J36" i="3" s="1"/>
  <c r="C35" i="3"/>
  <c r="J35" i="3" s="1"/>
  <c r="C34" i="3"/>
  <c r="J34" i="3" s="1"/>
  <c r="C33" i="3"/>
  <c r="J33" i="3" s="1"/>
  <c r="C32" i="3"/>
  <c r="J32" i="3" s="1"/>
  <c r="C31" i="3"/>
  <c r="J31" i="3" s="1"/>
  <c r="C30" i="3"/>
  <c r="J30" i="3" s="1"/>
  <c r="C29" i="3"/>
  <c r="J29" i="3" s="1"/>
  <c r="C28" i="3"/>
  <c r="J28" i="3" s="1"/>
  <c r="C27" i="3"/>
  <c r="J27" i="3" s="1"/>
  <c r="C26" i="3"/>
  <c r="J26" i="3" s="1"/>
  <c r="C25" i="3"/>
  <c r="J25" i="3" s="1"/>
  <c r="C24" i="3"/>
  <c r="J24" i="3" s="1"/>
  <c r="C23" i="3"/>
  <c r="J23" i="3" s="1"/>
  <c r="C22" i="3"/>
  <c r="J22" i="3" s="1"/>
  <c r="C21" i="3"/>
  <c r="J21" i="3" s="1"/>
  <c r="C20" i="3"/>
  <c r="J20" i="3" s="1"/>
  <c r="C19" i="3"/>
  <c r="J19" i="3" s="1"/>
  <c r="C18" i="3"/>
  <c r="J18" i="3" s="1"/>
  <c r="C17" i="3"/>
  <c r="J17" i="3" s="1"/>
  <c r="C16" i="3"/>
  <c r="J16" i="3" s="1"/>
  <c r="C15" i="3"/>
  <c r="J15" i="3" s="1"/>
  <c r="C14" i="3"/>
  <c r="J14" i="3" s="1"/>
  <c r="C13" i="3"/>
  <c r="J13" i="3" s="1"/>
  <c r="C12" i="3"/>
  <c r="J12" i="3" s="1"/>
  <c r="C11" i="3"/>
  <c r="J11" i="3" s="1"/>
  <c r="C10" i="3"/>
  <c r="J10" i="3" s="1"/>
  <c r="C9" i="3"/>
  <c r="J9" i="3" s="1"/>
  <c r="C8" i="3"/>
  <c r="J8" i="3" s="1"/>
  <c r="C7" i="3"/>
  <c r="J7" i="3" s="1"/>
  <c r="C6" i="3"/>
  <c r="J6" i="3" s="1"/>
  <c r="C5" i="3"/>
  <c r="J5" i="3" s="1"/>
  <c r="J38" i="3" l="1"/>
  <c r="C42" i="3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8" i="3" l="1"/>
  <c r="H38" i="3"/>
  <c r="C40" i="3" s="1"/>
  <c r="C4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100-000001000000}">
      <text>
        <r>
          <rPr>
            <sz val="10"/>
            <color rgb="FF000000"/>
            <rFont val="Arial"/>
          </rPr>
          <t>Укажите характер действий:
Р - рабочие действия
Н - нейтральные действия
П - потери времени.
В соответствующем столбце поставьте 1</t>
        </r>
      </text>
    </comment>
    <comment ref="A40" authorId="0" shapeId="0" xr:uid="{00000000-0006-0000-0100-000002000000}">
      <text>
        <r>
          <rPr>
            <sz val="10"/>
            <color rgb="FF000000"/>
            <rFont val="Arial"/>
          </rPr>
          <t>полезно потраченное время</t>
        </r>
      </text>
    </comment>
    <comment ref="A41" authorId="0" shapeId="0" xr:uid="{00000000-0006-0000-0100-000003000000}">
      <text>
        <r>
          <rPr>
            <sz val="10"/>
            <color rgb="FF000000"/>
            <rFont val="Arial"/>
          </rPr>
          <t>общие расходы времени (длительность учетного периода)</t>
        </r>
      </text>
    </comment>
  </commentList>
</comments>
</file>

<file path=xl/sharedStrings.xml><?xml version="1.0" encoding="utf-8"?>
<sst xmlns="http://schemas.openxmlformats.org/spreadsheetml/2006/main" count="74" uniqueCount="63">
  <si>
    <t>Практическое занятие №2
Разработка плана профессионального развития</t>
  </si>
  <si>
    <r>
      <rPr>
        <b/>
        <sz val="14"/>
        <color rgb="FF073763"/>
        <rFont val="Arial"/>
      </rPr>
      <t>Шаг 1 - Постановка цели</t>
    </r>
    <r>
      <rPr>
        <sz val="10"/>
        <color rgb="FF000000"/>
        <rFont val="Arial"/>
      </rPr>
      <t xml:space="preserve">
Сформулируйте цели профессионального развития. 
Рекомендации по выполнению задания:
Представьте, что ваша будущая профессиональная деятельность – это большое путешествие. Чтобы путешествие прошло успешно необходимо иметь четкие ориентиры (карту маршрута). 
При написании данного раздела исходите из правила, что </t>
    </r>
    <r>
      <rPr>
        <b/>
        <sz val="10"/>
        <color rgb="FF000000"/>
        <rFont val="Arial"/>
      </rPr>
      <t>наличие какого бы то ни было плана лучше, чем его полное отсутствие</t>
    </r>
    <r>
      <rPr>
        <sz val="10"/>
        <color rgb="FF000000"/>
        <rFont val="Arial"/>
      </rPr>
      <t xml:space="preserve">. Он – ваша путеводная звезда. 
Подвергая анализу цели профессиональной деятельности, важно определить ГЛАВНУЮ и ПРОМЕЖУТОЧНЫЕ цели на каждом этапе. Допустим, вы предполагаете достигнуть пика профессиональной деятельности к возрасту 40 лет. Отправной точкой является ваш возраст на данный период времени (например, 18 лет). Период жизни от 18 до 40 лет нужно разбить на несколько этапов (не менее 3-х), на каждом из которых вы будете отражать ваш предполагаемый доход и желаемое место работы. 
Постановка целей предполагает исследование своих скрытых потребностей, интересов, желаний и их выражение в виде четких намерений и точных формулировок. При формулировке целей </t>
    </r>
    <r>
      <rPr>
        <b/>
        <sz val="10"/>
        <color rgb="FF000000"/>
        <rFont val="Arial"/>
      </rPr>
      <t>руководствуйтесь принципом SMART</t>
    </r>
    <r>
      <rPr>
        <sz val="10"/>
        <color rgb="FF000000"/>
        <rFont val="Arial"/>
      </rPr>
      <t xml:space="preserve">. Цель может быть определена в виде определенного (желаемого) места работы и дохода. Каждая цель имеет смысл только тогда, когда установлены сроки ее воплощения и сформулированы желаемые результаты. </t>
    </r>
  </si>
  <si>
    <t>Пример визуализации профессиональных целей:</t>
  </si>
  <si>
    <t>Шаг 2 - Описание желаемого профессионального пути</t>
  </si>
  <si>
    <t>Под схемой  в таблице опишите каждый из этапов – как вы представляете вашу работу. 
- роль, которую вы хотели бы играть на работе; 
- занимаемую позицию (должность, з.п.);
- вид деятельности организации, которая вас привлекает и т.д.
Ответы должны быть развернутые</t>
  </si>
  <si>
    <t>Таблица 1 - Профессиональные цели</t>
  </si>
  <si>
    <t>Возраст, лет</t>
  </si>
  <si>
    <t>Желаемая позиция (должность, з.п.)</t>
  </si>
  <si>
    <t xml:space="preserve">Характеристика предполагаемой работы, формат </t>
  </si>
  <si>
    <t>…</t>
  </si>
  <si>
    <t>Шаг 3 - Самоанализ. Построение плана профессионального развития</t>
  </si>
  <si>
    <t>Руководствуясь личностным подходом к персональному менеджменту  соотнесите требования работодателей, выявленные в процессе анализа рынка труда со своими профессиональными целями.  Укажите действия по развитию своих слабых сторон.</t>
  </si>
  <si>
    <t>Профессиональная цель</t>
  </si>
  <si>
    <t>Самоанализ</t>
  </si>
  <si>
    <t>Необходимые знания, умения и навыки</t>
  </si>
  <si>
    <t>Имеются в наличии</t>
  </si>
  <si>
    <t>Пока отсутствуют</t>
  </si>
  <si>
    <t>Планируемые действия по их развитию</t>
  </si>
  <si>
    <t>Хронометраж (день 2)</t>
  </si>
  <si>
    <t>Начало работы</t>
  </si>
  <si>
    <t>Окончание работы</t>
  </si>
  <si>
    <t>Длительность 
(час:мин)</t>
  </si>
  <si>
    <t>Действия</t>
  </si>
  <si>
    <t>Характер действий</t>
  </si>
  <si>
    <t>Длительность</t>
  </si>
  <si>
    <t>Р</t>
  </si>
  <si>
    <t>Н</t>
  </si>
  <si>
    <t>П</t>
  </si>
  <si>
    <t>рабочие действия</t>
  </si>
  <si>
    <t>нейтральные действия</t>
  </si>
  <si>
    <t>потери времени</t>
  </si>
  <si>
    <t>Итого:</t>
  </si>
  <si>
    <t>Время "нетто"</t>
  </si>
  <si>
    <t>час:мин</t>
  </si>
  <si>
    <t>Время "брутто"</t>
  </si>
  <si>
    <t>Временные потери</t>
  </si>
  <si>
    <t>КПД</t>
  </si>
  <si>
    <t>писать код, выполнять поставленные задачи, в офисе не ультра сильно далеко от дома или дома, с адекватным коллективом, учитсья чему возможно (языки, языки программирования, алгоритмы, работе в команде)</t>
  </si>
  <si>
    <t>стажёр программист</t>
  </si>
  <si>
    <t xml:space="preserve">junior </t>
  </si>
  <si>
    <t>middle</t>
  </si>
  <si>
    <t>senior</t>
  </si>
  <si>
    <t>решать простые стандартные задачи самостоятельно, также справляться с более сложными задачами, но прив помощи и контроле более опытного наставника</t>
  </si>
  <si>
    <t>Уметь самостоятельно выполнять поставленные задачи. Простые задачи не ревьюить. Быть способным делать длительные таски на 1-2 недели и принимать архитектурные решения. Справляется с нестандартными задачами, а стандартные делает быстрее и с меньшим количеством багов, чем джуниор.</t>
  </si>
  <si>
    <t>Писать хороший, чистый код, учитывает в нём специфику компании и её инструменты. Глубоко понимать архитектуру, устройство библиотек, фреймворков и инструментов разработки и уметь самостоятельно разработать любой сервис или приложение с нуля. Знать технические риски и заранее их прогнозировать, снижать. Точно знать, как доработать несовершенный код и убрать «костыли», чтобы проект работал гладко. Если нужно, исправить или написать код самостоятельно. Справиться с задачами, которые никогда раньше не делал, и при этом ничего не ломать и не затормозить.</t>
  </si>
  <si>
    <t>junior</t>
  </si>
  <si>
    <t>Программист-стажер – это специалист, который занимается тем, что разрабатывает алгоритмы и компьютерные программы, опираясь на специальные математические модели. В программировании главным фактором являются не только практические навыки, но и креативные планы сотрудника.</t>
  </si>
  <si>
    <t xml:space="preserve">умение программировать на разных языках (6), адаптироваться к разным задачам, небольшой опыт с рабтой в команде, опыт работы с  git/github, </t>
  </si>
  <si>
    <t xml:space="preserve">знание сожных и жадных алгоритмов, официальный стаж, отсутствие опыта работы с разными стаками технологий </t>
  </si>
  <si>
    <t>практика и изучение</t>
  </si>
  <si>
    <t>знание ооп, алгоритмы сортировки, опыт работы с БД, знание принципов Agile, опыт работы с git, опыт работы в команде, знание анг, стрессоустойчивость,</t>
  </si>
  <si>
    <t xml:space="preserve">практика и изучение </t>
  </si>
  <si>
    <t>знание ооп, опыт работы с БД, опыт работы с git, опыт работы в команде, знание анг, стрессоустойчивость</t>
  </si>
  <si>
    <t>алгоритмы сортировки, зание принципов Agile</t>
  </si>
  <si>
    <t>опыт работы с БД, опыт работы в проектах, высокий уровень владения IDE, знание фреймворка, умение работать с git, знание методологии разработки, высокий уровень анг, коммуникабельность, амбиции, способность оценивать время выполнения задачи</t>
  </si>
  <si>
    <t>опыт работы с БД, высокий уровень владения IDE,  умение работать с git, амбиции</t>
  </si>
  <si>
    <t>опыт работы в проектах, знание фреймворка, знание методологии разработки, высокий уровень анг, коммуникабельность, способность оценивать время выполнения задачи</t>
  </si>
  <si>
    <t>Ключевые компетенции
Алгоритмы.
Архитектура, шаблоны проектирования.
Базы данных.
Параллельное выполнение и синхронизация работы процессов.
Основы производительности ПО.
Дебаг и логирование.</t>
  </si>
  <si>
    <t>все</t>
  </si>
  <si>
    <t>никаких</t>
  </si>
  <si>
    <t>тимлид</t>
  </si>
  <si>
    <t>Тимлид — это руководитель группы одной компетенции: разработчиков или дата-инженеров или тестировщиков и так далее. Он отвечает за всю разработку продукта и частично берёт на себя менеджерские обязанности.Обязанностей и ролей у тимлида много. Но условно их можно разделить на несколько частей.
Первая — формирование своей команды: собеседования, технический онбординг, развитие своих сотрудников.
Вторая — распределение задач между своими разработчиками. Сюда входят декомпозиция и оценка этих задач, планирование работ, соблюдение сроков проекта.
Третья — участие в проектировании вместе с владельцем продукта, архитектором или техлидом. Тимлид решает, как перевести бизнес-задачу в код, и, по возможности, сам его пишет — особенно, если задача очень сложная и срочная.
Наконец, тимлид выполняет роль координатора — например, между своей группой разработки и другими членами команды</t>
  </si>
  <si>
    <t>Роли:                                                     Resource Manager – управление людьми и командами.
Administrator – управление проектами и процессом разработки задач.
Technical Lead – технологии, качество, архитектура, автоматизация.
Product Owner – управление продуктом, целями и бэклогом.
Integrator – понимание бизнеса, ценностей и структуры компании.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</si>
</sst>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0" x14ac:knownFonts="1">
    <font>
      <sz val="10"/>
      <color rgb="FF000000"/>
      <name val="Arial"/>
    </font>
    <font>
      <b/>
      <sz val="18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rgb="FF073763"/>
      <name val="Arial"/>
    </font>
    <font>
      <sz val="10"/>
      <color rgb="FFFFFFFF"/>
      <name val="Arial"/>
    </font>
    <font>
      <sz val="12"/>
      <color theme="1"/>
      <name val="Arial"/>
    </font>
    <font>
      <b/>
      <sz val="10"/>
      <color rgb="FF000000"/>
      <name val="Arial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00206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20" fontId="2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horizontal="right"/>
    </xf>
    <xf numFmtId="46" fontId="3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5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6" fillId="2" borderId="7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3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2" fillId="3" borderId="0" xfId="0" applyFont="1" applyFill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6" fillId="2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6" fillId="2" borderId="7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4" fillId="0" borderId="10" xfId="0" applyFont="1" applyBorder="1"/>
    <xf numFmtId="0" fontId="4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4</xdr:row>
      <xdr:rowOff>0</xdr:rowOff>
    </xdr:from>
    <xdr:ext cx="8810626" cy="2847975"/>
    <xdr:pic>
      <xdr:nvPicPr>
        <xdr:cNvPr id="3" name="image2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19225" y="866775"/>
          <a:ext cx="8810626" cy="2847975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2190750</xdr:colOff>
      <xdr:row>11</xdr:row>
      <xdr:rowOff>342900</xdr:rowOff>
    </xdr:from>
    <xdr:to>
      <xdr:col>2</xdr:col>
      <xdr:colOff>952500</xdr:colOff>
      <xdr:row>13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88A744-71F4-45DF-B788-F29816651F9F}"/>
            </a:ext>
          </a:extLst>
        </xdr:cNvPr>
        <xdr:cNvSpPr txBox="1"/>
      </xdr:nvSpPr>
      <xdr:spPr>
        <a:xfrm>
          <a:off x="3743325" y="2609850"/>
          <a:ext cx="103822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окончить вуз</a:t>
          </a:r>
        </a:p>
        <a:p>
          <a:r>
            <a:rPr lang="ru-RU" sz="1100"/>
            <a:t>работа</a:t>
          </a:r>
          <a:r>
            <a:rPr lang="ru-RU" sz="1100" baseline="0"/>
            <a:t> </a:t>
          </a:r>
        </a:p>
        <a:p>
          <a:r>
            <a:rPr lang="ru-RU" sz="1100" baseline="0"/>
            <a:t>1-2 г. стажа</a:t>
          </a:r>
          <a:endParaRPr lang="ru-RU" sz="1100"/>
        </a:p>
      </xdr:txBody>
    </xdr:sp>
    <xdr:clientData/>
  </xdr:twoCellAnchor>
  <xdr:twoCellAnchor>
    <xdr:from>
      <xdr:col>2</xdr:col>
      <xdr:colOff>1466850</xdr:colOff>
      <xdr:row>11</xdr:row>
      <xdr:rowOff>352425</xdr:rowOff>
    </xdr:from>
    <xdr:to>
      <xdr:col>2</xdr:col>
      <xdr:colOff>2647950</xdr:colOff>
      <xdr:row>13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9A7B04-9D81-4199-9233-EFC0488E468D}"/>
            </a:ext>
          </a:extLst>
        </xdr:cNvPr>
        <xdr:cNvSpPr txBox="1"/>
      </xdr:nvSpPr>
      <xdr:spPr>
        <a:xfrm>
          <a:off x="5295900" y="2619375"/>
          <a:ext cx="11811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стать </a:t>
          </a:r>
          <a:r>
            <a:rPr lang="en-US" sz="1100"/>
            <a:t>middle </a:t>
          </a:r>
          <a:endParaRPr lang="ru-RU" sz="1100"/>
        </a:p>
        <a:p>
          <a:r>
            <a:rPr lang="ru-RU" sz="1100"/>
            <a:t>разработчиком</a:t>
          </a:r>
          <a:r>
            <a:rPr lang="ru-RU" sz="1100" baseline="0"/>
            <a:t> </a:t>
          </a:r>
          <a:endParaRPr lang="ru-RU" sz="1100"/>
        </a:p>
      </xdr:txBody>
    </xdr:sp>
    <xdr:clientData/>
  </xdr:twoCellAnchor>
  <xdr:twoCellAnchor>
    <xdr:from>
      <xdr:col>3</xdr:col>
      <xdr:colOff>142875</xdr:colOff>
      <xdr:row>11</xdr:row>
      <xdr:rowOff>323850</xdr:rowOff>
    </xdr:from>
    <xdr:to>
      <xdr:col>3</xdr:col>
      <xdr:colOff>1314450</xdr:colOff>
      <xdr:row>13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02DD831-4C9A-4897-B992-24ABB652B176}"/>
            </a:ext>
          </a:extLst>
        </xdr:cNvPr>
        <xdr:cNvSpPr txBox="1"/>
      </xdr:nvSpPr>
      <xdr:spPr>
        <a:xfrm>
          <a:off x="6896100" y="2590800"/>
          <a:ext cx="11715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стать</a:t>
          </a:r>
          <a:r>
            <a:rPr lang="ru-RU" sz="1100" baseline="0"/>
            <a:t> </a:t>
          </a:r>
          <a:r>
            <a:rPr lang="en-US" sz="1100" baseline="0"/>
            <a:t>senior </a:t>
          </a:r>
          <a:endParaRPr lang="ru-RU" sz="1100" baseline="0"/>
        </a:p>
        <a:p>
          <a:r>
            <a:rPr lang="ru-RU" sz="1100" baseline="0"/>
            <a:t>разработчиком </a:t>
          </a:r>
          <a:endParaRPr lang="ru-RU" sz="1100"/>
        </a:p>
      </xdr:txBody>
    </xdr:sp>
    <xdr:clientData/>
  </xdr:twoCellAnchor>
  <xdr:twoCellAnchor>
    <xdr:from>
      <xdr:col>3</xdr:col>
      <xdr:colOff>1847850</xdr:colOff>
      <xdr:row>11</xdr:row>
      <xdr:rowOff>323850</xdr:rowOff>
    </xdr:from>
    <xdr:to>
      <xdr:col>4</xdr:col>
      <xdr:colOff>952500</xdr:colOff>
      <xdr:row>13</xdr:row>
      <xdr:rowOff>66675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F20ECF-78A8-40A1-A541-CD21FB16A30B}"/>
            </a:ext>
          </a:extLst>
        </xdr:cNvPr>
        <xdr:cNvSpPr txBox="1"/>
      </xdr:nvSpPr>
      <xdr:spPr>
        <a:xfrm>
          <a:off x="8601075" y="2590800"/>
          <a:ext cx="16764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быть</a:t>
          </a:r>
          <a:r>
            <a:rPr lang="ru-RU" sz="1100" baseline="0"/>
            <a:t> востребованым </a:t>
          </a:r>
        </a:p>
        <a:p>
          <a:r>
            <a:rPr lang="ru-RU" sz="1100" baseline="0"/>
            <a:t>высокооплачиваемым программистом 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G44"/>
  <sheetViews>
    <sheetView tabSelected="1" topLeftCell="A37" workbookViewId="0">
      <selection activeCell="D38" sqref="D38"/>
    </sheetView>
  </sheetViews>
  <sheetFormatPr defaultColWidth="14.42578125" defaultRowHeight="15.75" customHeight="1" x14ac:dyDescent="0.2"/>
  <cols>
    <col min="1" max="1" width="23.28515625" customWidth="1"/>
    <col min="2" max="2" width="34.140625" customWidth="1"/>
    <col min="3" max="3" width="43.85546875" customWidth="1"/>
    <col min="4" max="4" width="38.5703125" customWidth="1"/>
  </cols>
  <sheetData>
    <row r="1" spans="1:7" ht="23.25" x14ac:dyDescent="0.35">
      <c r="A1" s="32" t="s">
        <v>0</v>
      </c>
      <c r="B1" s="33"/>
      <c r="C1" s="33"/>
      <c r="D1" s="33"/>
      <c r="E1" s="33"/>
      <c r="F1" s="33"/>
      <c r="G1" s="33"/>
    </row>
    <row r="2" spans="1:7" ht="15.75" customHeight="1" x14ac:dyDescent="0.2">
      <c r="A2" s="33"/>
      <c r="B2" s="33"/>
      <c r="C2" s="33"/>
      <c r="D2" s="33"/>
      <c r="E2" s="33"/>
      <c r="F2" s="33"/>
      <c r="G2" s="33"/>
    </row>
    <row r="3" spans="1:7" ht="16.5" customHeight="1" x14ac:dyDescent="0.2">
      <c r="A3" s="34" t="s">
        <v>1</v>
      </c>
      <c r="B3" s="33"/>
      <c r="C3" s="33"/>
      <c r="D3" s="33"/>
      <c r="E3" s="33"/>
      <c r="F3" s="33"/>
      <c r="G3" s="33"/>
    </row>
    <row r="4" spans="1:7" ht="12.75" x14ac:dyDescent="0.2">
      <c r="A4" s="35" t="s">
        <v>2</v>
      </c>
      <c r="B4" s="33"/>
      <c r="C4" s="33"/>
      <c r="D4" s="33"/>
      <c r="E4" s="33"/>
      <c r="F4" s="33"/>
      <c r="G4" s="33"/>
    </row>
    <row r="5" spans="1:7" ht="15.75" customHeight="1" x14ac:dyDescent="0.2">
      <c r="A5" s="33"/>
      <c r="B5" s="33"/>
      <c r="C5" s="33"/>
      <c r="D5" s="33"/>
      <c r="E5" s="33"/>
      <c r="F5" s="33"/>
      <c r="G5" s="33"/>
    </row>
    <row r="6" spans="1:7" ht="15.75" customHeight="1" x14ac:dyDescent="0.2">
      <c r="A6" s="33"/>
      <c r="B6" s="33"/>
      <c r="C6" s="33"/>
      <c r="D6" s="33"/>
      <c r="E6" s="33"/>
      <c r="F6" s="33"/>
      <c r="G6" s="33"/>
    </row>
    <row r="7" spans="1:7" ht="15.75" customHeight="1" x14ac:dyDescent="0.2">
      <c r="A7" s="33"/>
      <c r="B7" s="33"/>
      <c r="C7" s="33"/>
      <c r="D7" s="33"/>
      <c r="E7" s="33"/>
      <c r="F7" s="33"/>
      <c r="G7" s="33"/>
    </row>
    <row r="8" spans="1:7" ht="15.75" customHeight="1" x14ac:dyDescent="0.2">
      <c r="A8" s="33"/>
      <c r="B8" s="33"/>
      <c r="C8" s="33"/>
      <c r="D8" s="33"/>
      <c r="E8" s="33"/>
      <c r="F8" s="33"/>
      <c r="G8" s="33"/>
    </row>
    <row r="9" spans="1:7" ht="15.75" customHeight="1" x14ac:dyDescent="0.2">
      <c r="A9" s="33"/>
      <c r="B9" s="33"/>
      <c r="C9" s="33"/>
      <c r="D9" s="33"/>
      <c r="E9" s="33"/>
      <c r="F9" s="33"/>
      <c r="G9" s="33"/>
    </row>
    <row r="10" spans="1:7" ht="15.75" customHeight="1" x14ac:dyDescent="0.2">
      <c r="A10" s="33"/>
      <c r="B10" s="33"/>
      <c r="C10" s="33"/>
      <c r="D10" s="33"/>
      <c r="E10" s="33"/>
      <c r="F10" s="33"/>
      <c r="G10" s="33"/>
    </row>
    <row r="11" spans="1:7" ht="15.75" customHeight="1" x14ac:dyDescent="0.2">
      <c r="A11" s="33"/>
      <c r="B11" s="33"/>
      <c r="C11" s="33"/>
      <c r="D11" s="33"/>
      <c r="E11" s="33"/>
      <c r="F11" s="33"/>
      <c r="G11" s="33"/>
    </row>
    <row r="12" spans="1:7" ht="52.5" customHeight="1" x14ac:dyDescent="0.2">
      <c r="A12" s="33"/>
      <c r="B12" s="33"/>
      <c r="C12" s="33"/>
      <c r="D12" s="33"/>
      <c r="E12" s="33"/>
      <c r="F12" s="33"/>
      <c r="G12" s="33"/>
    </row>
    <row r="13" spans="1:7" ht="15.75" customHeight="1" x14ac:dyDescent="0.2">
      <c r="A13" s="33"/>
      <c r="B13" s="33"/>
      <c r="C13" s="33"/>
      <c r="D13" s="33"/>
      <c r="E13" s="33"/>
      <c r="F13" s="33"/>
      <c r="G13" s="33"/>
    </row>
    <row r="14" spans="1:7" ht="15.75" customHeight="1" x14ac:dyDescent="0.2">
      <c r="A14" s="33"/>
      <c r="B14" s="33"/>
      <c r="C14" s="33"/>
      <c r="D14" s="33"/>
      <c r="E14" s="33"/>
      <c r="F14" s="33"/>
      <c r="G14" s="33"/>
    </row>
    <row r="15" spans="1:7" ht="15.75" customHeight="1" x14ac:dyDescent="0.2">
      <c r="A15" s="33"/>
      <c r="B15" s="33"/>
      <c r="C15" s="33"/>
      <c r="D15" s="33"/>
      <c r="E15" s="33"/>
      <c r="F15" s="33"/>
      <c r="G15" s="33"/>
    </row>
    <row r="16" spans="1:7" ht="15.75" customHeight="1" x14ac:dyDescent="0.2">
      <c r="A16" s="33"/>
      <c r="B16" s="33"/>
      <c r="C16" s="33"/>
      <c r="D16" s="33"/>
      <c r="E16" s="33"/>
      <c r="F16" s="33"/>
      <c r="G16" s="33"/>
    </row>
    <row r="17" spans="1:7" ht="36" customHeight="1" x14ac:dyDescent="0.2">
      <c r="A17" s="36" t="s">
        <v>3</v>
      </c>
      <c r="B17" s="33"/>
      <c r="C17" s="33"/>
      <c r="D17" s="33"/>
      <c r="E17" s="33"/>
      <c r="F17" s="33"/>
      <c r="G17" s="33"/>
    </row>
    <row r="18" spans="1:7" ht="95.25" customHeight="1" x14ac:dyDescent="0.2">
      <c r="A18" s="37" t="s">
        <v>4</v>
      </c>
      <c r="B18" s="33"/>
      <c r="C18" s="33"/>
      <c r="D18" s="33"/>
      <c r="E18" s="33"/>
      <c r="F18" s="33"/>
      <c r="G18" s="33"/>
    </row>
    <row r="19" spans="1:7" ht="12.75" x14ac:dyDescent="0.2">
      <c r="A19" s="38" t="s">
        <v>5</v>
      </c>
      <c r="B19" s="33"/>
      <c r="C19" s="33"/>
      <c r="D19" s="2"/>
      <c r="E19" s="2"/>
      <c r="F19" s="2"/>
      <c r="G19" s="2"/>
    </row>
    <row r="20" spans="1:7" ht="12.75" x14ac:dyDescent="0.2">
      <c r="A20" s="3" t="s">
        <v>6</v>
      </c>
      <c r="B20" s="4" t="s">
        <v>7</v>
      </c>
      <c r="C20" s="39" t="s">
        <v>8</v>
      </c>
      <c r="D20" s="40"/>
      <c r="E20" s="40"/>
      <c r="F20" s="40"/>
      <c r="G20" s="41"/>
    </row>
    <row r="21" spans="1:7" ht="40.5" customHeight="1" x14ac:dyDescent="0.2">
      <c r="A21" s="5">
        <v>18</v>
      </c>
      <c r="B21" s="30" t="s">
        <v>38</v>
      </c>
      <c r="C21" s="42" t="s">
        <v>37</v>
      </c>
      <c r="D21" s="40"/>
      <c r="E21" s="40"/>
      <c r="F21" s="40"/>
      <c r="G21" s="41"/>
    </row>
    <row r="22" spans="1:7" ht="40.5" customHeight="1" x14ac:dyDescent="0.2">
      <c r="A22" s="5">
        <v>25</v>
      </c>
      <c r="B22" s="30" t="s">
        <v>39</v>
      </c>
      <c r="C22" s="42" t="s">
        <v>42</v>
      </c>
      <c r="D22" s="40"/>
      <c r="E22" s="40"/>
      <c r="F22" s="40"/>
      <c r="G22" s="41"/>
    </row>
    <row r="23" spans="1:7" ht="40.5" customHeight="1" x14ac:dyDescent="0.2">
      <c r="A23" s="5">
        <v>30</v>
      </c>
      <c r="B23" s="6" t="s">
        <v>40</v>
      </c>
      <c r="C23" s="42" t="s">
        <v>43</v>
      </c>
      <c r="D23" s="40"/>
      <c r="E23" s="40"/>
      <c r="F23" s="40"/>
      <c r="G23" s="41"/>
    </row>
    <row r="24" spans="1:7" ht="65.25" customHeight="1" x14ac:dyDescent="0.2">
      <c r="A24" s="5">
        <v>35</v>
      </c>
      <c r="B24" s="6" t="s">
        <v>41</v>
      </c>
      <c r="C24" s="43" t="s">
        <v>44</v>
      </c>
      <c r="D24" s="40"/>
      <c r="E24" s="40"/>
      <c r="F24" s="40"/>
      <c r="G24" s="41"/>
    </row>
    <row r="25" spans="1:7" ht="116.25" customHeight="1" x14ac:dyDescent="0.2">
      <c r="A25" s="5">
        <v>40</v>
      </c>
      <c r="B25" s="30" t="s">
        <v>60</v>
      </c>
      <c r="C25" s="43" t="s">
        <v>61</v>
      </c>
      <c r="D25" s="40"/>
      <c r="E25" s="40"/>
      <c r="F25" s="40"/>
      <c r="G25" s="41"/>
    </row>
    <row r="26" spans="1:7" ht="40.5" customHeight="1" x14ac:dyDescent="0.2">
      <c r="A26" s="7" t="s">
        <v>9</v>
      </c>
      <c r="B26" s="6"/>
      <c r="C26" s="42"/>
      <c r="D26" s="40"/>
      <c r="E26" s="40"/>
      <c r="F26" s="40"/>
      <c r="G26" s="41"/>
    </row>
    <row r="27" spans="1:7" ht="12.75" x14ac:dyDescent="0.2">
      <c r="A27" s="2"/>
      <c r="B27" s="2"/>
      <c r="C27" s="2"/>
      <c r="D27" s="2"/>
      <c r="E27" s="2"/>
      <c r="F27" s="2"/>
      <c r="G27" s="2"/>
    </row>
    <row r="29" spans="1:7" ht="12.75" x14ac:dyDescent="0.2">
      <c r="A29" s="36" t="s">
        <v>10</v>
      </c>
      <c r="B29" s="33"/>
      <c r="C29" s="33"/>
      <c r="D29" s="33"/>
      <c r="E29" s="33"/>
      <c r="F29" s="33"/>
      <c r="G29" s="33"/>
    </row>
    <row r="30" spans="1:7" ht="12.75" x14ac:dyDescent="0.2">
      <c r="A30" s="44" t="s">
        <v>11</v>
      </c>
      <c r="B30" s="33"/>
      <c r="C30" s="33"/>
      <c r="D30" s="33"/>
      <c r="E30" s="33"/>
      <c r="F30" s="33"/>
      <c r="G30" s="33"/>
    </row>
    <row r="31" spans="1:7" ht="12.75" x14ac:dyDescent="0.2">
      <c r="A31" s="2"/>
      <c r="B31" s="2"/>
      <c r="C31" s="2"/>
      <c r="D31" s="2"/>
      <c r="E31" s="2"/>
      <c r="F31" s="2"/>
      <c r="G31" s="2"/>
    </row>
    <row r="32" spans="1:7" ht="12.75" x14ac:dyDescent="0.2">
      <c r="A32" s="45" t="s">
        <v>12</v>
      </c>
      <c r="B32" s="47" t="s">
        <v>13</v>
      </c>
      <c r="C32" s="40"/>
      <c r="D32" s="40"/>
      <c r="E32" s="40"/>
      <c r="F32" s="40"/>
      <c r="G32" s="41"/>
    </row>
    <row r="33" spans="1:7" ht="25.5" x14ac:dyDescent="0.2">
      <c r="A33" s="46"/>
      <c r="B33" s="8" t="s">
        <v>14</v>
      </c>
      <c r="C33" s="9" t="s">
        <v>15</v>
      </c>
      <c r="D33" s="9" t="s">
        <v>16</v>
      </c>
      <c r="E33" s="39" t="s">
        <v>17</v>
      </c>
      <c r="F33" s="40"/>
      <c r="G33" s="41"/>
    </row>
    <row r="34" spans="1:7" ht="120" customHeight="1" x14ac:dyDescent="0.2">
      <c r="A34" s="31" t="s">
        <v>38</v>
      </c>
      <c r="B34" s="10" t="s">
        <v>46</v>
      </c>
      <c r="C34" s="10" t="s">
        <v>47</v>
      </c>
      <c r="D34" s="10" t="s">
        <v>48</v>
      </c>
      <c r="E34" s="42" t="s">
        <v>49</v>
      </c>
      <c r="F34" s="40"/>
      <c r="G34" s="41"/>
    </row>
    <row r="35" spans="1:7" ht="67.5" customHeight="1" x14ac:dyDescent="0.2">
      <c r="A35" s="31" t="s">
        <v>45</v>
      </c>
      <c r="B35" s="10" t="s">
        <v>50</v>
      </c>
      <c r="C35" s="10" t="s">
        <v>52</v>
      </c>
      <c r="D35" s="10" t="s">
        <v>53</v>
      </c>
      <c r="E35" s="42" t="s">
        <v>51</v>
      </c>
      <c r="F35" s="40"/>
      <c r="G35" s="41"/>
    </row>
    <row r="36" spans="1:7" ht="104.25" customHeight="1" x14ac:dyDescent="0.2">
      <c r="A36" s="31" t="s">
        <v>40</v>
      </c>
      <c r="B36" s="10" t="s">
        <v>54</v>
      </c>
      <c r="C36" s="10" t="s">
        <v>55</v>
      </c>
      <c r="D36" s="10" t="s">
        <v>56</v>
      </c>
      <c r="E36" s="42" t="s">
        <v>51</v>
      </c>
      <c r="F36" s="40"/>
      <c r="G36" s="41"/>
    </row>
    <row r="37" spans="1:7" ht="129" customHeight="1" x14ac:dyDescent="0.2">
      <c r="A37" s="31" t="s">
        <v>41</v>
      </c>
      <c r="B37" s="10" t="s">
        <v>57</v>
      </c>
      <c r="C37" s="10" t="s">
        <v>59</v>
      </c>
      <c r="D37" s="10" t="s">
        <v>58</v>
      </c>
      <c r="E37" s="42" t="s">
        <v>51</v>
      </c>
      <c r="F37" s="40"/>
      <c r="G37" s="41"/>
    </row>
    <row r="38" spans="1:7" ht="143.25" customHeight="1" x14ac:dyDescent="0.2">
      <c r="A38" s="31" t="s">
        <v>60</v>
      </c>
      <c r="B38" s="10" t="s">
        <v>62</v>
      </c>
      <c r="C38" s="10" t="s">
        <v>59</v>
      </c>
      <c r="D38" s="10" t="s">
        <v>58</v>
      </c>
      <c r="E38" s="42" t="s">
        <v>51</v>
      </c>
      <c r="F38" s="40"/>
      <c r="G38" s="41"/>
    </row>
    <row r="39" spans="1:7" ht="34.5" customHeight="1" x14ac:dyDescent="0.2">
      <c r="A39" s="11"/>
      <c r="B39" s="11"/>
      <c r="C39" s="11"/>
      <c r="D39" s="11"/>
      <c r="E39" s="42"/>
      <c r="F39" s="40"/>
      <c r="G39" s="41"/>
    </row>
    <row r="40" spans="1:7" ht="34.5" customHeight="1" x14ac:dyDescent="0.2">
      <c r="A40" s="11"/>
      <c r="B40" s="11"/>
      <c r="C40" s="11"/>
      <c r="D40" s="11"/>
      <c r="E40" s="42"/>
      <c r="F40" s="40"/>
      <c r="G40" s="41"/>
    </row>
    <row r="41" spans="1:7" ht="34.5" customHeight="1" x14ac:dyDescent="0.2">
      <c r="A41" s="11"/>
      <c r="B41" s="11"/>
      <c r="C41" s="11"/>
      <c r="D41" s="11"/>
      <c r="E41" s="42"/>
      <c r="F41" s="40"/>
      <c r="G41" s="41"/>
    </row>
    <row r="42" spans="1:7" ht="34.5" customHeight="1" x14ac:dyDescent="0.2">
      <c r="A42" s="11"/>
      <c r="B42" s="11"/>
      <c r="C42" s="11"/>
      <c r="D42" s="11"/>
      <c r="E42" s="42"/>
      <c r="F42" s="40"/>
      <c r="G42" s="41"/>
    </row>
    <row r="43" spans="1:7" ht="34.5" customHeight="1" x14ac:dyDescent="0.2">
      <c r="A43" s="11"/>
      <c r="B43" s="11"/>
      <c r="C43" s="11"/>
      <c r="D43" s="11"/>
      <c r="E43" s="42"/>
      <c r="F43" s="40"/>
      <c r="G43" s="41"/>
    </row>
    <row r="44" spans="1:7" ht="34.5" customHeight="1" x14ac:dyDescent="0.2">
      <c r="A44" s="11"/>
      <c r="B44" s="11"/>
      <c r="C44" s="11"/>
      <c r="D44" s="11"/>
      <c r="E44" s="42"/>
      <c r="F44" s="40"/>
      <c r="G44" s="41"/>
    </row>
  </sheetData>
  <mergeCells count="30">
    <mergeCell ref="E35:G35"/>
    <mergeCell ref="E43:G43"/>
    <mergeCell ref="E44:G44"/>
    <mergeCell ref="E36:G36"/>
    <mergeCell ref="E37:G37"/>
    <mergeCell ref="E38:G38"/>
    <mergeCell ref="E39:G39"/>
    <mergeCell ref="E40:G40"/>
    <mergeCell ref="E41:G41"/>
    <mergeCell ref="E42:G42"/>
    <mergeCell ref="A30:G30"/>
    <mergeCell ref="A32:A33"/>
    <mergeCell ref="B32:G32"/>
    <mergeCell ref="E33:G33"/>
    <mergeCell ref="E34:G34"/>
    <mergeCell ref="C23:G23"/>
    <mergeCell ref="C24:G24"/>
    <mergeCell ref="C25:G25"/>
    <mergeCell ref="C26:G26"/>
    <mergeCell ref="A29:G29"/>
    <mergeCell ref="A18:G18"/>
    <mergeCell ref="A19:C19"/>
    <mergeCell ref="C20:G20"/>
    <mergeCell ref="C21:G21"/>
    <mergeCell ref="C22:G22"/>
    <mergeCell ref="A1:G1"/>
    <mergeCell ref="A2:G2"/>
    <mergeCell ref="A3:G3"/>
    <mergeCell ref="A4:G16"/>
    <mergeCell ref="A17:G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3"/>
  <sheetViews>
    <sheetView workbookViewId="0"/>
  </sheetViews>
  <sheetFormatPr defaultColWidth="14.42578125" defaultRowHeight="15.75" customHeight="1" x14ac:dyDescent="0.2"/>
  <cols>
    <col min="1" max="2" width="11" customWidth="1"/>
    <col min="3" max="3" width="14.7109375" customWidth="1"/>
    <col min="4" max="4" width="72.42578125" customWidth="1"/>
    <col min="5" max="7" width="7.42578125" customWidth="1"/>
  </cols>
  <sheetData>
    <row r="1" spans="1:10" ht="23.25" x14ac:dyDescent="0.2">
      <c r="A1" s="50" t="s">
        <v>18</v>
      </c>
      <c r="B1" s="33"/>
      <c r="C1" s="33"/>
      <c r="D1" s="33"/>
      <c r="E1" s="33"/>
      <c r="F1" s="33"/>
      <c r="G1" s="33"/>
      <c r="H1" s="33"/>
      <c r="I1" s="33"/>
      <c r="J1" s="33"/>
    </row>
    <row r="3" spans="1:10" ht="12.75" x14ac:dyDescent="0.2">
      <c r="A3" s="51" t="s">
        <v>19</v>
      </c>
      <c r="B3" s="51" t="s">
        <v>20</v>
      </c>
      <c r="C3" s="51" t="s">
        <v>21</v>
      </c>
      <c r="D3" s="51" t="s">
        <v>22</v>
      </c>
      <c r="E3" s="52" t="s">
        <v>23</v>
      </c>
      <c r="F3" s="53"/>
      <c r="G3" s="54"/>
      <c r="H3" s="52" t="s">
        <v>24</v>
      </c>
      <c r="I3" s="53"/>
      <c r="J3" s="54"/>
    </row>
    <row r="4" spans="1:10" ht="25.5" x14ac:dyDescent="0.2">
      <c r="A4" s="46"/>
      <c r="B4" s="46"/>
      <c r="C4" s="46"/>
      <c r="D4" s="46"/>
      <c r="E4" s="12" t="s">
        <v>25</v>
      </c>
      <c r="F4" s="13" t="s">
        <v>26</v>
      </c>
      <c r="G4" s="14" t="s">
        <v>27</v>
      </c>
      <c r="H4" s="15" t="s">
        <v>28</v>
      </c>
      <c r="I4" s="16" t="s">
        <v>29</v>
      </c>
      <c r="J4" s="17" t="s">
        <v>30</v>
      </c>
    </row>
    <row r="5" spans="1:10" ht="12.75" x14ac:dyDescent="0.2">
      <c r="A5" s="18">
        <v>0.29166666666666669</v>
      </c>
      <c r="B5" s="19">
        <v>0.3125</v>
      </c>
      <c r="C5" s="20">
        <f t="shared" ref="C5:C36" si="0">B5-A5</f>
        <v>2.0833333333333315E-2</v>
      </c>
      <c r="D5" s="11"/>
      <c r="E5" s="21"/>
      <c r="F5" s="21"/>
      <c r="G5" s="21"/>
      <c r="H5" s="22">
        <f t="shared" ref="H5:J5" si="1">$C5*E5</f>
        <v>0</v>
      </c>
      <c r="I5" s="22">
        <f t="shared" si="1"/>
        <v>0</v>
      </c>
      <c r="J5" s="22">
        <f t="shared" si="1"/>
        <v>0</v>
      </c>
    </row>
    <row r="6" spans="1:10" ht="12.75" x14ac:dyDescent="0.2">
      <c r="A6" s="19">
        <v>0.3125</v>
      </c>
      <c r="B6" s="19">
        <v>0.33333333333333331</v>
      </c>
      <c r="C6" s="20">
        <f t="shared" si="0"/>
        <v>2.0833333333333315E-2</v>
      </c>
      <c r="D6" s="11"/>
      <c r="E6" s="21"/>
      <c r="F6" s="21"/>
      <c r="G6" s="21"/>
      <c r="H6" s="22">
        <f t="shared" ref="H6:J6" si="2">$C6*E6</f>
        <v>0</v>
      </c>
      <c r="I6" s="22">
        <f t="shared" si="2"/>
        <v>0</v>
      </c>
      <c r="J6" s="22">
        <f t="shared" si="2"/>
        <v>0</v>
      </c>
    </row>
    <row r="7" spans="1:10" ht="12.75" x14ac:dyDescent="0.2">
      <c r="A7" s="19">
        <v>0.33333333333333331</v>
      </c>
      <c r="B7" s="19">
        <v>0.35416666666666702</v>
      </c>
      <c r="C7" s="20">
        <f t="shared" si="0"/>
        <v>2.0833333333333703E-2</v>
      </c>
      <c r="D7" s="11"/>
      <c r="E7" s="21"/>
      <c r="F7" s="21"/>
      <c r="G7" s="21"/>
      <c r="H7" s="22">
        <f t="shared" ref="H7:J7" si="3">$C7*E7</f>
        <v>0</v>
      </c>
      <c r="I7" s="22">
        <f t="shared" si="3"/>
        <v>0</v>
      </c>
      <c r="J7" s="22">
        <f t="shared" si="3"/>
        <v>0</v>
      </c>
    </row>
    <row r="8" spans="1:10" ht="12.75" x14ac:dyDescent="0.2">
      <c r="A8" s="19">
        <v>0.35416666666666702</v>
      </c>
      <c r="B8" s="19">
        <v>0.375</v>
      </c>
      <c r="C8" s="20">
        <f t="shared" si="0"/>
        <v>2.0833333333332982E-2</v>
      </c>
      <c r="D8" s="11"/>
      <c r="E8" s="21"/>
      <c r="F8" s="21"/>
      <c r="G8" s="21"/>
      <c r="H8" s="22">
        <f t="shared" ref="H8:J8" si="4">$C8*E8</f>
        <v>0</v>
      </c>
      <c r="I8" s="22">
        <f t="shared" si="4"/>
        <v>0</v>
      </c>
      <c r="J8" s="22">
        <f t="shared" si="4"/>
        <v>0</v>
      </c>
    </row>
    <row r="9" spans="1:10" ht="12.75" x14ac:dyDescent="0.2">
      <c r="A9" s="19">
        <v>0.375</v>
      </c>
      <c r="B9" s="19">
        <v>0.39583333333333298</v>
      </c>
      <c r="C9" s="20">
        <f t="shared" si="0"/>
        <v>2.0833333333332982E-2</v>
      </c>
      <c r="D9" s="11"/>
      <c r="E9" s="21"/>
      <c r="F9" s="21"/>
      <c r="G9" s="21"/>
      <c r="H9" s="22">
        <f t="shared" ref="H9:J9" si="5">$C9*E9</f>
        <v>0</v>
      </c>
      <c r="I9" s="22">
        <f t="shared" si="5"/>
        <v>0</v>
      </c>
      <c r="J9" s="22">
        <f t="shared" si="5"/>
        <v>0</v>
      </c>
    </row>
    <row r="10" spans="1:10" ht="12.75" x14ac:dyDescent="0.2">
      <c r="A10" s="19">
        <v>0.39583333333333398</v>
      </c>
      <c r="B10" s="19">
        <v>0.41666666666666702</v>
      </c>
      <c r="C10" s="20">
        <f t="shared" si="0"/>
        <v>2.0833333333333037E-2</v>
      </c>
      <c r="D10" s="11"/>
      <c r="E10" s="21"/>
      <c r="F10" s="21"/>
      <c r="G10" s="21"/>
      <c r="H10" s="22">
        <f t="shared" ref="H10:J10" si="6">$C10*E10</f>
        <v>0</v>
      </c>
      <c r="I10" s="22">
        <f t="shared" si="6"/>
        <v>0</v>
      </c>
      <c r="J10" s="22">
        <f t="shared" si="6"/>
        <v>0</v>
      </c>
    </row>
    <row r="11" spans="1:10" ht="12.75" x14ac:dyDescent="0.2">
      <c r="A11" s="19">
        <v>0.41666666666666702</v>
      </c>
      <c r="B11" s="19">
        <v>0.4375</v>
      </c>
      <c r="C11" s="20">
        <f t="shared" si="0"/>
        <v>2.0833333333332982E-2</v>
      </c>
      <c r="D11" s="11"/>
      <c r="E11" s="21"/>
      <c r="F11" s="21"/>
      <c r="G11" s="21"/>
      <c r="H11" s="22">
        <f t="shared" ref="H11:J11" si="7">$C11*E11</f>
        <v>0</v>
      </c>
      <c r="I11" s="22">
        <f t="shared" si="7"/>
        <v>0</v>
      </c>
      <c r="J11" s="22">
        <f t="shared" si="7"/>
        <v>0</v>
      </c>
    </row>
    <row r="12" spans="1:10" ht="12.75" x14ac:dyDescent="0.2">
      <c r="A12" s="19">
        <v>0.4375</v>
      </c>
      <c r="B12" s="19">
        <v>0.45833333333333298</v>
      </c>
      <c r="C12" s="20">
        <f t="shared" si="0"/>
        <v>2.0833333333332982E-2</v>
      </c>
      <c r="D12" s="11"/>
      <c r="E12" s="21"/>
      <c r="F12" s="21"/>
      <c r="G12" s="21"/>
      <c r="H12" s="22">
        <f t="shared" ref="H12:J12" si="8">$C12*E12</f>
        <v>0</v>
      </c>
      <c r="I12" s="22">
        <f t="shared" si="8"/>
        <v>0</v>
      </c>
      <c r="J12" s="22">
        <f t="shared" si="8"/>
        <v>0</v>
      </c>
    </row>
    <row r="13" spans="1:10" ht="12.75" x14ac:dyDescent="0.2">
      <c r="A13" s="19">
        <v>0.45833333333333398</v>
      </c>
      <c r="B13" s="19">
        <v>0.47916666666666702</v>
      </c>
      <c r="C13" s="20">
        <f t="shared" si="0"/>
        <v>2.0833333333333037E-2</v>
      </c>
      <c r="D13" s="11"/>
      <c r="E13" s="21"/>
      <c r="F13" s="21"/>
      <c r="G13" s="21"/>
      <c r="H13" s="22">
        <f t="shared" ref="H13:J13" si="9">$C13*E13</f>
        <v>0</v>
      </c>
      <c r="I13" s="22">
        <f t="shared" si="9"/>
        <v>0</v>
      </c>
      <c r="J13" s="22">
        <f t="shared" si="9"/>
        <v>0</v>
      </c>
    </row>
    <row r="14" spans="1:10" ht="12.75" x14ac:dyDescent="0.2">
      <c r="A14" s="19">
        <v>0.47916666666666702</v>
      </c>
      <c r="B14" s="19">
        <v>0.5</v>
      </c>
      <c r="C14" s="20">
        <f t="shared" si="0"/>
        <v>2.0833333333332982E-2</v>
      </c>
      <c r="D14" s="11"/>
      <c r="E14" s="21"/>
      <c r="F14" s="21"/>
      <c r="G14" s="21"/>
      <c r="H14" s="22">
        <f t="shared" ref="H14:J14" si="10">$C14*E14</f>
        <v>0</v>
      </c>
      <c r="I14" s="22">
        <f t="shared" si="10"/>
        <v>0</v>
      </c>
      <c r="J14" s="22">
        <f t="shared" si="10"/>
        <v>0</v>
      </c>
    </row>
    <row r="15" spans="1:10" ht="12.75" x14ac:dyDescent="0.2">
      <c r="A15" s="19">
        <v>0.5</v>
      </c>
      <c r="B15" s="19">
        <v>0.52083333333333304</v>
      </c>
      <c r="C15" s="20">
        <f t="shared" si="0"/>
        <v>2.0833333333333037E-2</v>
      </c>
      <c r="D15" s="11"/>
      <c r="E15" s="21"/>
      <c r="F15" s="21"/>
      <c r="G15" s="21"/>
      <c r="H15" s="22">
        <f t="shared" ref="H15:J15" si="11">$C15*E15</f>
        <v>0</v>
      </c>
      <c r="I15" s="22">
        <f t="shared" si="11"/>
        <v>0</v>
      </c>
      <c r="J15" s="22">
        <f t="shared" si="11"/>
        <v>0</v>
      </c>
    </row>
    <row r="16" spans="1:10" ht="12.75" x14ac:dyDescent="0.2">
      <c r="A16" s="19">
        <v>0.52083333333333304</v>
      </c>
      <c r="B16" s="19">
        <v>0.54166666666666596</v>
      </c>
      <c r="C16" s="20">
        <f t="shared" si="0"/>
        <v>2.0833333333332926E-2</v>
      </c>
      <c r="D16" s="11"/>
      <c r="E16" s="21"/>
      <c r="F16" s="21"/>
      <c r="G16" s="21"/>
      <c r="H16" s="22">
        <f t="shared" ref="H16:J16" si="12">$C16*E16</f>
        <v>0</v>
      </c>
      <c r="I16" s="22">
        <f t="shared" si="12"/>
        <v>0</v>
      </c>
      <c r="J16" s="22">
        <f t="shared" si="12"/>
        <v>0</v>
      </c>
    </row>
    <row r="17" spans="1:10" ht="12.75" x14ac:dyDescent="0.2">
      <c r="A17" s="19">
        <v>0.54166666666666696</v>
      </c>
      <c r="B17" s="19">
        <v>0.5625</v>
      </c>
      <c r="C17" s="20">
        <f t="shared" si="0"/>
        <v>2.0833333333333037E-2</v>
      </c>
      <c r="D17" s="11"/>
      <c r="E17" s="21"/>
      <c r="F17" s="21"/>
      <c r="G17" s="21"/>
      <c r="H17" s="22">
        <f t="shared" ref="H17:J17" si="13">$C17*E17</f>
        <v>0</v>
      </c>
      <c r="I17" s="22">
        <f t="shared" si="13"/>
        <v>0</v>
      </c>
      <c r="J17" s="22">
        <f t="shared" si="13"/>
        <v>0</v>
      </c>
    </row>
    <row r="18" spans="1:10" ht="12.75" x14ac:dyDescent="0.2">
      <c r="A18" s="19">
        <v>0.5625</v>
      </c>
      <c r="B18" s="19">
        <v>0.58333333333333304</v>
      </c>
      <c r="C18" s="20">
        <f t="shared" si="0"/>
        <v>2.0833333333333037E-2</v>
      </c>
      <c r="D18" s="11"/>
      <c r="E18" s="21"/>
      <c r="F18" s="21"/>
      <c r="G18" s="21"/>
      <c r="H18" s="22">
        <f t="shared" ref="H18:J18" si="14">$C18*E18</f>
        <v>0</v>
      </c>
      <c r="I18" s="22">
        <f t="shared" si="14"/>
        <v>0</v>
      </c>
      <c r="J18" s="22">
        <f t="shared" si="14"/>
        <v>0</v>
      </c>
    </row>
    <row r="19" spans="1:10" ht="12.75" x14ac:dyDescent="0.2">
      <c r="A19" s="19">
        <v>0.58333333333333304</v>
      </c>
      <c r="B19" s="19">
        <v>0.60416666666666596</v>
      </c>
      <c r="C19" s="20">
        <f t="shared" si="0"/>
        <v>2.0833333333332926E-2</v>
      </c>
      <c r="D19" s="11"/>
      <c r="E19" s="21"/>
      <c r="F19" s="21"/>
      <c r="G19" s="21"/>
      <c r="H19" s="22">
        <f t="shared" ref="H19:J19" si="15">$C19*E19</f>
        <v>0</v>
      </c>
      <c r="I19" s="22">
        <f t="shared" si="15"/>
        <v>0</v>
      </c>
      <c r="J19" s="22">
        <f t="shared" si="15"/>
        <v>0</v>
      </c>
    </row>
    <row r="20" spans="1:10" ht="12.75" x14ac:dyDescent="0.2">
      <c r="A20" s="19">
        <v>0.60416666666666696</v>
      </c>
      <c r="B20" s="19">
        <v>0.625</v>
      </c>
      <c r="C20" s="20">
        <f t="shared" si="0"/>
        <v>2.0833333333333037E-2</v>
      </c>
      <c r="D20" s="11"/>
      <c r="E20" s="21"/>
      <c r="F20" s="21"/>
      <c r="G20" s="21"/>
      <c r="H20" s="22">
        <f t="shared" ref="H20:J20" si="16">$C20*E20</f>
        <v>0</v>
      </c>
      <c r="I20" s="22">
        <f t="shared" si="16"/>
        <v>0</v>
      </c>
      <c r="J20" s="22">
        <f t="shared" si="16"/>
        <v>0</v>
      </c>
    </row>
    <row r="21" spans="1:10" ht="12.75" x14ac:dyDescent="0.2">
      <c r="A21" s="19">
        <v>0.625</v>
      </c>
      <c r="B21" s="19">
        <v>0.64583333333333304</v>
      </c>
      <c r="C21" s="20">
        <f t="shared" si="0"/>
        <v>2.0833333333333037E-2</v>
      </c>
      <c r="D21" s="11"/>
      <c r="E21" s="21"/>
      <c r="F21" s="21"/>
      <c r="G21" s="21"/>
      <c r="H21" s="22">
        <f t="shared" ref="H21:J21" si="17">$C21*E21</f>
        <v>0</v>
      </c>
      <c r="I21" s="22">
        <f t="shared" si="17"/>
        <v>0</v>
      </c>
      <c r="J21" s="22">
        <f t="shared" si="17"/>
        <v>0</v>
      </c>
    </row>
    <row r="22" spans="1:10" ht="12.75" x14ac:dyDescent="0.2">
      <c r="A22" s="19">
        <v>0.64583333333333304</v>
      </c>
      <c r="B22" s="19">
        <v>0.66666666666666596</v>
      </c>
      <c r="C22" s="20">
        <f t="shared" si="0"/>
        <v>2.0833333333332926E-2</v>
      </c>
      <c r="D22" s="11"/>
      <c r="E22" s="21"/>
      <c r="F22" s="21"/>
      <c r="G22" s="21"/>
      <c r="H22" s="22">
        <f t="shared" ref="H22:J22" si="18">$C22*E22</f>
        <v>0</v>
      </c>
      <c r="I22" s="22">
        <f t="shared" si="18"/>
        <v>0</v>
      </c>
      <c r="J22" s="22">
        <f t="shared" si="18"/>
        <v>0</v>
      </c>
    </row>
    <row r="23" spans="1:10" ht="12.75" x14ac:dyDescent="0.2">
      <c r="A23" s="19">
        <v>0.66666666666666696</v>
      </c>
      <c r="B23" s="19">
        <v>0.6875</v>
      </c>
      <c r="C23" s="20">
        <f t="shared" si="0"/>
        <v>2.0833333333333037E-2</v>
      </c>
      <c r="D23" s="11"/>
      <c r="E23" s="21"/>
      <c r="F23" s="21"/>
      <c r="G23" s="21"/>
      <c r="H23" s="22">
        <f t="shared" ref="H23:J23" si="19">$C23*E23</f>
        <v>0</v>
      </c>
      <c r="I23" s="22">
        <f t="shared" si="19"/>
        <v>0</v>
      </c>
      <c r="J23" s="22">
        <f t="shared" si="19"/>
        <v>0</v>
      </c>
    </row>
    <row r="24" spans="1:10" ht="12.75" x14ac:dyDescent="0.2">
      <c r="A24" s="19">
        <v>0.6875</v>
      </c>
      <c r="B24" s="19">
        <v>0.70833333333333304</v>
      </c>
      <c r="C24" s="20">
        <f t="shared" si="0"/>
        <v>2.0833333333333037E-2</v>
      </c>
      <c r="D24" s="11"/>
      <c r="E24" s="21"/>
      <c r="F24" s="21"/>
      <c r="G24" s="21"/>
      <c r="H24" s="22">
        <f t="shared" ref="H24:J24" si="20">$C24*E24</f>
        <v>0</v>
      </c>
      <c r="I24" s="22">
        <f t="shared" si="20"/>
        <v>0</v>
      </c>
      <c r="J24" s="22">
        <f t="shared" si="20"/>
        <v>0</v>
      </c>
    </row>
    <row r="25" spans="1:10" ht="12.75" x14ac:dyDescent="0.2">
      <c r="A25" s="19">
        <v>0.70833333333333304</v>
      </c>
      <c r="B25" s="19">
        <v>0.72916666666666596</v>
      </c>
      <c r="C25" s="20">
        <f t="shared" si="0"/>
        <v>2.0833333333332926E-2</v>
      </c>
      <c r="D25" s="11"/>
      <c r="E25" s="21"/>
      <c r="F25" s="21"/>
      <c r="G25" s="21"/>
      <c r="H25" s="22">
        <f t="shared" ref="H25:J25" si="21">$C25*E25</f>
        <v>0</v>
      </c>
      <c r="I25" s="22">
        <f t="shared" si="21"/>
        <v>0</v>
      </c>
      <c r="J25" s="22">
        <f t="shared" si="21"/>
        <v>0</v>
      </c>
    </row>
    <row r="26" spans="1:10" ht="12.75" x14ac:dyDescent="0.2">
      <c r="A26" s="19">
        <v>0.72916666666666696</v>
      </c>
      <c r="B26" s="19">
        <v>0.75</v>
      </c>
      <c r="C26" s="20">
        <f t="shared" si="0"/>
        <v>2.0833333333333037E-2</v>
      </c>
      <c r="D26" s="11"/>
      <c r="E26" s="21"/>
      <c r="F26" s="21"/>
      <c r="G26" s="21"/>
      <c r="H26" s="22">
        <f t="shared" ref="H26:J26" si="22">$C26*E26</f>
        <v>0</v>
      </c>
      <c r="I26" s="22">
        <f t="shared" si="22"/>
        <v>0</v>
      </c>
      <c r="J26" s="22">
        <f t="shared" si="22"/>
        <v>0</v>
      </c>
    </row>
    <row r="27" spans="1:10" ht="12.75" x14ac:dyDescent="0.2">
      <c r="A27" s="19">
        <v>0.75</v>
      </c>
      <c r="B27" s="19">
        <v>0.77083333333333304</v>
      </c>
      <c r="C27" s="20">
        <f t="shared" si="0"/>
        <v>2.0833333333333037E-2</v>
      </c>
      <c r="D27" s="11"/>
      <c r="E27" s="21"/>
      <c r="F27" s="21"/>
      <c r="G27" s="21"/>
      <c r="H27" s="22">
        <f t="shared" ref="H27:J27" si="23">$C27*E27</f>
        <v>0</v>
      </c>
      <c r="I27" s="22">
        <f t="shared" si="23"/>
        <v>0</v>
      </c>
      <c r="J27" s="22">
        <f t="shared" si="23"/>
        <v>0</v>
      </c>
    </row>
    <row r="28" spans="1:10" ht="12.75" x14ac:dyDescent="0.2">
      <c r="A28" s="19">
        <v>0.77083333333333304</v>
      </c>
      <c r="B28" s="19">
        <v>0.79166666666666596</v>
      </c>
      <c r="C28" s="20">
        <f t="shared" si="0"/>
        <v>2.0833333333332926E-2</v>
      </c>
      <c r="D28" s="11"/>
      <c r="E28" s="21"/>
      <c r="F28" s="21"/>
      <c r="G28" s="21"/>
      <c r="H28" s="22">
        <f t="shared" ref="H28:J28" si="24">$C28*E28</f>
        <v>0</v>
      </c>
      <c r="I28" s="22">
        <f t="shared" si="24"/>
        <v>0</v>
      </c>
      <c r="J28" s="22">
        <f t="shared" si="24"/>
        <v>0</v>
      </c>
    </row>
    <row r="29" spans="1:10" ht="12.75" x14ac:dyDescent="0.2">
      <c r="A29" s="19">
        <v>0.79166666666666696</v>
      </c>
      <c r="B29" s="19">
        <v>0.8125</v>
      </c>
      <c r="C29" s="20">
        <f t="shared" si="0"/>
        <v>2.0833333333333037E-2</v>
      </c>
      <c r="D29" s="11"/>
      <c r="E29" s="21"/>
      <c r="F29" s="21"/>
      <c r="G29" s="21"/>
      <c r="H29" s="22">
        <f t="shared" ref="H29:J29" si="25">$C29*E29</f>
        <v>0</v>
      </c>
      <c r="I29" s="22">
        <f t="shared" si="25"/>
        <v>0</v>
      </c>
      <c r="J29" s="22">
        <f t="shared" si="25"/>
        <v>0</v>
      </c>
    </row>
    <row r="30" spans="1:10" ht="12.75" x14ac:dyDescent="0.2">
      <c r="A30" s="19">
        <v>0.8125</v>
      </c>
      <c r="B30" s="19">
        <v>0.83333333333333304</v>
      </c>
      <c r="C30" s="20">
        <f t="shared" si="0"/>
        <v>2.0833333333333037E-2</v>
      </c>
      <c r="D30" s="11"/>
      <c r="E30" s="21"/>
      <c r="F30" s="21"/>
      <c r="G30" s="21"/>
      <c r="H30" s="22">
        <f t="shared" ref="H30:J30" si="26">$C30*E30</f>
        <v>0</v>
      </c>
      <c r="I30" s="22">
        <f t="shared" si="26"/>
        <v>0</v>
      </c>
      <c r="J30" s="22">
        <f t="shared" si="26"/>
        <v>0</v>
      </c>
    </row>
    <row r="31" spans="1:10" ht="12.75" x14ac:dyDescent="0.2">
      <c r="A31" s="19">
        <v>0.83333333333333304</v>
      </c>
      <c r="B31" s="19">
        <v>0.85416666666666596</v>
      </c>
      <c r="C31" s="20">
        <f t="shared" si="0"/>
        <v>2.0833333333332926E-2</v>
      </c>
      <c r="D31" s="11"/>
      <c r="E31" s="21"/>
      <c r="F31" s="21"/>
      <c r="G31" s="21"/>
      <c r="H31" s="22">
        <f t="shared" ref="H31:J31" si="27">$C31*E31</f>
        <v>0</v>
      </c>
      <c r="I31" s="22">
        <f t="shared" si="27"/>
        <v>0</v>
      </c>
      <c r="J31" s="22">
        <f t="shared" si="27"/>
        <v>0</v>
      </c>
    </row>
    <row r="32" spans="1:10" ht="12.75" x14ac:dyDescent="0.2">
      <c r="A32" s="19">
        <v>0.85416666666666696</v>
      </c>
      <c r="B32" s="19">
        <v>0.875</v>
      </c>
      <c r="C32" s="20">
        <f t="shared" si="0"/>
        <v>2.0833333333333037E-2</v>
      </c>
      <c r="D32" s="11"/>
      <c r="E32" s="21"/>
      <c r="F32" s="21"/>
      <c r="G32" s="21"/>
      <c r="H32" s="22">
        <f t="shared" ref="H32:J32" si="28">$C32*E32</f>
        <v>0</v>
      </c>
      <c r="I32" s="22">
        <f t="shared" si="28"/>
        <v>0</v>
      </c>
      <c r="J32" s="22">
        <f t="shared" si="28"/>
        <v>0</v>
      </c>
    </row>
    <row r="33" spans="1:10" ht="12.75" x14ac:dyDescent="0.2">
      <c r="A33" s="19">
        <v>0.875</v>
      </c>
      <c r="B33" s="19">
        <v>0.89583333333333304</v>
      </c>
      <c r="C33" s="20">
        <f t="shared" si="0"/>
        <v>2.0833333333333037E-2</v>
      </c>
      <c r="D33" s="11"/>
      <c r="E33" s="21"/>
      <c r="F33" s="21"/>
      <c r="G33" s="21"/>
      <c r="H33" s="22">
        <f t="shared" ref="H33:J33" si="29">$C33*E33</f>
        <v>0</v>
      </c>
      <c r="I33" s="22">
        <f t="shared" si="29"/>
        <v>0</v>
      </c>
      <c r="J33" s="22">
        <f t="shared" si="29"/>
        <v>0</v>
      </c>
    </row>
    <row r="34" spans="1:10" ht="12.75" x14ac:dyDescent="0.2">
      <c r="A34" s="19">
        <v>0.89583333333333304</v>
      </c>
      <c r="B34" s="19">
        <v>0.91666666666666596</v>
      </c>
      <c r="C34" s="20">
        <f t="shared" si="0"/>
        <v>2.0833333333332926E-2</v>
      </c>
      <c r="D34" s="11"/>
      <c r="E34" s="21"/>
      <c r="F34" s="21"/>
      <c r="G34" s="21"/>
      <c r="H34" s="22">
        <f t="shared" ref="H34:J34" si="30">$C34*E34</f>
        <v>0</v>
      </c>
      <c r="I34" s="22">
        <f t="shared" si="30"/>
        <v>0</v>
      </c>
      <c r="J34" s="22">
        <f t="shared" si="30"/>
        <v>0</v>
      </c>
    </row>
    <row r="35" spans="1:10" ht="12.75" x14ac:dyDescent="0.2">
      <c r="A35" s="19">
        <v>0.91666666666666596</v>
      </c>
      <c r="B35" s="19">
        <v>0.937499999999999</v>
      </c>
      <c r="C35" s="20">
        <f t="shared" si="0"/>
        <v>2.0833333333333037E-2</v>
      </c>
      <c r="D35" s="11"/>
      <c r="E35" s="21"/>
      <c r="F35" s="21"/>
      <c r="G35" s="21"/>
      <c r="H35" s="22">
        <f t="shared" ref="H35:J35" si="31">$C35*E35</f>
        <v>0</v>
      </c>
      <c r="I35" s="22">
        <f t="shared" si="31"/>
        <v>0</v>
      </c>
      <c r="J35" s="22">
        <f t="shared" si="31"/>
        <v>0</v>
      </c>
    </row>
    <row r="36" spans="1:10" ht="12.75" x14ac:dyDescent="0.2">
      <c r="A36" s="19">
        <v>0.9375</v>
      </c>
      <c r="B36" s="19">
        <v>0.95833333333333304</v>
      </c>
      <c r="C36" s="20">
        <f t="shared" si="0"/>
        <v>2.0833333333333037E-2</v>
      </c>
      <c r="D36" s="11"/>
      <c r="E36" s="21"/>
      <c r="F36" s="21"/>
      <c r="G36" s="21"/>
      <c r="H36" s="22">
        <f t="shared" ref="H36:J36" si="32">$C36*E36</f>
        <v>0</v>
      </c>
      <c r="I36" s="22">
        <f t="shared" si="32"/>
        <v>0</v>
      </c>
      <c r="J36" s="22">
        <f t="shared" si="32"/>
        <v>0</v>
      </c>
    </row>
    <row r="37" spans="1:10" ht="12.75" x14ac:dyDescent="0.2">
      <c r="A37" s="18">
        <v>0.95833333333333304</v>
      </c>
      <c r="B37" s="18">
        <v>0.29166666666666669</v>
      </c>
      <c r="C37" s="20">
        <v>0.33333333333333331</v>
      </c>
      <c r="D37" s="11"/>
      <c r="E37" s="21"/>
      <c r="F37" s="21"/>
      <c r="G37" s="21"/>
      <c r="H37" s="22">
        <f t="shared" ref="H37:J37" si="33">$C37*E37</f>
        <v>0</v>
      </c>
      <c r="I37" s="22">
        <f t="shared" si="33"/>
        <v>0</v>
      </c>
      <c r="J37" s="22">
        <f t="shared" si="33"/>
        <v>0</v>
      </c>
    </row>
    <row r="38" spans="1:10" ht="12.75" x14ac:dyDescent="0.2">
      <c r="A38" s="2"/>
      <c r="B38" s="2"/>
      <c r="C38" s="2"/>
      <c r="D38" s="1"/>
      <c r="E38" s="48" t="s">
        <v>31</v>
      </c>
      <c r="F38" s="40"/>
      <c r="G38" s="41"/>
      <c r="H38" s="23">
        <f t="shared" ref="H38:J38" si="34">SUM(H5:H37)</f>
        <v>0</v>
      </c>
      <c r="I38" s="23">
        <f t="shared" si="34"/>
        <v>0</v>
      </c>
      <c r="J38" s="23">
        <f t="shared" si="34"/>
        <v>0</v>
      </c>
    </row>
    <row r="39" spans="1:10" ht="12.75" x14ac:dyDescent="0.2">
      <c r="A39" s="2"/>
      <c r="B39" s="2"/>
      <c r="C39" s="2"/>
      <c r="D39" s="1"/>
      <c r="E39" s="24"/>
      <c r="F39" s="24"/>
      <c r="G39" s="24"/>
      <c r="H39" s="2"/>
      <c r="I39" s="2"/>
      <c r="J39" s="2"/>
    </row>
    <row r="40" spans="1:10" ht="12.75" x14ac:dyDescent="0.2">
      <c r="A40" s="49" t="s">
        <v>32</v>
      </c>
      <c r="B40" s="41"/>
      <c r="C40" s="25">
        <f>H38+I38</f>
        <v>0</v>
      </c>
      <c r="D40" s="26" t="s">
        <v>33</v>
      </c>
      <c r="E40" s="24"/>
      <c r="F40" s="24"/>
      <c r="G40" s="24"/>
      <c r="H40" s="2"/>
      <c r="I40" s="2"/>
      <c r="J40" s="2"/>
    </row>
    <row r="41" spans="1:10" ht="12.75" hidden="1" x14ac:dyDescent="0.2">
      <c r="A41" s="49" t="s">
        <v>34</v>
      </c>
      <c r="B41" s="41"/>
      <c r="C41" s="27">
        <v>0.99998842592592585</v>
      </c>
      <c r="D41" s="26" t="s">
        <v>33</v>
      </c>
      <c r="E41" s="28"/>
      <c r="F41" s="24"/>
      <c r="G41" s="24"/>
      <c r="H41" s="2"/>
      <c r="I41" s="2"/>
      <c r="J41" s="2"/>
    </row>
    <row r="42" spans="1:10" ht="12.75" x14ac:dyDescent="0.2">
      <c r="A42" s="49" t="s">
        <v>35</v>
      </c>
      <c r="B42" s="41"/>
      <c r="C42" s="25">
        <f>J38</f>
        <v>0</v>
      </c>
      <c r="D42" s="26" t="s">
        <v>33</v>
      </c>
      <c r="E42" s="24"/>
      <c r="F42" s="24"/>
      <c r="G42" s="24"/>
      <c r="H42" s="2"/>
      <c r="I42" s="2"/>
      <c r="J42" s="2"/>
    </row>
    <row r="43" spans="1:10" ht="12.75" x14ac:dyDescent="0.2">
      <c r="A43" s="49" t="s">
        <v>36</v>
      </c>
      <c r="B43" s="41"/>
      <c r="C43" s="29">
        <f>C40/C41</f>
        <v>0</v>
      </c>
      <c r="D43" s="1"/>
      <c r="E43" s="24"/>
      <c r="F43" s="24"/>
      <c r="G43" s="24"/>
      <c r="H43" s="2"/>
      <c r="I43" s="2"/>
      <c r="J43" s="2"/>
    </row>
  </sheetData>
  <mergeCells count="12">
    <mergeCell ref="A1:J1"/>
    <mergeCell ref="A3:A4"/>
    <mergeCell ref="B3:B4"/>
    <mergeCell ref="C3:C4"/>
    <mergeCell ref="D3:D4"/>
    <mergeCell ref="E3:G3"/>
    <mergeCell ref="H3:J3"/>
    <mergeCell ref="E38:G38"/>
    <mergeCell ref="A40:B40"/>
    <mergeCell ref="A41:B41"/>
    <mergeCell ref="A42:B42"/>
    <mergeCell ref="A43:B4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ПЗ 2</vt:lpstr>
      <vt:lpstr>5.2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Haska_B</dc:creator>
  <cp:lastModifiedBy>Haska_B</cp:lastModifiedBy>
  <dcterms:created xsi:type="dcterms:W3CDTF">2023-02-19T13:18:02Z</dcterms:created>
  <dcterms:modified xsi:type="dcterms:W3CDTF">2023-02-19T13:18:03Z</dcterms:modified>
</cp:coreProperties>
</file>