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xWindow="4935" yWindow="2280" windowWidth="27165" windowHeight="17055" firstSheet="10" activeTab="13"/>
  </bookViews>
  <sheets>
    <sheet name="Users" sheetId="1" r:id="rId1"/>
    <sheet name="Role" sheetId="2" r:id="rId2"/>
    <sheet name="Orders" sheetId="3" r:id="rId3"/>
    <sheet name="OrderProduct" sheetId="14" r:id="rId4"/>
    <sheet name="Status" sheetId="5" r:id="rId5"/>
    <sheet name="PickupPoint" sheetId="4" r:id="rId6"/>
    <sheet name="City" sheetId="7" r:id="rId7"/>
    <sheet name="Street" sheetId="8" r:id="rId8"/>
    <sheet name="Product" sheetId="6" r:id="rId9"/>
    <sheet name="ProductName" sheetId="9" r:id="rId10"/>
    <sheet name="EdIzmer" sheetId="10" r:id="rId11"/>
    <sheet name="Manufacturer" sheetId="11" r:id="rId12"/>
    <sheet name="Supplier" sheetId="12" r:id="rId13"/>
    <sheet name="Category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3" l="1"/>
  <c r="G7" i="3"/>
  <c r="G10" i="3"/>
  <c r="G11" i="3"/>
  <c r="G14" i="3"/>
  <c r="G17" i="3"/>
  <c r="G20" i="3"/>
  <c r="G21" i="3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J12" i="3"/>
  <c r="J13" i="3"/>
  <c r="J14" i="3"/>
  <c r="J15" i="3"/>
  <c r="J16" i="3"/>
  <c r="J17" i="3"/>
  <c r="J18" i="3"/>
  <c r="J19" i="3"/>
  <c r="J20" i="3"/>
  <c r="J21" i="3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2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2" i="4"/>
  <c r="J3" i="3"/>
  <c r="J4" i="3"/>
  <c r="J5" i="3"/>
  <c r="J6" i="3"/>
  <c r="J7" i="3"/>
  <c r="J8" i="3"/>
  <c r="J9" i="3"/>
  <c r="J10" i="3"/>
  <c r="J11" i="3"/>
  <c r="J2" i="3"/>
  <c r="B11" i="1" l="1"/>
  <c r="B4" i="1"/>
  <c r="B3" i="1"/>
  <c r="B7" i="1"/>
  <c r="B5" i="1"/>
  <c r="B8" i="1"/>
  <c r="B10" i="1"/>
  <c r="B9" i="1"/>
  <c r="B2" i="1"/>
  <c r="B6" i="1"/>
</calcChain>
</file>

<file path=xl/sharedStrings.xml><?xml version="1.0" encoding="utf-8"?>
<sst xmlns="http://schemas.openxmlformats.org/spreadsheetml/2006/main" count="557" uniqueCount="215">
  <si>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</si>
  <si>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</si>
  <si>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</si>
  <si>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</si>
  <si>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</si>
  <si>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</si>
  <si>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</si>
  <si>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</si>
  <si>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</si>
  <si>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</si>
  <si>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</si>
  <si>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</si>
  <si>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</si>
  <si>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</si>
  <si>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</si>
  <si>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</si>
  <si>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</si>
  <si>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</si>
  <si>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</si>
  <si>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</si>
  <si>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</si>
  <si>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</si>
  <si>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</si>
  <si>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</si>
  <si>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</si>
  <si>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</si>
  <si>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</si>
  <si>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</si>
  <si>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</si>
  <si>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</si>
  <si>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</si>
  <si>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</si>
  <si>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</si>
  <si>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</si>
  <si>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</si>
  <si>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</si>
  <si>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</si>
  <si>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idRole</t>
  </si>
  <si>
    <t>deummecillummu-4992@mail.ru</t>
  </si>
  <si>
    <t>Завершен</t>
  </si>
  <si>
    <t xml:space="preserve">Новый </t>
  </si>
  <si>
    <t>Статус заказа</t>
  </si>
  <si>
    <t>Код для получения</t>
  </si>
  <si>
    <t>ФИО клиента</t>
  </si>
  <si>
    <t>Пункт выдачи</t>
  </si>
  <si>
    <t>Дата доставки</t>
  </si>
  <si>
    <t>Дата заказа</t>
  </si>
  <si>
    <t>Состав заказа</t>
  </si>
  <si>
    <t>Номер заказа</t>
  </si>
  <si>
    <t>idStatus</t>
  </si>
  <si>
    <t>NULL</t>
  </si>
  <si>
    <t xml:space="preserve"> г. Нефтеюганск</t>
  </si>
  <si>
    <t xml:space="preserve"> г.Нефтеюганск</t>
  </si>
  <si>
    <t>Сухой корм для щенков DOG CHOW Puppy, ягненок 2.5 кг</t>
  </si>
  <si>
    <t>Товары для собак</t>
  </si>
  <si>
    <t>PetShop</t>
  </si>
  <si>
    <t>Dog Chow</t>
  </si>
  <si>
    <t>шт.</t>
  </si>
  <si>
    <t>Сухой корм</t>
  </si>
  <si>
    <t>W548O7</t>
  </si>
  <si>
    <t>Лакомство для собак Titbit Гематоген мясной Classic, 35 г</t>
  </si>
  <si>
    <t>ZooMir</t>
  </si>
  <si>
    <t>TitBit</t>
  </si>
  <si>
    <t>Лакомство</t>
  </si>
  <si>
    <t>M356R4</t>
  </si>
  <si>
    <t>Лакомство для собак Titbit Лакомый кусочек Нарезка из говядины, 80 г</t>
  </si>
  <si>
    <t>E434U6</t>
  </si>
  <si>
    <t>Мячик для собак TRIXIE DentaFun (32942) зеленый / белый</t>
  </si>
  <si>
    <t>trixie</t>
  </si>
  <si>
    <t>Мячик</t>
  </si>
  <si>
    <t>D356R4</t>
  </si>
  <si>
    <t>Миска Triol CB02/30231002 100 мл бежевый/голубой</t>
  </si>
  <si>
    <t>Для животных</t>
  </si>
  <si>
    <t>Triol</t>
  </si>
  <si>
    <t>Миска</t>
  </si>
  <si>
    <t>H643W2</t>
  </si>
  <si>
    <t>Миска для животных Triol "Стрекоза", 450 мл</t>
  </si>
  <si>
    <t>B427R5</t>
  </si>
  <si>
    <t>Клетка для собак Triol 30671002 61х45.5х52 см серый/белый</t>
  </si>
  <si>
    <t>Клетка</t>
  </si>
  <si>
    <t>E466T6</t>
  </si>
  <si>
    <t>Лежак для собак и кошек ZooM Lama 40х30х8 см бежевый</t>
  </si>
  <si>
    <t>ZooM</t>
  </si>
  <si>
    <t>Лежак</t>
  </si>
  <si>
    <t>K452T5</t>
  </si>
  <si>
    <t>Игрушка для собак Triol Ящерица 39 см коричневый</t>
  </si>
  <si>
    <t>Игрушка</t>
  </si>
  <si>
    <t>V527T5</t>
  </si>
  <si>
    <t>Мячик для собак Triol с косточками 12101096 желтый/зеленый</t>
  </si>
  <si>
    <t>K436T5</t>
  </si>
  <si>
    <t>Лакомство для собак Triol Мясные полоски из кролика, 70 г</t>
  </si>
  <si>
    <t>H542R6</t>
  </si>
  <si>
    <t>Сухой корм для собак Pro Plan при чувствительном пищеварении, ягненок</t>
  </si>
  <si>
    <t>Pro Plan</t>
  </si>
  <si>
    <t>G542F5</t>
  </si>
  <si>
    <t>Игрушка для собак Triol Бобер 41 см 12141063 серый</t>
  </si>
  <si>
    <t>Q245F5</t>
  </si>
  <si>
    <t>Игрушка для собак Triol Енот 41 см 12141063 серый</t>
  </si>
  <si>
    <t>H342F5</t>
  </si>
  <si>
    <t>Сухой корм для собак Chappi Мясное изобилие, мясное ассорти</t>
  </si>
  <si>
    <t>Chappy</t>
  </si>
  <si>
    <t>V352R4</t>
  </si>
  <si>
    <t>Сухой корм для кошек CAT CHOW</t>
  </si>
  <si>
    <t>Товары для кошек</t>
  </si>
  <si>
    <t>Cat Chow</t>
  </si>
  <si>
    <t>S245R4</t>
  </si>
  <si>
    <t>Миска Triol 9002/KIDP3211/30261087 400 мл серебристый</t>
  </si>
  <si>
    <t>H432F4</t>
  </si>
  <si>
    <t>Сухой корм для котят CAT CHOW с высоким содержанием домашней птицы</t>
  </si>
  <si>
    <t>D643B5</t>
  </si>
  <si>
    <t>Игрушка для собак Triol 3D плетение EC-04/12171005 бежевый</t>
  </si>
  <si>
    <t>H436R4</t>
  </si>
  <si>
    <t>Игрушка для собак Triol Бобер 41 см 12141053 бежевый</t>
  </si>
  <si>
    <t>D563F4</t>
  </si>
  <si>
    <t>E431R5.png</t>
  </si>
  <si>
    <t>Лакомство для собак Triol Кость из жил 7.5 см, 4шт. в уп.</t>
  </si>
  <si>
    <t>E431R5</t>
  </si>
  <si>
    <t>R356F4.jpg</t>
  </si>
  <si>
    <t>Миска Nobby с рисунком Dog для собак 130 мл красный</t>
  </si>
  <si>
    <t>Nobby</t>
  </si>
  <si>
    <t>R356F4</t>
  </si>
  <si>
    <t>E345R4.jpg</t>
  </si>
  <si>
    <t>Игрушка для животных «Котик» с кошачьей мятой FANCY PETS</t>
  </si>
  <si>
    <t>Fancy Pets</t>
  </si>
  <si>
    <t>E345R4</t>
  </si>
  <si>
    <t>G345E4.jpg</t>
  </si>
  <si>
    <t>Мячик для собак LIKER Мячик Лайкер (6294) оранжевый</t>
  </si>
  <si>
    <t>LIKER</t>
  </si>
  <si>
    <t>G345E4</t>
  </si>
  <si>
    <t>T432F4.jpg</t>
  </si>
  <si>
    <t>Сухой корм для собак Chappi говядина по-домашнему, с овощами</t>
  </si>
  <si>
    <t>T432F4</t>
  </si>
  <si>
    <t>E532Q5.jpg</t>
  </si>
  <si>
    <t>Лакомство для собак Titbit Печенье Био Десерт с лососем стандарт, 350 г</t>
  </si>
  <si>
    <t>E532Q5</t>
  </si>
  <si>
    <t>Y324F4.jpg</t>
  </si>
  <si>
    <t>Лакомство для собак Titbit Косточки мясные с индейкой и ягненком, 145 г</t>
  </si>
  <si>
    <t>Y324F4</t>
  </si>
  <si>
    <t>F432F4.jpg</t>
  </si>
  <si>
    <t>Сухой корм для кошек Pro Plan с чувствительным пищеварением</t>
  </si>
  <si>
    <t>F432F4</t>
  </si>
  <si>
    <t>G453T5.jpg</t>
  </si>
  <si>
    <t>Щетка-варежка True Touch для вычесывания шерсти, синий</t>
  </si>
  <si>
    <t>True Touch</t>
  </si>
  <si>
    <t>Щетка-варежка</t>
  </si>
  <si>
    <t>G453T5</t>
  </si>
  <si>
    <t>А112Т4.png</t>
  </si>
  <si>
    <t>Лакомство для кошек Dreamies Подушечки с курицей, 140 г</t>
  </si>
  <si>
    <t>Dreames</t>
  </si>
  <si>
    <t>А112Т4</t>
  </si>
  <si>
    <t>Изображение</t>
  </si>
  <si>
    <t>Описание</t>
  </si>
  <si>
    <t>Кол-во на складе</t>
  </si>
  <si>
    <t>Действующая скидка</t>
  </si>
  <si>
    <t>Категория товара</t>
  </si>
  <si>
    <t>Поставщик</t>
  </si>
  <si>
    <t>Производитель</t>
  </si>
  <si>
    <t>Размер максимально возможной скидки</t>
  </si>
  <si>
    <t>Стоимость</t>
  </si>
  <si>
    <t>Единица измерения</t>
  </si>
  <si>
    <t xml:space="preserve">Наименование </t>
  </si>
  <si>
    <t>Артикул</t>
  </si>
  <si>
    <t>ул. Клубная</t>
  </si>
  <si>
    <t>idCity</t>
  </si>
  <si>
    <t>City</t>
  </si>
  <si>
    <t>idStreet</t>
  </si>
  <si>
    <t>Street</t>
  </si>
  <si>
    <t>HouseNumber</t>
  </si>
  <si>
    <t>ул. Степная</t>
  </si>
  <si>
    <t>ул. Мичурина</t>
  </si>
  <si>
    <t>ул. Чехова</t>
  </si>
  <si>
    <t>ул. Коммунистическая</t>
  </si>
  <si>
    <t>ул. Солнечная</t>
  </si>
  <si>
    <t>ул. Шоссейная</t>
  </si>
  <si>
    <t>ул. Партизанская</t>
  </si>
  <si>
    <t>ул. Победы</t>
  </si>
  <si>
    <t>ул. Молодежная</t>
  </si>
  <si>
    <t>ул. Новая</t>
  </si>
  <si>
    <t>ул. Октябрьская</t>
  </si>
  <si>
    <t>ул. Садовая</t>
  </si>
  <si>
    <t>ул. Комсомольская</t>
  </si>
  <si>
    <t>ул. Дзержинского</t>
  </si>
  <si>
    <t>ул. Набережная</t>
  </si>
  <si>
    <t>ул. Фрунзе</t>
  </si>
  <si>
    <t>ул. Школьная</t>
  </si>
  <si>
    <t>ул. 8 Марта</t>
  </si>
  <si>
    <t>ул. Зеленая</t>
  </si>
  <si>
    <t>ул. Маяковского</t>
  </si>
  <si>
    <t>ул. Светлая</t>
  </si>
  <si>
    <t>ул. Цветочная</t>
  </si>
  <si>
    <t>ул. Спортивная</t>
  </si>
  <si>
    <t>ул. Гоголя</t>
  </si>
  <si>
    <t>ул. Северная</t>
  </si>
  <si>
    <t>ул. Вишневая</t>
  </si>
  <si>
    <t>ул. Подгорная</t>
  </si>
  <si>
    <t>ул. Полевая</t>
  </si>
  <si>
    <t>ул. Некрасова</t>
  </si>
  <si>
    <t>idProductName</t>
  </si>
  <si>
    <t>idEdIzmer</t>
  </si>
  <si>
    <t>idManufacturer</t>
  </si>
  <si>
    <t>idSupplier</t>
  </si>
  <si>
    <t>idCategory</t>
  </si>
  <si>
    <t xml:space="preserve"> G453T5</t>
  </si>
  <si>
    <t xml:space="preserve"> Y324F4</t>
  </si>
  <si>
    <t xml:space="preserve"> T432F4</t>
  </si>
  <si>
    <t xml:space="preserve"> E345R4</t>
  </si>
  <si>
    <t xml:space="preserve"> E431R5</t>
  </si>
  <si>
    <t xml:space="preserve"> D643B5</t>
  </si>
  <si>
    <t xml:space="preserve"> Q245F5</t>
  </si>
  <si>
    <t xml:space="preserve"> V527T5</t>
  </si>
  <si>
    <t xml:space="preserve"> K452T5</t>
  </si>
  <si>
    <t xml:space="preserve"> W548O7</t>
  </si>
  <si>
    <t>Количество</t>
  </si>
  <si>
    <t>ImgCode</t>
  </si>
  <si>
    <t>idNameClient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</si>
</sst>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16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2" xfId="0" applyBorder="1"/>
    <xf numFmtId="0" fontId="2" fillId="0" borderId="0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ColWidth="11" defaultRowHeight="15.75"/>
  <cols>
    <col min="3" max="3" width="33.125" hidden="1" customWidth="1"/>
    <col min="4" max="4" width="30.375" customWidth="1"/>
    <col min="5" max="5" width="35.875" customWidth="1"/>
    <col min="6" max="6" width="56" customWidth="1"/>
  </cols>
  <sheetData>
    <row r="1" spans="1:6">
      <c r="A1" t="s">
        <v>36</v>
      </c>
      <c r="B1" t="s">
        <v>37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>
        <v>1</v>
      </c>
      <c r="B2">
        <f>LOOKUP(C2,Role!$B$2:$B$4,Role!$A$2:$A$4)</f>
        <v>2</v>
      </c>
      <c r="C2" s="2" t="s">
        <v>23</v>
      </c>
      <c r="D2" s="2" t="s">
        <v>33</v>
      </c>
      <c r="E2" s="3" t="s">
        <v>34</v>
      </c>
      <c r="F2" s="2" t="s">
        <v>35</v>
      </c>
    </row>
    <row r="3" spans="1:6">
      <c r="A3">
        <v>2</v>
      </c>
      <c r="B3">
        <f>LOOKUP(C3,Role!$B$2:$B$4,Role!$A$2:$A$4)</f>
        <v>3</v>
      </c>
      <c r="C3" s="2" t="s">
        <v>13</v>
      </c>
      <c r="D3" s="2" t="s">
        <v>14</v>
      </c>
      <c r="E3" s="3" t="s">
        <v>15</v>
      </c>
      <c r="F3" s="2" t="s">
        <v>16</v>
      </c>
    </row>
    <row r="4" spans="1:6">
      <c r="A4">
        <v>3</v>
      </c>
      <c r="B4">
        <f>LOOKUP(C4,Role!$B$2:$B$4,Role!$A$2:$A$4)</f>
        <v>1</v>
      </c>
      <c r="C4" s="2" t="s">
        <v>4</v>
      </c>
      <c r="D4" s="2" t="s">
        <v>10</v>
      </c>
      <c r="E4" s="3" t="s">
        <v>11</v>
      </c>
      <c r="F4" s="2" t="s">
        <v>12</v>
      </c>
    </row>
    <row r="5" spans="1:6">
      <c r="A5">
        <v>4</v>
      </c>
      <c r="B5">
        <f>LOOKUP(C5,Role!$B$2:$B$4,Role!$A$2:$A$4)</f>
        <v>3</v>
      </c>
      <c r="C5" s="2" t="s">
        <v>13</v>
      </c>
      <c r="D5" s="2" t="s">
        <v>20</v>
      </c>
      <c r="E5" s="3" t="s">
        <v>21</v>
      </c>
      <c r="F5" s="2" t="s">
        <v>22</v>
      </c>
    </row>
    <row r="6" spans="1:6">
      <c r="A6">
        <v>5</v>
      </c>
      <c r="B6">
        <f>LOOKUP(C6,Role!$B$2:$B$4,Role!$A$2:$A$4)</f>
        <v>1</v>
      </c>
      <c r="C6" s="2" t="s">
        <v>4</v>
      </c>
      <c r="D6" s="2" t="s">
        <v>5</v>
      </c>
      <c r="E6" s="3" t="s">
        <v>6</v>
      </c>
      <c r="F6" s="2" t="s">
        <v>7</v>
      </c>
    </row>
    <row r="7" spans="1:6">
      <c r="A7">
        <v>6</v>
      </c>
      <c r="B7">
        <f>LOOKUP(C7,Role!$B$2:$B$4,Role!$A$2:$A$4)</f>
        <v>3</v>
      </c>
      <c r="C7" s="2" t="s">
        <v>13</v>
      </c>
      <c r="D7" s="2" t="s">
        <v>17</v>
      </c>
      <c r="E7" s="3" t="s">
        <v>18</v>
      </c>
      <c r="F7" s="2" t="s">
        <v>19</v>
      </c>
    </row>
    <row r="8" spans="1:6">
      <c r="A8">
        <v>7</v>
      </c>
      <c r="B8">
        <f>LOOKUP(C8,Role!$B$2:$B$4,Role!$A$2:$A$4)</f>
        <v>2</v>
      </c>
      <c r="C8" s="2" t="s">
        <v>23</v>
      </c>
      <c r="D8" s="2" t="s">
        <v>24</v>
      </c>
      <c r="E8" s="3" t="s">
        <v>25</v>
      </c>
      <c r="F8" s="2" t="s">
        <v>26</v>
      </c>
    </row>
    <row r="9" spans="1:6">
      <c r="A9">
        <v>8</v>
      </c>
      <c r="B9">
        <f>LOOKUP(C9,Role!$B$2:$B$4,Role!$A$2:$A$4)</f>
        <v>2</v>
      </c>
      <c r="C9" s="2" t="s">
        <v>23</v>
      </c>
      <c r="D9" s="2" t="s">
        <v>30</v>
      </c>
      <c r="E9" s="3" t="s">
        <v>31</v>
      </c>
      <c r="F9" s="2" t="s">
        <v>32</v>
      </c>
    </row>
    <row r="10" spans="1:6">
      <c r="A10">
        <v>9</v>
      </c>
      <c r="B10">
        <f>LOOKUP(C10,Role!$B$2:$B$4,Role!$A$2:$A$4)</f>
        <v>2</v>
      </c>
      <c r="C10" s="2" t="s">
        <v>23</v>
      </c>
      <c r="D10" s="2" t="s">
        <v>27</v>
      </c>
      <c r="E10" s="3" t="s">
        <v>28</v>
      </c>
      <c r="F10" s="2" t="s">
        <v>29</v>
      </c>
    </row>
    <row r="11" spans="1:6">
      <c r="A11">
        <v>10</v>
      </c>
      <c r="B11">
        <f>LOOKUP(C11,Role!$B$2:$B$4,Role!$A$2:$A$4)</f>
        <v>1</v>
      </c>
      <c r="C11" s="2" t="s">
        <v>4</v>
      </c>
      <c r="D11" s="2" t="s">
        <v>8</v>
      </c>
      <c r="E11" s="3" t="s">
        <v>38</v>
      </c>
      <c r="F11" s="2" t="s">
        <v>9</v>
      </c>
    </row>
  </sheetData>
  <sortState ref="A2:F11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.75"/>
  <cols>
    <col min="2" max="2" width="16" bestFit="1" customWidth="1"/>
  </cols>
  <sheetData>
    <row r="1" spans="1:2">
      <c r="A1" t="s">
        <v>36</v>
      </c>
      <c r="B1" s="1" t="s">
        <v>0</v>
      </c>
    </row>
    <row r="2" spans="1:2">
      <c r="A2">
        <v>1</v>
      </c>
      <c r="B2" s="2" t="s">
        <v>4</v>
      </c>
    </row>
    <row r="3" spans="1:2">
      <c r="A3">
        <v>2</v>
      </c>
      <c r="B3" s="2" t="s">
        <v>23</v>
      </c>
    </row>
    <row r="4" spans="1:2">
      <c r="A4">
        <v>3</v>
      </c>
      <c r="B4" s="2" t="s">
        <v>13</v>
      </c>
    </row>
  </sheetData>
  <sortState ref="A2:B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L27" sqref="L27"/>
    </sheetView>
  </sheetViews>
  <sheetFormatPr defaultColWidth="11.25" defaultRowHeight="15.75"/>
  <cols>
    <col min="1" max="1" width="11.25" style="19"/>
    <col min="2" max="2" width="22.125" style="17" hidden="1" customWidth="1"/>
    <col min="3" max="5" width="22.125" style="17" customWidth="1"/>
    <col min="6" max="7" width="21.75" style="17" customWidth="1"/>
    <col min="8" max="8" width="29.625" style="17" hidden="1" customWidth="1"/>
    <col min="9" max="9" width="21.25" style="17" customWidth="1"/>
    <col min="10" max="10" width="7.625" style="17" bestFit="1" customWidth="1"/>
    <col min="11" max="11" width="23.25" style="17" hidden="1" customWidth="1"/>
    <col min="12" max="12" width="23.25" style="17" customWidth="1"/>
    <col min="13" max="13" width="13.375" style="17" bestFit="1" customWidth="1"/>
    <col min="14" max="15" width="11.25" style="17"/>
    <col min="16" max="16" width="35" style="17" customWidth="1"/>
    <col min="17" max="17" width="22" style="17" customWidth="1"/>
    <col min="18" max="16384" width="11.25" style="17"/>
  </cols>
  <sheetData>
    <row r="1" spans="1:17" ht="31.5">
      <c r="A1" s="9" t="s">
        <v>48</v>
      </c>
      <c r="B1" s="9" t="s">
        <v>47</v>
      </c>
      <c r="C1" s="9" t="s">
        <v>212</v>
      </c>
      <c r="D1" s="9" t="s">
        <v>46</v>
      </c>
      <c r="E1" s="9" t="s">
        <v>45</v>
      </c>
      <c r="F1" s="9" t="s">
        <v>44</v>
      </c>
      <c r="G1" s="9" t="s">
        <v>214</v>
      </c>
      <c r="H1" s="9" t="s">
        <v>43</v>
      </c>
      <c r="I1" s="9" t="s">
        <v>42</v>
      </c>
      <c r="J1" s="9" t="s">
        <v>49</v>
      </c>
      <c r="K1" s="16" t="s">
        <v>41</v>
      </c>
      <c r="N1" s="16"/>
      <c r="O1" s="16"/>
      <c r="P1" s="16"/>
      <c r="Q1" s="16"/>
    </row>
    <row r="2" spans="1:17">
      <c r="A2" s="5">
        <v>1</v>
      </c>
      <c r="B2" s="5" t="s">
        <v>149</v>
      </c>
      <c r="C2" s="5">
        <v>15</v>
      </c>
      <c r="D2" s="11">
        <v>44687</v>
      </c>
      <c r="E2" s="11">
        <v>44693</v>
      </c>
      <c r="F2" s="5">
        <v>25</v>
      </c>
      <c r="G2" s="8" t="s">
        <v>50</v>
      </c>
      <c r="I2" s="5">
        <v>601</v>
      </c>
      <c r="J2" s="5">
        <f>LOOKUP(K2,Status!$B$2:$B$3,Status!$A$2:$A$3)</f>
        <v>2</v>
      </c>
      <c r="K2" s="18" t="s">
        <v>40</v>
      </c>
      <c r="N2" s="14"/>
      <c r="O2" s="14"/>
      <c r="P2" s="14"/>
      <c r="Q2" s="14"/>
    </row>
    <row r="3" spans="1:17">
      <c r="A3" s="6">
        <v>2</v>
      </c>
      <c r="B3" s="6" t="s">
        <v>140</v>
      </c>
      <c r="C3" s="6">
        <v>15</v>
      </c>
      <c r="D3" s="11">
        <v>44687</v>
      </c>
      <c r="E3" s="11">
        <v>44693</v>
      </c>
      <c r="F3" s="6">
        <v>20</v>
      </c>
      <c r="G3" s="8" t="s">
        <v>50</v>
      </c>
      <c r="I3" s="6">
        <v>602</v>
      </c>
      <c r="J3" s="5">
        <f>LOOKUP(K3,Status!$B$2:$B$3,Status!$A$2:$A$3)</f>
        <v>2</v>
      </c>
      <c r="K3" s="18" t="s">
        <v>40</v>
      </c>
      <c r="N3" s="12"/>
      <c r="O3" s="12"/>
      <c r="P3" s="12"/>
      <c r="Q3" s="12"/>
    </row>
    <row r="4" spans="1:17">
      <c r="A4" s="6">
        <v>3</v>
      </c>
      <c r="B4" s="6" t="s">
        <v>134</v>
      </c>
      <c r="C4" s="6">
        <v>10</v>
      </c>
      <c r="D4" s="11">
        <v>44689</v>
      </c>
      <c r="E4" s="11">
        <v>44695</v>
      </c>
      <c r="F4" s="5">
        <v>22</v>
      </c>
      <c r="G4" s="5">
        <f>LOOKUP(H4,Users!$D$2:$D$11,Users!$A$2:$A$11)</f>
        <v>9</v>
      </c>
      <c r="H4" s="7" t="s">
        <v>27</v>
      </c>
      <c r="I4" s="5">
        <v>603</v>
      </c>
      <c r="J4" s="5">
        <f>LOOKUP(K4,Status!$B$2:$B$3,Status!$A$2:$A$3)</f>
        <v>1</v>
      </c>
      <c r="K4" s="18" t="s">
        <v>39</v>
      </c>
      <c r="N4" s="12"/>
      <c r="O4" s="12"/>
      <c r="P4" s="12"/>
      <c r="Q4" s="12"/>
    </row>
    <row r="5" spans="1:17">
      <c r="A5" s="6">
        <v>4</v>
      </c>
      <c r="B5" s="6" t="s">
        <v>128</v>
      </c>
      <c r="C5" s="6">
        <v>1</v>
      </c>
      <c r="D5" s="11">
        <v>44689</v>
      </c>
      <c r="E5" s="11">
        <v>44695</v>
      </c>
      <c r="F5" s="6">
        <v>24</v>
      </c>
      <c r="G5" s="8" t="s">
        <v>50</v>
      </c>
      <c r="I5" s="6">
        <v>604</v>
      </c>
      <c r="J5" s="5">
        <f>LOOKUP(K5,Status!$B$2:$B$3,Status!$A$2:$A$3)</f>
        <v>1</v>
      </c>
      <c r="K5" s="18" t="s">
        <v>39</v>
      </c>
      <c r="N5" s="12"/>
      <c r="O5" s="12"/>
      <c r="P5" s="12"/>
      <c r="Q5" s="12"/>
    </row>
    <row r="6" spans="1:17">
      <c r="A6" s="6">
        <v>5</v>
      </c>
      <c r="B6" s="6" t="s">
        <v>120</v>
      </c>
      <c r="C6" s="6">
        <v>1</v>
      </c>
      <c r="D6" s="11">
        <v>44691</v>
      </c>
      <c r="E6" s="11">
        <v>44697</v>
      </c>
      <c r="F6" s="5">
        <v>25</v>
      </c>
      <c r="G6" s="8" t="s">
        <v>50</v>
      </c>
      <c r="I6" s="5">
        <v>605</v>
      </c>
      <c r="J6" s="5">
        <f>LOOKUP(K6,Status!$B$2:$B$3,Status!$A$2:$A$3)</f>
        <v>1</v>
      </c>
      <c r="K6" s="18" t="s">
        <v>39</v>
      </c>
      <c r="N6" s="12"/>
      <c r="O6" s="12"/>
      <c r="P6" s="12"/>
      <c r="Q6" s="12"/>
    </row>
    <row r="7" spans="1:17">
      <c r="A7" s="6">
        <v>6</v>
      </c>
      <c r="B7" s="6" t="s">
        <v>111</v>
      </c>
      <c r="C7" s="6">
        <v>1</v>
      </c>
      <c r="D7" s="11">
        <v>44692</v>
      </c>
      <c r="E7" s="11">
        <v>44698</v>
      </c>
      <c r="F7" s="6">
        <v>28</v>
      </c>
      <c r="G7" s="5">
        <f>LOOKUP(H7,Users!$D$2:$D$11,Users!$A$2:$A$11)</f>
        <v>7</v>
      </c>
      <c r="H7" s="7" t="s">
        <v>24</v>
      </c>
      <c r="I7" s="6">
        <v>606</v>
      </c>
      <c r="J7" s="5">
        <f>LOOKUP(K7,Status!$B$2:$B$3,Status!$A$2:$A$3)</f>
        <v>1</v>
      </c>
      <c r="K7" s="18" t="s">
        <v>39</v>
      </c>
      <c r="N7" s="12"/>
      <c r="O7" s="12"/>
      <c r="P7" s="12"/>
      <c r="Q7" s="12"/>
    </row>
    <row r="8" spans="1:17">
      <c r="A8" s="6">
        <v>7</v>
      </c>
      <c r="B8" s="6" t="s">
        <v>98</v>
      </c>
      <c r="C8" s="6">
        <v>2</v>
      </c>
      <c r="D8" s="11">
        <v>44693</v>
      </c>
      <c r="E8" s="11">
        <v>44699</v>
      </c>
      <c r="F8" s="5">
        <v>36</v>
      </c>
      <c r="G8" s="8" t="s">
        <v>50</v>
      </c>
      <c r="I8" s="5">
        <v>607</v>
      </c>
      <c r="J8" s="5">
        <f>LOOKUP(K8,Status!$B$2:$B$3,Status!$A$2:$A$3)</f>
        <v>2</v>
      </c>
      <c r="K8" s="18" t="s">
        <v>40</v>
      </c>
      <c r="N8" s="12"/>
      <c r="O8" s="12"/>
      <c r="P8" s="12"/>
      <c r="Q8" s="12"/>
    </row>
    <row r="9" spans="1:17">
      <c r="A9" s="6">
        <v>8</v>
      </c>
      <c r="B9" s="6" t="s">
        <v>89</v>
      </c>
      <c r="C9" s="6">
        <v>1</v>
      </c>
      <c r="D9" s="11">
        <v>44694</v>
      </c>
      <c r="E9" s="11">
        <v>44700</v>
      </c>
      <c r="F9" s="6">
        <v>32</v>
      </c>
      <c r="G9" s="8" t="s">
        <v>50</v>
      </c>
      <c r="I9" s="6">
        <v>608</v>
      </c>
      <c r="J9" s="5">
        <f>LOOKUP(K9,Status!$B$2:$B$3,Status!$A$2:$A$3)</f>
        <v>2</v>
      </c>
      <c r="K9" s="18" t="s">
        <v>40</v>
      </c>
      <c r="N9" s="12"/>
      <c r="O9" s="12"/>
      <c r="P9" s="12"/>
      <c r="Q9" s="12"/>
    </row>
    <row r="10" spans="1:17">
      <c r="A10" s="6">
        <v>9</v>
      </c>
      <c r="B10" s="6" t="s">
        <v>87</v>
      </c>
      <c r="C10" s="6">
        <v>1</v>
      </c>
      <c r="D10" s="11">
        <v>44696</v>
      </c>
      <c r="E10" s="11">
        <v>44702</v>
      </c>
      <c r="F10" s="5">
        <v>34</v>
      </c>
      <c r="G10" s="5">
        <f>LOOKUP(H10,Users!$D$2:$D$11,Users!$A$2:$A$11)</f>
        <v>1</v>
      </c>
      <c r="H10" s="7" t="s">
        <v>33</v>
      </c>
      <c r="I10" s="5">
        <v>609</v>
      </c>
      <c r="J10" s="5">
        <f>LOOKUP(K10,Status!$B$2:$B$3,Status!$A$2:$A$3)</f>
        <v>2</v>
      </c>
      <c r="K10" s="18" t="s">
        <v>40</v>
      </c>
      <c r="N10" s="12"/>
      <c r="O10" s="12"/>
      <c r="P10" s="12"/>
      <c r="Q10" s="12"/>
    </row>
    <row r="11" spans="1:17">
      <c r="A11" s="6">
        <v>10</v>
      </c>
      <c r="B11" s="6" t="s">
        <v>64</v>
      </c>
      <c r="C11" s="6">
        <v>1</v>
      </c>
      <c r="D11" s="11">
        <v>44696</v>
      </c>
      <c r="E11" s="11">
        <v>44702</v>
      </c>
      <c r="F11" s="6">
        <v>36</v>
      </c>
      <c r="G11" s="5">
        <f>LOOKUP(H11,Users!$D$2:$D$11,Users!$A$2:$A$11)</f>
        <v>8</v>
      </c>
      <c r="H11" s="7" t="s">
        <v>30</v>
      </c>
      <c r="I11" s="6">
        <v>610</v>
      </c>
      <c r="J11" s="5">
        <f>LOOKUP(K11,Status!$B$2:$B$3,Status!$A$2:$A$3)</f>
        <v>1</v>
      </c>
      <c r="K11" s="18" t="s">
        <v>39</v>
      </c>
      <c r="N11" s="12"/>
      <c r="O11" s="12"/>
      <c r="P11" s="12"/>
      <c r="Q11" s="12"/>
    </row>
    <row r="12" spans="1:17">
      <c r="A12" s="6">
        <v>11</v>
      </c>
      <c r="B12" s="5" t="s">
        <v>202</v>
      </c>
      <c r="C12" s="5">
        <v>1</v>
      </c>
      <c r="D12" s="11">
        <v>44687</v>
      </c>
      <c r="E12" s="11">
        <v>44693</v>
      </c>
      <c r="F12" s="5">
        <v>25</v>
      </c>
      <c r="G12" s="8" t="s">
        <v>50</v>
      </c>
      <c r="I12" s="5">
        <v>601</v>
      </c>
      <c r="J12" s="5">
        <f>LOOKUP(K12,Status!$B$2:$B$3,Status!$A$2:$A$3)</f>
        <v>2</v>
      </c>
      <c r="K12" s="18" t="s">
        <v>40</v>
      </c>
      <c r="L12" s="12"/>
      <c r="M12" s="12"/>
      <c r="N12" s="12"/>
      <c r="O12" s="12"/>
      <c r="P12" s="12"/>
      <c r="Q12" s="12"/>
    </row>
    <row r="13" spans="1:17">
      <c r="A13" s="6">
        <v>12</v>
      </c>
      <c r="B13" s="6" t="s">
        <v>203</v>
      </c>
      <c r="C13" s="6">
        <v>15</v>
      </c>
      <c r="D13" s="11">
        <v>44687</v>
      </c>
      <c r="E13" s="11">
        <v>44693</v>
      </c>
      <c r="F13" s="6">
        <v>20</v>
      </c>
      <c r="G13" s="8" t="s">
        <v>50</v>
      </c>
      <c r="I13" s="6">
        <v>602</v>
      </c>
      <c r="J13" s="5">
        <f>LOOKUP(K13,Status!$B$2:$B$3,Status!$A$2:$A$3)</f>
        <v>2</v>
      </c>
      <c r="K13" s="18" t="s">
        <v>40</v>
      </c>
      <c r="L13" s="12"/>
      <c r="M13" s="12"/>
      <c r="N13" s="12"/>
      <c r="O13" s="12"/>
      <c r="P13" s="12"/>
      <c r="Q13" s="12"/>
    </row>
    <row r="14" spans="1:17">
      <c r="A14" s="6">
        <v>13</v>
      </c>
      <c r="B14" s="6" t="s">
        <v>204</v>
      </c>
      <c r="C14" s="6">
        <v>10</v>
      </c>
      <c r="D14" s="11">
        <v>44689</v>
      </c>
      <c r="E14" s="11">
        <v>44695</v>
      </c>
      <c r="F14" s="5">
        <v>22</v>
      </c>
      <c r="G14" s="5">
        <f>LOOKUP(H14,Users!$D$2:$D$11,Users!$A$2:$A$11)</f>
        <v>9</v>
      </c>
      <c r="H14" s="7" t="s">
        <v>27</v>
      </c>
      <c r="I14" s="5">
        <v>603</v>
      </c>
      <c r="J14" s="5">
        <f>LOOKUP(K14,Status!$B$2:$B$3,Status!$A$2:$A$3)</f>
        <v>1</v>
      </c>
      <c r="K14" s="18" t="s">
        <v>39</v>
      </c>
      <c r="L14" s="12"/>
      <c r="M14" s="12"/>
      <c r="N14" s="12"/>
      <c r="O14" s="12"/>
      <c r="P14" s="12"/>
      <c r="Q14" s="12"/>
    </row>
    <row r="15" spans="1:17">
      <c r="A15" s="6">
        <v>14</v>
      </c>
      <c r="B15" s="6" t="s">
        <v>205</v>
      </c>
      <c r="C15" s="6">
        <v>2</v>
      </c>
      <c r="D15" s="11">
        <v>44689</v>
      </c>
      <c r="E15" s="11">
        <v>44695</v>
      </c>
      <c r="F15" s="6">
        <v>24</v>
      </c>
      <c r="G15" s="8" t="s">
        <v>50</v>
      </c>
      <c r="I15" s="6">
        <v>604</v>
      </c>
      <c r="J15" s="5">
        <f>LOOKUP(K15,Status!$B$2:$B$3,Status!$A$2:$A$3)</f>
        <v>1</v>
      </c>
      <c r="K15" s="18" t="s">
        <v>39</v>
      </c>
      <c r="L15" s="12"/>
      <c r="M15" s="12"/>
      <c r="N15" s="12"/>
      <c r="O15" s="12"/>
      <c r="P15" s="12"/>
      <c r="Q15" s="12"/>
    </row>
    <row r="16" spans="1:17">
      <c r="A16" s="6">
        <v>15</v>
      </c>
      <c r="B16" s="6" t="s">
        <v>206</v>
      </c>
      <c r="C16" s="6">
        <v>10</v>
      </c>
      <c r="D16" s="11">
        <v>44691</v>
      </c>
      <c r="E16" s="11">
        <v>44697</v>
      </c>
      <c r="F16" s="5">
        <v>25</v>
      </c>
      <c r="G16" s="8" t="s">
        <v>50</v>
      </c>
      <c r="I16" s="5">
        <v>605</v>
      </c>
      <c r="J16" s="5">
        <f>LOOKUP(K16,Status!$B$2:$B$3,Status!$A$2:$A$3)</f>
        <v>1</v>
      </c>
      <c r="K16" s="18" t="s">
        <v>39</v>
      </c>
      <c r="L16" s="12"/>
      <c r="M16" s="12"/>
      <c r="N16" s="12"/>
      <c r="O16" s="12"/>
      <c r="P16" s="12"/>
      <c r="Q16" s="12"/>
    </row>
    <row r="17" spans="1:17">
      <c r="A17" s="6">
        <v>16</v>
      </c>
      <c r="B17" s="6" t="s">
        <v>207</v>
      </c>
      <c r="C17" s="6">
        <v>1</v>
      </c>
      <c r="D17" s="11">
        <v>44692</v>
      </c>
      <c r="E17" s="11">
        <v>44698</v>
      </c>
      <c r="F17" s="6">
        <v>28</v>
      </c>
      <c r="G17" s="5">
        <f>LOOKUP(H17,Users!$D$2:$D$11,Users!$A$2:$A$11)</f>
        <v>7</v>
      </c>
      <c r="H17" s="7" t="s">
        <v>24</v>
      </c>
      <c r="I17" s="6">
        <v>606</v>
      </c>
      <c r="J17" s="5">
        <f>LOOKUP(K17,Status!$B$2:$B$3,Status!$A$2:$A$3)</f>
        <v>1</v>
      </c>
      <c r="K17" s="18" t="s">
        <v>39</v>
      </c>
      <c r="L17" s="12"/>
      <c r="M17" s="12"/>
      <c r="N17" s="12"/>
      <c r="O17" s="12"/>
      <c r="P17" s="12"/>
      <c r="Q17" s="12"/>
    </row>
    <row r="18" spans="1:17">
      <c r="A18" s="6">
        <v>17</v>
      </c>
      <c r="B18" s="6" t="s">
        <v>208</v>
      </c>
      <c r="C18" s="6">
        <v>2</v>
      </c>
      <c r="D18" s="11">
        <v>44693</v>
      </c>
      <c r="E18" s="11">
        <v>44699</v>
      </c>
      <c r="F18" s="5">
        <v>36</v>
      </c>
      <c r="G18" s="8" t="s">
        <v>50</v>
      </c>
      <c r="I18" s="5">
        <v>607</v>
      </c>
      <c r="J18" s="5">
        <f>LOOKUP(K18,Status!$B$2:$B$3,Status!$A$2:$A$3)</f>
        <v>2</v>
      </c>
      <c r="K18" s="18" t="s">
        <v>40</v>
      </c>
      <c r="L18" s="12"/>
      <c r="M18" s="12"/>
      <c r="N18" s="12"/>
      <c r="O18" s="12"/>
      <c r="P18" s="12"/>
      <c r="Q18" s="12"/>
    </row>
    <row r="19" spans="1:17">
      <c r="A19" s="6">
        <v>18</v>
      </c>
      <c r="B19" s="6" t="s">
        <v>209</v>
      </c>
      <c r="C19" s="6">
        <v>1</v>
      </c>
      <c r="D19" s="11">
        <v>44694</v>
      </c>
      <c r="E19" s="11">
        <v>44700</v>
      </c>
      <c r="F19" s="6">
        <v>32</v>
      </c>
      <c r="G19" s="8" t="s">
        <v>50</v>
      </c>
      <c r="I19" s="6">
        <v>608</v>
      </c>
      <c r="J19" s="5">
        <f>LOOKUP(K19,Status!$B$2:$B$3,Status!$A$2:$A$3)</f>
        <v>2</v>
      </c>
      <c r="K19" s="18" t="s">
        <v>40</v>
      </c>
      <c r="L19" s="12"/>
      <c r="M19" s="12"/>
      <c r="N19" s="12"/>
      <c r="O19" s="12"/>
      <c r="P19" s="12"/>
      <c r="Q19" s="12"/>
    </row>
    <row r="20" spans="1:17">
      <c r="A20" s="6">
        <v>19</v>
      </c>
      <c r="B20" s="6" t="s">
        <v>210</v>
      </c>
      <c r="C20" s="6">
        <v>1</v>
      </c>
      <c r="D20" s="11">
        <v>44696</v>
      </c>
      <c r="E20" s="11">
        <v>44702</v>
      </c>
      <c r="F20" s="5">
        <v>34</v>
      </c>
      <c r="G20" s="5">
        <f>LOOKUP(H20,Users!$D$2:$D$11,Users!$A$2:$A$11)</f>
        <v>1</v>
      </c>
      <c r="H20" s="7" t="s">
        <v>33</v>
      </c>
      <c r="I20" s="5">
        <v>609</v>
      </c>
      <c r="J20" s="5">
        <f>LOOKUP(K20,Status!$B$2:$B$3,Status!$A$2:$A$3)</f>
        <v>2</v>
      </c>
      <c r="K20" s="18" t="s">
        <v>40</v>
      </c>
      <c r="L20" s="12"/>
      <c r="M20" s="12"/>
      <c r="N20" s="12"/>
      <c r="O20" s="12"/>
      <c r="P20" s="12"/>
      <c r="Q20" s="12"/>
    </row>
    <row r="21" spans="1:17">
      <c r="A21" s="6">
        <v>20</v>
      </c>
      <c r="B21" s="6" t="s">
        <v>211</v>
      </c>
      <c r="C21" s="6">
        <v>1</v>
      </c>
      <c r="D21" s="11">
        <v>44696</v>
      </c>
      <c r="E21" s="11">
        <v>44702</v>
      </c>
      <c r="F21" s="6">
        <v>36</v>
      </c>
      <c r="G21" s="5">
        <f>LOOKUP(H21,Users!$D$2:$D$11,Users!$A$2:$A$11)</f>
        <v>8</v>
      </c>
      <c r="H21" s="7" t="s">
        <v>30</v>
      </c>
      <c r="I21" s="6">
        <v>610</v>
      </c>
      <c r="J21" s="5">
        <f>LOOKUP(K21,Status!$B$2:$B$3,Status!$A$2:$A$3)</f>
        <v>1</v>
      </c>
      <c r="K21" s="18" t="s">
        <v>39</v>
      </c>
      <c r="L21" s="12"/>
      <c r="M21" s="12"/>
      <c r="N21" s="12"/>
      <c r="O21" s="12"/>
      <c r="P21" s="12"/>
      <c r="Q21" s="12"/>
    </row>
    <row r="22" spans="1:17">
      <c r="A22" s="1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8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8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8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8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8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8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8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8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8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8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8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8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8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1" sqref="C1:D1048576"/>
    </sheetView>
  </sheetViews>
  <sheetFormatPr defaultRowHeight="15.75"/>
  <cols>
    <col min="1" max="1" width="9" style="19"/>
    <col min="2" max="3" width="22.125" style="17" customWidth="1"/>
    <col min="4" max="4" width="21.75" style="17" customWidth="1"/>
  </cols>
  <sheetData>
    <row r="1" spans="1:4" ht="31.5">
      <c r="A1" s="9" t="s">
        <v>48</v>
      </c>
      <c r="B1" s="9" t="s">
        <v>47</v>
      </c>
      <c r="C1" s="9"/>
      <c r="D1" s="9"/>
    </row>
    <row r="2" spans="1:4">
      <c r="A2" s="5">
        <v>1</v>
      </c>
      <c r="B2" s="5" t="s">
        <v>149</v>
      </c>
      <c r="C2" s="5"/>
      <c r="D2" s="5"/>
    </row>
    <row r="3" spans="1:4">
      <c r="A3" s="6">
        <v>2</v>
      </c>
      <c r="B3" s="6" t="s">
        <v>140</v>
      </c>
      <c r="C3" s="6"/>
      <c r="D3" s="6"/>
    </row>
    <row r="4" spans="1:4">
      <c r="A4" s="6">
        <v>3</v>
      </c>
      <c r="B4" s="6" t="s">
        <v>134</v>
      </c>
      <c r="C4" s="6"/>
      <c r="D4" s="5"/>
    </row>
    <row r="5" spans="1:4">
      <c r="A5" s="6">
        <v>4</v>
      </c>
      <c r="B5" s="6" t="s">
        <v>128</v>
      </c>
      <c r="C5" s="6"/>
      <c r="D5" s="6"/>
    </row>
    <row r="6" spans="1:4">
      <c r="A6" s="6">
        <v>5</v>
      </c>
      <c r="B6" s="6" t="s">
        <v>120</v>
      </c>
      <c r="C6" s="6"/>
      <c r="D6" s="5"/>
    </row>
    <row r="7" spans="1:4">
      <c r="A7" s="6">
        <v>6</v>
      </c>
      <c r="B7" s="6" t="s">
        <v>111</v>
      </c>
      <c r="C7" s="6"/>
      <c r="D7" s="6"/>
    </row>
    <row r="8" spans="1:4">
      <c r="A8" s="6">
        <v>7</v>
      </c>
      <c r="B8" s="6" t="s">
        <v>98</v>
      </c>
      <c r="C8" s="6"/>
      <c r="D8" s="5"/>
    </row>
    <row r="9" spans="1:4">
      <c r="A9" s="6">
        <v>8</v>
      </c>
      <c r="B9" s="6" t="s">
        <v>89</v>
      </c>
      <c r="C9" s="6"/>
      <c r="D9" s="6"/>
    </row>
    <row r="10" spans="1:4">
      <c r="A10" s="6">
        <v>9</v>
      </c>
      <c r="B10" s="6" t="s">
        <v>87</v>
      </c>
      <c r="C10" s="6"/>
      <c r="D10" s="5"/>
    </row>
    <row r="11" spans="1:4">
      <c r="A11" s="6">
        <v>10</v>
      </c>
      <c r="B11" s="6" t="s">
        <v>64</v>
      </c>
      <c r="C11" s="6"/>
      <c r="D11" s="6"/>
    </row>
    <row r="12" spans="1:4">
      <c r="A12" s="6">
        <v>11</v>
      </c>
      <c r="B12" s="5" t="s">
        <v>202</v>
      </c>
      <c r="C12" s="5"/>
      <c r="D12" s="5"/>
    </row>
    <row r="13" spans="1:4">
      <c r="A13" s="6">
        <v>12</v>
      </c>
      <c r="B13" s="6" t="s">
        <v>203</v>
      </c>
      <c r="C13" s="6"/>
      <c r="D13" s="6"/>
    </row>
    <row r="14" spans="1:4">
      <c r="A14" s="6">
        <v>13</v>
      </c>
      <c r="B14" s="6" t="s">
        <v>204</v>
      </c>
      <c r="C14" s="6"/>
      <c r="D14" s="5"/>
    </row>
    <row r="15" spans="1:4">
      <c r="A15" s="6">
        <v>14</v>
      </c>
      <c r="B15" s="6" t="s">
        <v>205</v>
      </c>
      <c r="C15" s="6"/>
      <c r="D15" s="6"/>
    </row>
    <row r="16" spans="1:4">
      <c r="A16" s="6">
        <v>15</v>
      </c>
      <c r="B16" s="6" t="s">
        <v>206</v>
      </c>
      <c r="C16" s="6"/>
      <c r="D16" s="5"/>
    </row>
    <row r="17" spans="1:4">
      <c r="A17" s="6">
        <v>16</v>
      </c>
      <c r="B17" s="6" t="s">
        <v>207</v>
      </c>
      <c r="C17" s="6"/>
      <c r="D17" s="6"/>
    </row>
    <row r="18" spans="1:4">
      <c r="A18" s="6">
        <v>17</v>
      </c>
      <c r="B18" s="6" t="s">
        <v>208</v>
      </c>
      <c r="C18" s="6"/>
      <c r="D18" s="5"/>
    </row>
    <row r="19" spans="1:4">
      <c r="A19" s="6">
        <v>18</v>
      </c>
      <c r="B19" s="6" t="s">
        <v>209</v>
      </c>
      <c r="C19" s="6"/>
      <c r="D19" s="6"/>
    </row>
    <row r="20" spans="1:4">
      <c r="A20" s="6">
        <v>19</v>
      </c>
      <c r="B20" s="6" t="s">
        <v>210</v>
      </c>
      <c r="C20" s="6"/>
      <c r="D20" s="5"/>
    </row>
    <row r="21" spans="1:4">
      <c r="A21" s="6">
        <v>20</v>
      </c>
      <c r="B21" s="6" t="s">
        <v>211</v>
      </c>
      <c r="C21" s="6"/>
      <c r="D21" s="6"/>
    </row>
    <row r="22" spans="1:4">
      <c r="A22" s="18"/>
      <c r="B22" s="12"/>
      <c r="C22" s="12"/>
      <c r="D22" s="12"/>
    </row>
    <row r="23" spans="1:4">
      <c r="A23" s="18"/>
      <c r="B23" s="12"/>
      <c r="C23" s="12"/>
      <c r="D23" s="12"/>
    </row>
    <row r="24" spans="1:4">
      <c r="A24" s="18"/>
      <c r="B24" s="12"/>
      <c r="C24" s="12"/>
      <c r="D24" s="12"/>
    </row>
    <row r="25" spans="1:4">
      <c r="A25" s="18"/>
      <c r="B25" s="12"/>
      <c r="C25" s="12"/>
      <c r="D25" s="12"/>
    </row>
    <row r="26" spans="1:4">
      <c r="A26" s="18"/>
      <c r="B26" s="12"/>
      <c r="C26" s="12"/>
      <c r="D26" s="12"/>
    </row>
    <row r="27" spans="1:4">
      <c r="A27" s="18"/>
      <c r="B27" s="12"/>
      <c r="C27" s="12"/>
      <c r="D27" s="12"/>
    </row>
    <row r="28" spans="1:4">
      <c r="A28" s="18"/>
      <c r="B28" s="12"/>
      <c r="C28" s="12"/>
      <c r="D28" s="12"/>
    </row>
    <row r="29" spans="1:4">
      <c r="A29" s="18"/>
      <c r="B29" s="12"/>
      <c r="C29" s="12"/>
      <c r="D29" s="12"/>
    </row>
    <row r="30" spans="1:4">
      <c r="A30" s="18"/>
      <c r="B30" s="12"/>
      <c r="C30" s="12"/>
      <c r="D30" s="12"/>
    </row>
    <row r="31" spans="1:4">
      <c r="A31" s="18"/>
      <c r="B31" s="12"/>
      <c r="C31" s="12"/>
      <c r="D31" s="12"/>
    </row>
    <row r="32" spans="1:4">
      <c r="A32" s="18"/>
      <c r="B32" s="12"/>
      <c r="C32" s="12"/>
      <c r="D32" s="12"/>
    </row>
    <row r="33" spans="1:4">
      <c r="A33" s="18"/>
      <c r="B33" s="12"/>
      <c r="C33" s="12"/>
      <c r="D33" s="12"/>
    </row>
    <row r="34" spans="1:4">
      <c r="A34" s="18"/>
      <c r="B34" s="12"/>
      <c r="C34" s="12"/>
      <c r="D34" s="12"/>
    </row>
    <row r="35" spans="1:4">
      <c r="A35" s="18"/>
      <c r="B35" s="12"/>
      <c r="C35" s="12"/>
      <c r="D35" s="12"/>
    </row>
    <row r="36" spans="1:4">
      <c r="A36" s="18"/>
      <c r="B36" s="12"/>
      <c r="C36" s="12"/>
      <c r="D36" s="12"/>
    </row>
    <row r="37" spans="1:4">
      <c r="A37" s="18"/>
      <c r="B37" s="12"/>
      <c r="C37" s="12"/>
      <c r="D37" s="12"/>
    </row>
    <row r="38" spans="1:4">
      <c r="A38" s="18"/>
      <c r="B38" s="12"/>
      <c r="C38" s="12"/>
      <c r="D38" s="12"/>
    </row>
    <row r="39" spans="1:4">
      <c r="A39" s="18"/>
      <c r="B39" s="12"/>
      <c r="C39" s="12"/>
      <c r="D39" s="12"/>
    </row>
    <row r="40" spans="1:4">
      <c r="A40" s="18"/>
      <c r="B40" s="12"/>
      <c r="C40" s="12"/>
      <c r="D40" s="12"/>
    </row>
    <row r="41" spans="1:4">
      <c r="A41" s="18"/>
      <c r="B41" s="12"/>
      <c r="C41" s="12"/>
      <c r="D41" s="12"/>
    </row>
    <row r="42" spans="1:4">
      <c r="A42" s="18"/>
      <c r="B42" s="12"/>
      <c r="C42" s="12"/>
      <c r="D42" s="12"/>
    </row>
    <row r="43" spans="1:4">
      <c r="A43" s="18"/>
      <c r="B43" s="12"/>
      <c r="C43" s="12"/>
      <c r="D43" s="12"/>
    </row>
    <row r="44" spans="1:4">
      <c r="A44" s="18"/>
      <c r="B44" s="12"/>
      <c r="C44" s="12"/>
      <c r="D44" s="12"/>
    </row>
    <row r="45" spans="1:4">
      <c r="A45" s="18"/>
      <c r="B45" s="12"/>
      <c r="C45" s="12"/>
      <c r="D45" s="12"/>
    </row>
    <row r="46" spans="1:4">
      <c r="A46" s="18"/>
      <c r="B46" s="12"/>
      <c r="C46" s="12"/>
      <c r="D46" s="12"/>
    </row>
    <row r="47" spans="1:4">
      <c r="A47" s="18"/>
      <c r="B47" s="12"/>
      <c r="C47" s="12"/>
      <c r="D47" s="12"/>
    </row>
    <row r="48" spans="1:4">
      <c r="A48" s="18"/>
      <c r="B48" s="12"/>
      <c r="C48" s="12"/>
      <c r="D48" s="12"/>
    </row>
    <row r="49" spans="1:4">
      <c r="A49" s="18"/>
      <c r="B49" s="12"/>
      <c r="C49" s="12"/>
      <c r="D49" s="12"/>
    </row>
    <row r="50" spans="1:4">
      <c r="A50" s="18"/>
      <c r="B50" s="12"/>
      <c r="C50" s="12"/>
      <c r="D50" s="12"/>
    </row>
    <row r="51" spans="1:4">
      <c r="A51" s="18"/>
      <c r="B51" s="12"/>
      <c r="C51" s="12"/>
      <c r="D51" s="12"/>
    </row>
    <row r="52" spans="1:4">
      <c r="A52" s="18"/>
      <c r="B52" s="12"/>
      <c r="C52" s="12"/>
      <c r="D52" s="12"/>
    </row>
    <row r="53" spans="1:4">
      <c r="A53" s="18"/>
      <c r="B53" s="12"/>
      <c r="C53" s="12"/>
      <c r="D53" s="12"/>
    </row>
    <row r="54" spans="1:4">
      <c r="A54" s="18"/>
      <c r="B54" s="12"/>
      <c r="C54" s="12"/>
      <c r="D5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.75"/>
  <cols>
    <col min="2" max="2" width="22.25" customWidth="1"/>
  </cols>
  <sheetData>
    <row r="1" spans="1:2">
      <c r="A1" t="s">
        <v>36</v>
      </c>
      <c r="B1" s="9" t="s">
        <v>41</v>
      </c>
    </row>
    <row r="2" spans="1:2">
      <c r="A2">
        <v>1</v>
      </c>
      <c r="B2" s="6" t="s">
        <v>39</v>
      </c>
    </row>
    <row r="3" spans="1:2">
      <c r="A3">
        <v>2</v>
      </c>
      <c r="B3" s="6" t="s">
        <v>40</v>
      </c>
    </row>
    <row r="4" spans="1:2">
      <c r="B4" s="4"/>
    </row>
  </sheetData>
  <sortState ref="A2:B54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J27" sqref="J27"/>
    </sheetView>
  </sheetViews>
  <sheetFormatPr defaultColWidth="11" defaultRowHeight="15.75"/>
  <cols>
    <col min="3" max="3" width="25.625" hidden="1" customWidth="1"/>
    <col min="4" max="4" width="7.125" bestFit="1" customWidth="1"/>
    <col min="5" max="5" width="21" hidden="1" customWidth="1"/>
  </cols>
  <sheetData>
    <row r="1" spans="1:6">
      <c r="A1" t="s">
        <v>36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>
      <c r="A2" s="10">
        <v>344288</v>
      </c>
      <c r="B2" s="10">
        <v>1</v>
      </c>
      <c r="C2" t="s">
        <v>51</v>
      </c>
      <c r="D2">
        <f>LOOKUP(E2,Street!$B$2:$B$31,Street!$A$2:$A$31)</f>
        <v>26</v>
      </c>
      <c r="E2" t="s">
        <v>170</v>
      </c>
      <c r="F2">
        <v>1</v>
      </c>
    </row>
    <row r="3" spans="1:6">
      <c r="A3" s="10">
        <v>614164</v>
      </c>
      <c r="B3" s="10">
        <v>1</v>
      </c>
      <c r="C3" t="s">
        <v>52</v>
      </c>
      <c r="D3">
        <f>LOOKUP(E3,Street!$B$2:$B$31,Street!$A$2:$A$31)</f>
        <v>23</v>
      </c>
      <c r="E3" t="s">
        <v>168</v>
      </c>
      <c r="F3">
        <v>30</v>
      </c>
    </row>
    <row r="4" spans="1:6">
      <c r="A4" s="10">
        <v>394242</v>
      </c>
      <c r="B4" s="10">
        <v>1</v>
      </c>
      <c r="C4" t="s">
        <v>51</v>
      </c>
      <c r="D4">
        <f>LOOKUP(E4,Street!$B$2:$B$31,Street!$A$2:$A$31)</f>
        <v>6</v>
      </c>
      <c r="E4" t="s">
        <v>171</v>
      </c>
      <c r="F4">
        <v>43</v>
      </c>
    </row>
    <row r="5" spans="1:6">
      <c r="A5" s="10">
        <v>660540</v>
      </c>
      <c r="B5" s="10">
        <v>1</v>
      </c>
      <c r="C5" t="s">
        <v>51</v>
      </c>
      <c r="D5">
        <f>LOOKUP(E5,Street!$B$2:$B$31,Street!$A$2:$A$31)</f>
        <v>22</v>
      </c>
      <c r="E5" t="s">
        <v>172</v>
      </c>
      <c r="F5">
        <v>25</v>
      </c>
    </row>
    <row r="6" spans="1:6">
      <c r="A6" s="10">
        <v>125837</v>
      </c>
      <c r="B6" s="10">
        <v>1</v>
      </c>
      <c r="C6" t="s">
        <v>51</v>
      </c>
      <c r="D6">
        <f>LOOKUP(E6,Street!$B$2:$B$31,Street!$A$2:$A$31)</f>
        <v>30</v>
      </c>
      <c r="E6" t="s">
        <v>173</v>
      </c>
      <c r="F6">
        <v>40</v>
      </c>
    </row>
    <row r="7" spans="1:6">
      <c r="A7" s="10">
        <v>125703</v>
      </c>
      <c r="B7" s="10">
        <v>1</v>
      </c>
      <c r="C7" t="s">
        <v>51</v>
      </c>
      <c r="D7">
        <f>LOOKUP(E7,Street!$B$2:$B$31,Street!$A$2:$A$31)</f>
        <v>15</v>
      </c>
      <c r="E7" t="s">
        <v>174</v>
      </c>
      <c r="F7">
        <v>49</v>
      </c>
    </row>
    <row r="8" spans="1:6">
      <c r="A8" s="10">
        <v>625283</v>
      </c>
      <c r="B8" s="10">
        <v>1</v>
      </c>
      <c r="C8" t="s">
        <v>51</v>
      </c>
      <c r="D8">
        <f>LOOKUP(E8,Street!$B$2:$B$31,Street!$A$2:$A$31)</f>
        <v>16</v>
      </c>
      <c r="E8" t="s">
        <v>175</v>
      </c>
      <c r="F8">
        <v>46</v>
      </c>
    </row>
    <row r="9" spans="1:6">
      <c r="A9" s="10">
        <v>614611</v>
      </c>
      <c r="B9" s="10">
        <v>1</v>
      </c>
      <c r="C9" t="s">
        <v>51</v>
      </c>
      <c r="D9">
        <f>LOOKUP(E9,Street!$B$2:$B$31,Street!$A$2:$A$31)</f>
        <v>10</v>
      </c>
      <c r="E9" t="s">
        <v>176</v>
      </c>
      <c r="F9">
        <v>50</v>
      </c>
    </row>
    <row r="10" spans="1:6">
      <c r="A10" s="10">
        <v>454311</v>
      </c>
      <c r="B10" s="10">
        <v>1</v>
      </c>
      <c r="C10" t="s">
        <v>52</v>
      </c>
      <c r="D10">
        <f>LOOKUP(E10,Street!$B$2:$B$31,Street!$A$2:$A$31)</f>
        <v>13</v>
      </c>
      <c r="E10" t="s">
        <v>177</v>
      </c>
      <c r="F10">
        <v>19</v>
      </c>
    </row>
    <row r="11" spans="1:6">
      <c r="A11" s="10">
        <v>660007</v>
      </c>
      <c r="B11" s="10">
        <v>1</v>
      </c>
      <c r="C11" t="s">
        <v>52</v>
      </c>
      <c r="D11">
        <f>LOOKUP(E11,Street!$B$2:$B$31,Street!$A$2:$A$31)</f>
        <v>14</v>
      </c>
      <c r="E11" t="s">
        <v>178</v>
      </c>
      <c r="F11">
        <v>19</v>
      </c>
    </row>
    <row r="12" spans="1:6">
      <c r="A12" s="10">
        <v>603036</v>
      </c>
      <c r="B12" s="10">
        <v>1</v>
      </c>
      <c r="C12" t="s">
        <v>51</v>
      </c>
      <c r="D12">
        <f>LOOKUP(E12,Street!$B$2:$B$31,Street!$A$2:$A$31)</f>
        <v>19</v>
      </c>
      <c r="E12" t="s">
        <v>179</v>
      </c>
      <c r="F12">
        <v>4</v>
      </c>
    </row>
    <row r="13" spans="1:6">
      <c r="A13" s="10">
        <v>450983</v>
      </c>
      <c r="B13" s="10">
        <v>1</v>
      </c>
      <c r="C13" t="s">
        <v>52</v>
      </c>
      <c r="D13">
        <f>LOOKUP(E13,Street!$B$2:$B$31,Street!$A$2:$A$31)</f>
        <v>7</v>
      </c>
      <c r="E13" t="s">
        <v>180</v>
      </c>
      <c r="F13">
        <v>26</v>
      </c>
    </row>
    <row r="14" spans="1:6">
      <c r="A14" s="10">
        <v>394782</v>
      </c>
      <c r="B14" s="10">
        <v>1</v>
      </c>
      <c r="C14" t="s">
        <v>51</v>
      </c>
      <c r="D14">
        <f>LOOKUP(E14,Street!$B$2:$B$31,Street!$A$2:$A$31)</f>
        <v>26</v>
      </c>
      <c r="E14" t="s">
        <v>170</v>
      </c>
      <c r="F14">
        <v>3</v>
      </c>
    </row>
    <row r="15" spans="1:6">
      <c r="A15" s="10">
        <v>603002</v>
      </c>
      <c r="B15" s="10">
        <v>1</v>
      </c>
      <c r="C15" t="s">
        <v>51</v>
      </c>
      <c r="D15">
        <f>LOOKUP(E15,Street!$B$2:$B$31,Street!$A$2:$A$31)</f>
        <v>4</v>
      </c>
      <c r="E15" t="s">
        <v>181</v>
      </c>
      <c r="F15">
        <v>28</v>
      </c>
    </row>
    <row r="16" spans="1:6">
      <c r="A16" s="10">
        <v>450558</v>
      </c>
      <c r="B16" s="10">
        <v>1</v>
      </c>
      <c r="C16" t="s">
        <v>51</v>
      </c>
      <c r="D16">
        <f>LOOKUP(E16,Street!$B$2:$B$31,Street!$A$2:$A$31)</f>
        <v>11</v>
      </c>
      <c r="E16" t="s">
        <v>182</v>
      </c>
      <c r="F16">
        <v>30</v>
      </c>
    </row>
    <row r="17" spans="1:6">
      <c r="A17" s="10">
        <v>394060</v>
      </c>
      <c r="B17" s="10">
        <v>1</v>
      </c>
      <c r="C17" t="s">
        <v>52</v>
      </c>
      <c r="D17">
        <f>LOOKUP(E17,Street!$B$2:$B$31,Street!$A$2:$A$31)</f>
        <v>24</v>
      </c>
      <c r="E17" t="s">
        <v>183</v>
      </c>
      <c r="F17">
        <v>43</v>
      </c>
    </row>
    <row r="18" spans="1:6">
      <c r="A18" s="10">
        <v>410661</v>
      </c>
      <c r="B18" s="10">
        <v>1</v>
      </c>
      <c r="C18" t="s">
        <v>51</v>
      </c>
      <c r="D18">
        <f>LOOKUP(E18,Street!$B$2:$B$31,Street!$A$2:$A$31)</f>
        <v>27</v>
      </c>
      <c r="E18" t="s">
        <v>184</v>
      </c>
      <c r="F18">
        <v>50</v>
      </c>
    </row>
    <row r="19" spans="1:6">
      <c r="A19" s="10">
        <v>625590</v>
      </c>
      <c r="B19" s="10">
        <v>1</v>
      </c>
      <c r="C19" t="s">
        <v>51</v>
      </c>
      <c r="D19">
        <f>LOOKUP(E19,Street!$B$2:$B$31,Street!$A$2:$A$31)</f>
        <v>6</v>
      </c>
      <c r="E19" t="s">
        <v>171</v>
      </c>
      <c r="F19">
        <v>20</v>
      </c>
    </row>
    <row r="20" spans="1:6">
      <c r="A20" s="10">
        <v>625683</v>
      </c>
      <c r="B20" s="10">
        <v>1</v>
      </c>
      <c r="C20" t="s">
        <v>51</v>
      </c>
      <c r="D20">
        <f>LOOKUP(E20,Street!$B$2:$B$31,Street!$A$2:$A$31)</f>
        <v>1</v>
      </c>
      <c r="E20" t="s">
        <v>185</v>
      </c>
      <c r="F20" t="s">
        <v>50</v>
      </c>
    </row>
    <row r="21" spans="1:6">
      <c r="A21" s="10">
        <v>400562</v>
      </c>
      <c r="B21" s="10">
        <v>1</v>
      </c>
      <c r="C21" t="s">
        <v>51</v>
      </c>
      <c r="D21">
        <f>LOOKUP(E21,Street!$B$2:$B$31,Street!$A$2:$A$31)</f>
        <v>5</v>
      </c>
      <c r="E21" t="s">
        <v>186</v>
      </c>
      <c r="F21">
        <v>32</v>
      </c>
    </row>
    <row r="22" spans="1:6">
      <c r="A22" s="10">
        <v>614510</v>
      </c>
      <c r="B22" s="10">
        <v>1</v>
      </c>
      <c r="C22" t="s">
        <v>51</v>
      </c>
      <c r="D22">
        <f>LOOKUP(E22,Street!$B$2:$B$31,Street!$A$2:$A$31)</f>
        <v>8</v>
      </c>
      <c r="E22" t="s">
        <v>187</v>
      </c>
      <c r="F22">
        <v>47</v>
      </c>
    </row>
    <row r="23" spans="1:6">
      <c r="A23" s="10">
        <v>410542</v>
      </c>
      <c r="B23" s="10">
        <v>1</v>
      </c>
      <c r="C23" t="s">
        <v>51</v>
      </c>
      <c r="D23">
        <f>LOOKUP(E23,Street!$B$2:$B$31,Street!$A$2:$A$31)</f>
        <v>20</v>
      </c>
      <c r="E23" t="s">
        <v>188</v>
      </c>
      <c r="F23">
        <v>46</v>
      </c>
    </row>
    <row r="24" spans="1:6">
      <c r="A24" s="10">
        <v>620839</v>
      </c>
      <c r="B24" s="10">
        <v>1</v>
      </c>
      <c r="C24" t="s">
        <v>51</v>
      </c>
      <c r="D24">
        <f>LOOKUP(E24,Street!$B$2:$B$31,Street!$A$2:$A$31)</f>
        <v>25</v>
      </c>
      <c r="E24" t="s">
        <v>189</v>
      </c>
      <c r="F24">
        <v>8</v>
      </c>
    </row>
    <row r="25" spans="1:6">
      <c r="A25" s="10">
        <v>443890</v>
      </c>
      <c r="B25" s="10">
        <v>1</v>
      </c>
      <c r="C25" t="s">
        <v>51</v>
      </c>
      <c r="D25">
        <f>LOOKUP(E25,Street!$B$2:$B$31,Street!$A$2:$A$31)</f>
        <v>6</v>
      </c>
      <c r="E25" t="s">
        <v>171</v>
      </c>
      <c r="F25">
        <v>1</v>
      </c>
    </row>
    <row r="26" spans="1:6">
      <c r="A26" s="10">
        <v>603379</v>
      </c>
      <c r="B26" s="10">
        <v>1</v>
      </c>
      <c r="C26" t="s">
        <v>51</v>
      </c>
      <c r="D26">
        <f>LOOKUP(E26,Street!$B$2:$B$31,Street!$A$2:$A$31)</f>
        <v>23</v>
      </c>
      <c r="E26" t="s">
        <v>190</v>
      </c>
      <c r="F26">
        <v>46</v>
      </c>
    </row>
    <row r="27" spans="1:6">
      <c r="A27" s="10">
        <v>603721</v>
      </c>
      <c r="B27" s="10">
        <v>1</v>
      </c>
      <c r="C27" t="s">
        <v>51</v>
      </c>
      <c r="D27">
        <f>LOOKUP(E27,Street!$B$2:$B$31,Street!$A$2:$A$31)</f>
        <v>3</v>
      </c>
      <c r="E27" t="s">
        <v>191</v>
      </c>
      <c r="F27">
        <v>41</v>
      </c>
    </row>
    <row r="28" spans="1:6">
      <c r="A28" s="10">
        <v>410172</v>
      </c>
      <c r="B28" s="10">
        <v>1</v>
      </c>
      <c r="C28" t="s">
        <v>51</v>
      </c>
      <c r="D28">
        <f>LOOKUP(E28,Street!$B$2:$B$31,Street!$A$2:$A$31)</f>
        <v>21</v>
      </c>
      <c r="E28" t="s">
        <v>192</v>
      </c>
      <c r="F28">
        <v>13</v>
      </c>
    </row>
    <row r="29" spans="1:6">
      <c r="A29" s="10">
        <v>420151</v>
      </c>
      <c r="B29" s="10">
        <v>1</v>
      </c>
      <c r="C29" t="s">
        <v>51</v>
      </c>
      <c r="D29">
        <f>LOOKUP(E29,Street!$B$2:$B$31,Street!$A$2:$A$31)</f>
        <v>2</v>
      </c>
      <c r="E29" t="s">
        <v>193</v>
      </c>
      <c r="F29">
        <v>32</v>
      </c>
    </row>
    <row r="30" spans="1:6">
      <c r="A30" s="10">
        <v>125061</v>
      </c>
      <c r="B30" s="10">
        <v>1</v>
      </c>
      <c r="C30" t="s">
        <v>51</v>
      </c>
      <c r="D30">
        <f>LOOKUP(E30,Street!$B$2:$B$31,Street!$A$2:$A$31)</f>
        <v>17</v>
      </c>
      <c r="E30" t="s">
        <v>194</v>
      </c>
      <c r="F30">
        <v>8</v>
      </c>
    </row>
    <row r="31" spans="1:6">
      <c r="A31" s="10">
        <v>630370</v>
      </c>
      <c r="B31" s="10">
        <v>1</v>
      </c>
      <c r="C31" t="s">
        <v>51</v>
      </c>
      <c r="D31">
        <f>LOOKUP(E31,Street!$B$2:$B$31,Street!$A$2:$A$31)</f>
        <v>30</v>
      </c>
      <c r="E31" t="s">
        <v>173</v>
      </c>
      <c r="F31">
        <v>24</v>
      </c>
    </row>
    <row r="32" spans="1:6">
      <c r="A32" s="10">
        <v>614753</v>
      </c>
      <c r="B32" s="10">
        <v>1</v>
      </c>
      <c r="C32" t="s">
        <v>51</v>
      </c>
      <c r="D32">
        <f>LOOKUP(E32,Street!$B$2:$B$31,Street!$A$2:$A$31)</f>
        <v>18</v>
      </c>
      <c r="E32" t="s">
        <v>195</v>
      </c>
      <c r="F32">
        <v>35</v>
      </c>
    </row>
    <row r="33" spans="1:6">
      <c r="A33" s="10">
        <v>426030</v>
      </c>
      <c r="B33" s="10">
        <v>1</v>
      </c>
      <c r="C33" t="s">
        <v>51</v>
      </c>
      <c r="D33">
        <f>LOOKUP(E33,Street!$B$2:$B$31,Street!$A$2:$A$31)</f>
        <v>8</v>
      </c>
      <c r="E33" t="s">
        <v>187</v>
      </c>
      <c r="F33">
        <v>44</v>
      </c>
    </row>
    <row r="34" spans="1:6">
      <c r="A34" s="10">
        <v>450375</v>
      </c>
      <c r="B34" s="10">
        <v>1</v>
      </c>
      <c r="C34" t="s">
        <v>51</v>
      </c>
      <c r="D34">
        <f>LOOKUP(E34,Street!$B$2:$B$31,Street!$A$2:$A$31)</f>
        <v>5</v>
      </c>
      <c r="E34" t="s">
        <v>162</v>
      </c>
      <c r="F34">
        <v>44</v>
      </c>
    </row>
    <row r="35" spans="1:6">
      <c r="A35" s="10">
        <v>625560</v>
      </c>
      <c r="B35" s="10">
        <v>1</v>
      </c>
      <c r="C35" t="s">
        <v>51</v>
      </c>
      <c r="D35">
        <f>LOOKUP(E35,Street!$B$2:$B$31,Street!$A$2:$A$31)</f>
        <v>12</v>
      </c>
      <c r="E35" t="s">
        <v>196</v>
      </c>
      <c r="F35">
        <v>12</v>
      </c>
    </row>
    <row r="36" spans="1:6">
      <c r="A36" s="10">
        <v>630201</v>
      </c>
      <c r="B36" s="10">
        <v>1</v>
      </c>
      <c r="C36" t="s">
        <v>51</v>
      </c>
      <c r="D36">
        <f>LOOKUP(E36,Street!$B$2:$B$31,Street!$A$2:$A$31)</f>
        <v>7</v>
      </c>
      <c r="E36" t="s">
        <v>180</v>
      </c>
      <c r="F36">
        <v>17</v>
      </c>
    </row>
    <row r="37" spans="1:6">
      <c r="A37" s="10">
        <v>190949</v>
      </c>
      <c r="B37" s="10">
        <v>1</v>
      </c>
      <c r="C37" t="s">
        <v>51</v>
      </c>
      <c r="D37">
        <f>LOOKUP(E37,Street!$B$2:$B$31,Street!$A$2:$A$31)</f>
        <v>9</v>
      </c>
      <c r="E37" t="s">
        <v>169</v>
      </c>
      <c r="F3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/>
  <cols>
    <col min="2" max="2" width="25.625" bestFit="1" customWidth="1"/>
  </cols>
  <sheetData>
    <row r="1" spans="1:2">
      <c r="A1" t="s">
        <v>36</v>
      </c>
      <c r="B1" t="s">
        <v>164</v>
      </c>
    </row>
    <row r="2" spans="1:2">
      <c r="A2">
        <v>1</v>
      </c>
      <c r="B2" t="s">
        <v>51</v>
      </c>
    </row>
  </sheetData>
  <sortState ref="A2:B2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.75"/>
  <cols>
    <col min="2" max="2" width="21" bestFit="1" customWidth="1"/>
  </cols>
  <sheetData>
    <row r="1" spans="1:2">
      <c r="A1" t="s">
        <v>36</v>
      </c>
      <c r="B1" t="s">
        <v>166</v>
      </c>
    </row>
    <row r="2" spans="1:2">
      <c r="A2">
        <v>1</v>
      </c>
      <c r="B2" t="s">
        <v>185</v>
      </c>
    </row>
    <row r="3" spans="1:2">
      <c r="A3">
        <v>2</v>
      </c>
      <c r="B3" t="s">
        <v>193</v>
      </c>
    </row>
    <row r="4" spans="1:2">
      <c r="A4">
        <v>3</v>
      </c>
      <c r="B4" t="s">
        <v>191</v>
      </c>
    </row>
    <row r="5" spans="1:2">
      <c r="A5">
        <v>4</v>
      </c>
      <c r="B5" t="s">
        <v>181</v>
      </c>
    </row>
    <row r="6" spans="1:2">
      <c r="A6">
        <v>5</v>
      </c>
      <c r="B6" t="s">
        <v>186</v>
      </c>
    </row>
    <row r="7" spans="1:2">
      <c r="A7">
        <v>6</v>
      </c>
      <c r="B7" t="s">
        <v>171</v>
      </c>
    </row>
    <row r="8" spans="1:2">
      <c r="A8">
        <v>7</v>
      </c>
      <c r="B8" t="s">
        <v>180</v>
      </c>
    </row>
    <row r="9" spans="1:2">
      <c r="A9">
        <v>8</v>
      </c>
      <c r="B9" t="s">
        <v>187</v>
      </c>
    </row>
    <row r="10" spans="1:2">
      <c r="A10">
        <v>9</v>
      </c>
      <c r="B10" t="s">
        <v>169</v>
      </c>
    </row>
    <row r="11" spans="1:2">
      <c r="A11">
        <v>10</v>
      </c>
      <c r="B11" t="s">
        <v>176</v>
      </c>
    </row>
    <row r="12" spans="1:2">
      <c r="A12">
        <v>11</v>
      </c>
      <c r="B12" t="s">
        <v>182</v>
      </c>
    </row>
    <row r="13" spans="1:2">
      <c r="A13">
        <v>12</v>
      </c>
      <c r="B13" t="s">
        <v>196</v>
      </c>
    </row>
    <row r="14" spans="1:2">
      <c r="A14">
        <v>13</v>
      </c>
      <c r="B14" t="s">
        <v>177</v>
      </c>
    </row>
    <row r="15" spans="1:2">
      <c r="A15">
        <v>14</v>
      </c>
      <c r="B15" t="s">
        <v>178</v>
      </c>
    </row>
    <row r="16" spans="1:2">
      <c r="A16">
        <v>15</v>
      </c>
      <c r="B16" t="s">
        <v>174</v>
      </c>
    </row>
    <row r="17" spans="1:2">
      <c r="A17">
        <v>16</v>
      </c>
      <c r="B17" t="s">
        <v>175</v>
      </c>
    </row>
    <row r="18" spans="1:2">
      <c r="A18">
        <v>17</v>
      </c>
      <c r="B18" t="s">
        <v>194</v>
      </c>
    </row>
    <row r="19" spans="1:2">
      <c r="A19">
        <v>18</v>
      </c>
      <c r="B19" t="s">
        <v>195</v>
      </c>
    </row>
    <row r="20" spans="1:2">
      <c r="A20">
        <v>19</v>
      </c>
      <c r="B20" t="s">
        <v>179</v>
      </c>
    </row>
    <row r="21" spans="1:2">
      <c r="A21">
        <v>20</v>
      </c>
      <c r="B21" t="s">
        <v>188</v>
      </c>
    </row>
    <row r="22" spans="1:2">
      <c r="A22">
        <v>21</v>
      </c>
      <c r="B22" t="s">
        <v>192</v>
      </c>
    </row>
    <row r="23" spans="1:2">
      <c r="A23">
        <v>22</v>
      </c>
      <c r="B23" t="s">
        <v>172</v>
      </c>
    </row>
    <row r="24" spans="1:2">
      <c r="A24">
        <v>23</v>
      </c>
      <c r="B24" t="s">
        <v>190</v>
      </c>
    </row>
    <row r="25" spans="1:2">
      <c r="A25">
        <v>24</v>
      </c>
      <c r="B25" t="s">
        <v>183</v>
      </c>
    </row>
    <row r="26" spans="1:2">
      <c r="A26">
        <v>25</v>
      </c>
      <c r="B26" t="s">
        <v>189</v>
      </c>
    </row>
    <row r="27" spans="1:2">
      <c r="A27">
        <v>26</v>
      </c>
      <c r="B27" t="s">
        <v>170</v>
      </c>
    </row>
    <row r="28" spans="1:2">
      <c r="A28">
        <v>27</v>
      </c>
      <c r="B28" t="s">
        <v>184</v>
      </c>
    </row>
    <row r="29" spans="1:2">
      <c r="A29">
        <v>28</v>
      </c>
      <c r="B29" t="s">
        <v>173</v>
      </c>
    </row>
    <row r="30" spans="1:2">
      <c r="A30">
        <v>29</v>
      </c>
      <c r="B30" t="s">
        <v>168</v>
      </c>
    </row>
    <row r="31" spans="1:2">
      <c r="A31">
        <v>30</v>
      </c>
      <c r="B31" t="s">
        <v>162</v>
      </c>
    </row>
  </sheetData>
  <sortState ref="A1:B37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S6" sqref="S6"/>
    </sheetView>
  </sheetViews>
  <sheetFormatPr defaultColWidth="11.25" defaultRowHeight="15.75"/>
  <cols>
    <col min="3" max="3" width="16.75" hidden="1" customWidth="1"/>
    <col min="4" max="4" width="16.75" customWidth="1"/>
    <col min="5" max="5" width="21.75" hidden="1" customWidth="1"/>
    <col min="7" max="8" width="21.25" customWidth="1"/>
    <col min="9" max="9" width="21.25" hidden="1" customWidth="1"/>
    <col min="10" max="10" width="21.25" customWidth="1"/>
    <col min="11" max="11" width="23.25" hidden="1" customWidth="1"/>
    <col min="12" max="12" width="10.125" bestFit="1" customWidth="1"/>
    <col min="13" max="13" width="22.25" hidden="1" customWidth="1"/>
    <col min="16" max="16" width="35" customWidth="1"/>
    <col min="17" max="17" width="22" customWidth="1"/>
  </cols>
  <sheetData>
    <row r="1" spans="1:18" ht="31.5">
      <c r="A1" s="9" t="s">
        <v>161</v>
      </c>
      <c r="B1" s="9" t="s">
        <v>197</v>
      </c>
      <c r="C1" s="9" t="s">
        <v>160</v>
      </c>
      <c r="D1" s="9" t="s">
        <v>198</v>
      </c>
      <c r="E1" s="9" t="s">
        <v>159</v>
      </c>
      <c r="F1" s="9" t="s">
        <v>158</v>
      </c>
      <c r="G1" s="9" t="s">
        <v>157</v>
      </c>
      <c r="H1" s="9" t="s">
        <v>199</v>
      </c>
      <c r="I1" s="9" t="s">
        <v>156</v>
      </c>
      <c r="J1" s="9" t="s">
        <v>200</v>
      </c>
      <c r="K1" s="9" t="s">
        <v>155</v>
      </c>
      <c r="L1" s="9" t="s">
        <v>201</v>
      </c>
      <c r="M1" s="9" t="s">
        <v>154</v>
      </c>
      <c r="N1" s="9" t="s">
        <v>153</v>
      </c>
      <c r="O1" s="9" t="s">
        <v>152</v>
      </c>
      <c r="P1" s="9" t="s">
        <v>151</v>
      </c>
      <c r="Q1" s="9" t="s">
        <v>150</v>
      </c>
      <c r="R1" s="15" t="s">
        <v>213</v>
      </c>
    </row>
    <row r="2" spans="1:18" ht="31.5">
      <c r="A2" s="5" t="s">
        <v>149</v>
      </c>
      <c r="B2" s="5">
        <f>LOOKUP(C2,ProductName!$B$2:$B$9,ProductName!$A$2:$A$9)</f>
        <v>3</v>
      </c>
      <c r="C2" s="5" t="s">
        <v>63</v>
      </c>
      <c r="D2" s="5">
        <v>1</v>
      </c>
      <c r="E2" s="5" t="s">
        <v>57</v>
      </c>
      <c r="F2" s="5">
        <v>123</v>
      </c>
      <c r="G2" s="5">
        <v>30</v>
      </c>
      <c r="H2" s="5">
        <f>LOOKUP(I2,Manufacturer!$B$2:$B$14,Manufacturer!$A$2:$A$14)</f>
        <v>4</v>
      </c>
      <c r="I2" s="5" t="s">
        <v>148</v>
      </c>
      <c r="J2" s="5">
        <f>LOOKUP(K2,Supplier!$B$2:$B$3,Supplier!$A$2:$A$3)</f>
        <v>1</v>
      </c>
      <c r="K2" s="5" t="s">
        <v>55</v>
      </c>
      <c r="L2" s="5">
        <f>LOOKUP(M2,Category!$B$2:$B$4,Category!$A$2:$A$4)</f>
        <v>2</v>
      </c>
      <c r="M2" s="5" t="s">
        <v>103</v>
      </c>
      <c r="N2" s="5">
        <v>3</v>
      </c>
      <c r="O2" s="5">
        <v>6</v>
      </c>
      <c r="P2" s="5" t="s">
        <v>147</v>
      </c>
      <c r="Q2" s="5" t="s">
        <v>146</v>
      </c>
    </row>
    <row r="3" spans="1:18" ht="31.5">
      <c r="A3" s="5" t="s">
        <v>145</v>
      </c>
      <c r="B3" s="5">
        <f>LOOKUP(C3,ProductName!$B$2:$B$9,ProductName!$A$2:$A$9)</f>
        <v>8</v>
      </c>
      <c r="C3" s="5" t="s">
        <v>144</v>
      </c>
      <c r="D3" s="5">
        <v>1</v>
      </c>
      <c r="E3" s="5" t="s">
        <v>57</v>
      </c>
      <c r="F3" s="5">
        <v>149</v>
      </c>
      <c r="G3" s="5">
        <v>15</v>
      </c>
      <c r="H3" s="5">
        <f>LOOKUP(I3,Manufacturer!$B$2:$B$14,Manufacturer!$A$2:$A$14)</f>
        <v>12</v>
      </c>
      <c r="I3" s="5" t="s">
        <v>143</v>
      </c>
      <c r="J3" s="5">
        <f>LOOKUP(K3,Supplier!$B$2:$B$3,Supplier!$A$2:$A$3)</f>
        <v>2</v>
      </c>
      <c r="K3" s="5" t="s">
        <v>61</v>
      </c>
      <c r="L3" s="5">
        <f>LOOKUP(M3,Category!$B$2:$B$4,Category!$A$2:$A$4)</f>
        <v>1</v>
      </c>
      <c r="M3" s="5" t="s">
        <v>72</v>
      </c>
      <c r="N3" s="5">
        <v>2</v>
      </c>
      <c r="O3" s="5">
        <v>7</v>
      </c>
      <c r="P3" s="5" t="s">
        <v>142</v>
      </c>
      <c r="Q3" s="5" t="s">
        <v>141</v>
      </c>
    </row>
    <row r="4" spans="1:18" ht="31.5">
      <c r="A4" s="5" t="s">
        <v>140</v>
      </c>
      <c r="B4" s="5">
        <f>LOOKUP(C4,ProductName!$B$2:$B$9,ProductName!$A$2:$A$9)</f>
        <v>7</v>
      </c>
      <c r="C4" s="5" t="s">
        <v>58</v>
      </c>
      <c r="D4" s="5">
        <v>1</v>
      </c>
      <c r="E4" s="5" t="s">
        <v>57</v>
      </c>
      <c r="F4" s="5">
        <v>1200</v>
      </c>
      <c r="G4" s="5">
        <v>10</v>
      </c>
      <c r="H4" s="5">
        <f>LOOKUP(I4,Manufacturer!$B$2:$B$14,Manufacturer!$A$2:$A$14)</f>
        <v>8</v>
      </c>
      <c r="I4" s="5" t="s">
        <v>93</v>
      </c>
      <c r="J4" s="5">
        <f>LOOKUP(K4,Supplier!$B$2:$B$3,Supplier!$A$2:$A$3)</f>
        <v>2</v>
      </c>
      <c r="K4" s="5" t="s">
        <v>61</v>
      </c>
      <c r="L4" s="5">
        <f>LOOKUP(M4,Category!$B$2:$B$4,Category!$A$2:$A$4)</f>
        <v>2</v>
      </c>
      <c r="M4" s="5" t="s">
        <v>103</v>
      </c>
      <c r="N4" s="5">
        <v>3</v>
      </c>
      <c r="O4" s="5">
        <v>15</v>
      </c>
      <c r="P4" s="5" t="s">
        <v>139</v>
      </c>
      <c r="Q4" s="5" t="s">
        <v>138</v>
      </c>
    </row>
    <row r="5" spans="1:18" ht="31.5">
      <c r="A5" s="5" t="s">
        <v>137</v>
      </c>
      <c r="B5" s="5">
        <f>LOOKUP(C5,ProductName!$B$2:$B$9,ProductName!$A$2:$A$9)</f>
        <v>3</v>
      </c>
      <c r="C5" s="5" t="s">
        <v>63</v>
      </c>
      <c r="D5" s="5">
        <v>1</v>
      </c>
      <c r="E5" s="5" t="s">
        <v>57</v>
      </c>
      <c r="F5" s="5">
        <v>86</v>
      </c>
      <c r="G5" s="5">
        <v>5</v>
      </c>
      <c r="H5" s="5">
        <f>LOOKUP(I5,Manufacturer!$B$2:$B$14,Manufacturer!$A$2:$A$14)</f>
        <v>9</v>
      </c>
      <c r="I5" s="5" t="s">
        <v>62</v>
      </c>
      <c r="J5" s="5">
        <f>LOOKUP(K5,Supplier!$B$2:$B$3,Supplier!$A$2:$A$3)</f>
        <v>1</v>
      </c>
      <c r="K5" s="5" t="s">
        <v>55</v>
      </c>
      <c r="L5" s="5">
        <f>LOOKUP(M5,Category!$B$2:$B$4,Category!$A$2:$A$4)</f>
        <v>3</v>
      </c>
      <c r="M5" s="5" t="s">
        <v>54</v>
      </c>
      <c r="N5" s="5">
        <v>4</v>
      </c>
      <c r="O5" s="5">
        <v>17</v>
      </c>
      <c r="P5" s="5" t="s">
        <v>136</v>
      </c>
      <c r="Q5" s="5" t="s">
        <v>135</v>
      </c>
    </row>
    <row r="6" spans="1:18" ht="31.5">
      <c r="A6" s="5" t="s">
        <v>134</v>
      </c>
      <c r="B6" s="5">
        <f>LOOKUP(C6,ProductName!$B$2:$B$9,ProductName!$A$2:$A$9)</f>
        <v>3</v>
      </c>
      <c r="C6" s="5" t="s">
        <v>63</v>
      </c>
      <c r="D6" s="5">
        <v>1</v>
      </c>
      <c r="E6" s="5" t="s">
        <v>57</v>
      </c>
      <c r="F6" s="5">
        <v>166</v>
      </c>
      <c r="G6" s="5">
        <v>15</v>
      </c>
      <c r="H6" s="5">
        <f>LOOKUP(I6,Manufacturer!$B$2:$B$14,Manufacturer!$A$2:$A$14)</f>
        <v>9</v>
      </c>
      <c r="I6" s="5" t="s">
        <v>62</v>
      </c>
      <c r="J6" s="5">
        <f>LOOKUP(K6,Supplier!$B$2:$B$3,Supplier!$A$2:$A$3)</f>
        <v>1</v>
      </c>
      <c r="K6" s="5" t="s">
        <v>55</v>
      </c>
      <c r="L6" s="5">
        <f>LOOKUP(M6,Category!$B$2:$B$4,Category!$A$2:$A$4)</f>
        <v>3</v>
      </c>
      <c r="M6" s="5" t="s">
        <v>54</v>
      </c>
      <c r="N6" s="5">
        <v>5</v>
      </c>
      <c r="O6" s="5">
        <v>18</v>
      </c>
      <c r="P6" s="5" t="s">
        <v>133</v>
      </c>
      <c r="Q6" s="5" t="s">
        <v>132</v>
      </c>
    </row>
    <row r="7" spans="1:18" ht="31.5">
      <c r="A7" s="5" t="s">
        <v>131</v>
      </c>
      <c r="B7" s="5">
        <f>LOOKUP(C7,ProductName!$B$2:$B$9,ProductName!$A$2:$A$9)</f>
        <v>7</v>
      </c>
      <c r="C7" s="5" t="s">
        <v>58</v>
      </c>
      <c r="D7" s="5">
        <v>1</v>
      </c>
      <c r="E7" s="5" t="s">
        <v>57</v>
      </c>
      <c r="F7" s="5">
        <v>1700</v>
      </c>
      <c r="G7" s="5">
        <v>25</v>
      </c>
      <c r="H7" s="5">
        <f>LOOKUP(I7,Manufacturer!$B$2:$B$14,Manufacturer!$A$2:$A$14)</f>
        <v>2</v>
      </c>
      <c r="I7" s="5" t="s">
        <v>100</v>
      </c>
      <c r="J7" s="5">
        <f>LOOKUP(K7,Supplier!$B$2:$B$3,Supplier!$A$2:$A$3)</f>
        <v>2</v>
      </c>
      <c r="K7" s="5" t="s">
        <v>61</v>
      </c>
      <c r="L7" s="5">
        <f>LOOKUP(M7,Category!$B$2:$B$4,Category!$A$2:$A$4)</f>
        <v>3</v>
      </c>
      <c r="M7" s="5" t="s">
        <v>54</v>
      </c>
      <c r="N7" s="5">
        <v>2</v>
      </c>
      <c r="O7" s="5">
        <v>5</v>
      </c>
      <c r="P7" s="5" t="s">
        <v>130</v>
      </c>
      <c r="Q7" s="5" t="s">
        <v>129</v>
      </c>
    </row>
    <row r="8" spans="1:18" ht="31.5">
      <c r="A8" s="5" t="s">
        <v>128</v>
      </c>
      <c r="B8" s="5">
        <f>LOOKUP(C8,ProductName!$B$2:$B$9,ProductName!$A$2:$A$9)</f>
        <v>6</v>
      </c>
      <c r="C8" s="5" t="s">
        <v>69</v>
      </c>
      <c r="D8" s="5">
        <v>1</v>
      </c>
      <c r="E8" s="5" t="s">
        <v>57</v>
      </c>
      <c r="F8" s="5">
        <v>300</v>
      </c>
      <c r="G8" s="5">
        <v>5</v>
      </c>
      <c r="H8" s="5">
        <f>LOOKUP(I8,Manufacturer!$B$2:$B$14,Manufacturer!$A$2:$A$14)</f>
        <v>6</v>
      </c>
      <c r="I8" s="5" t="s">
        <v>127</v>
      </c>
      <c r="J8" s="5">
        <f>LOOKUP(K8,Supplier!$B$2:$B$3,Supplier!$A$2:$A$3)</f>
        <v>2</v>
      </c>
      <c r="K8" s="5" t="s">
        <v>61</v>
      </c>
      <c r="L8" s="5">
        <f>LOOKUP(M8,Category!$B$2:$B$4,Category!$A$2:$A$4)</f>
        <v>3</v>
      </c>
      <c r="M8" s="5" t="s">
        <v>54</v>
      </c>
      <c r="N8" s="5">
        <v>3</v>
      </c>
      <c r="O8" s="5">
        <v>19</v>
      </c>
      <c r="P8" s="5" t="s">
        <v>126</v>
      </c>
      <c r="Q8" s="5" t="s">
        <v>125</v>
      </c>
    </row>
    <row r="9" spans="1:18" ht="31.5">
      <c r="A9" s="5" t="s">
        <v>124</v>
      </c>
      <c r="B9" s="5">
        <f>LOOKUP(C9,ProductName!$B$2:$B$9,ProductName!$A$2:$A$9)</f>
        <v>1</v>
      </c>
      <c r="C9" s="5" t="s">
        <v>86</v>
      </c>
      <c r="D9" s="5">
        <v>1</v>
      </c>
      <c r="E9" s="5" t="s">
        <v>57</v>
      </c>
      <c r="F9" s="5">
        <v>199</v>
      </c>
      <c r="G9" s="5">
        <v>5</v>
      </c>
      <c r="H9" s="5">
        <f>LOOKUP(I9,Manufacturer!$B$2:$B$14,Manufacturer!$A$2:$A$14)</f>
        <v>5</v>
      </c>
      <c r="I9" s="5" t="s">
        <v>123</v>
      </c>
      <c r="J9" s="5">
        <f>LOOKUP(K9,Supplier!$B$2:$B$3,Supplier!$A$2:$A$3)</f>
        <v>2</v>
      </c>
      <c r="K9" s="5" t="s">
        <v>61</v>
      </c>
      <c r="L9" s="5">
        <f>LOOKUP(M9,Category!$B$2:$B$4,Category!$A$2:$A$4)</f>
        <v>2</v>
      </c>
      <c r="M9" s="5" t="s">
        <v>103</v>
      </c>
      <c r="N9" s="5">
        <v>5</v>
      </c>
      <c r="O9" s="5">
        <v>7</v>
      </c>
      <c r="P9" s="5" t="s">
        <v>122</v>
      </c>
      <c r="Q9" s="5" t="s">
        <v>121</v>
      </c>
    </row>
    <row r="10" spans="1:18" ht="31.5">
      <c r="A10" s="5" t="s">
        <v>120</v>
      </c>
      <c r="B10" s="5">
        <f>LOOKUP(C10,ProductName!$B$2:$B$9,ProductName!$A$2:$A$9)</f>
        <v>5</v>
      </c>
      <c r="C10" s="5" t="s">
        <v>74</v>
      </c>
      <c r="D10" s="5">
        <v>1</v>
      </c>
      <c r="E10" s="5" t="s">
        <v>57</v>
      </c>
      <c r="F10" s="5">
        <v>234</v>
      </c>
      <c r="G10" s="5">
        <v>10</v>
      </c>
      <c r="H10" s="5">
        <f>LOOKUP(I10,Manufacturer!$B$2:$B$14,Manufacturer!$A$2:$A$14)</f>
        <v>7</v>
      </c>
      <c r="I10" s="5" t="s">
        <v>119</v>
      </c>
      <c r="J10" s="5">
        <f>LOOKUP(K10,Supplier!$B$2:$B$3,Supplier!$A$2:$A$3)</f>
        <v>1</v>
      </c>
      <c r="K10" s="5" t="s">
        <v>55</v>
      </c>
      <c r="L10" s="5">
        <f>LOOKUP(M10,Category!$B$2:$B$4,Category!$A$2:$A$4)</f>
        <v>3</v>
      </c>
      <c r="M10" s="5" t="s">
        <v>54</v>
      </c>
      <c r="N10" s="5">
        <v>3</v>
      </c>
      <c r="O10" s="5">
        <v>17</v>
      </c>
      <c r="P10" s="5" t="s">
        <v>118</v>
      </c>
      <c r="Q10" s="5" t="s">
        <v>117</v>
      </c>
    </row>
    <row r="11" spans="1:18" ht="31.5">
      <c r="A11" s="5" t="s">
        <v>116</v>
      </c>
      <c r="B11" s="5">
        <f>LOOKUP(C11,ProductName!$B$2:$B$9,ProductName!$A$2:$A$9)</f>
        <v>3</v>
      </c>
      <c r="C11" s="5" t="s">
        <v>63</v>
      </c>
      <c r="D11" s="5">
        <v>1</v>
      </c>
      <c r="E11" s="5" t="s">
        <v>57</v>
      </c>
      <c r="F11" s="5">
        <v>170</v>
      </c>
      <c r="G11" s="5">
        <v>5</v>
      </c>
      <c r="H11" s="5">
        <f>LOOKUP(I11,Manufacturer!$B$2:$B$14,Manufacturer!$A$2:$A$14)</f>
        <v>10</v>
      </c>
      <c r="I11" s="5" t="s">
        <v>73</v>
      </c>
      <c r="J11" s="5">
        <f>LOOKUP(K11,Supplier!$B$2:$B$3,Supplier!$A$2:$A$3)</f>
        <v>2</v>
      </c>
      <c r="K11" s="5" t="s">
        <v>61</v>
      </c>
      <c r="L11" s="5">
        <f>LOOKUP(M11,Category!$B$2:$B$4,Category!$A$2:$A$4)</f>
        <v>3</v>
      </c>
      <c r="M11" s="5" t="s">
        <v>54</v>
      </c>
      <c r="N11" s="5">
        <v>5</v>
      </c>
      <c r="O11" s="5">
        <v>5</v>
      </c>
      <c r="P11" s="5" t="s">
        <v>115</v>
      </c>
      <c r="Q11" s="5" t="s">
        <v>114</v>
      </c>
    </row>
    <row r="12" spans="1:18" ht="31.5">
      <c r="A12" s="5" t="s">
        <v>113</v>
      </c>
      <c r="B12" s="5">
        <f>LOOKUP(C12,ProductName!$B$2:$B$9,ProductName!$A$2:$A$9)</f>
        <v>1</v>
      </c>
      <c r="C12" s="5" t="s">
        <v>86</v>
      </c>
      <c r="D12" s="5">
        <v>1</v>
      </c>
      <c r="E12" s="5" t="s">
        <v>57</v>
      </c>
      <c r="F12" s="5">
        <v>600</v>
      </c>
      <c r="G12" s="5">
        <v>10</v>
      </c>
      <c r="H12" s="5">
        <f>LOOKUP(I12,Manufacturer!$B$2:$B$14,Manufacturer!$A$2:$A$14)</f>
        <v>10</v>
      </c>
      <c r="I12" s="5" t="s">
        <v>73</v>
      </c>
      <c r="J12" s="5">
        <f>LOOKUP(K12,Supplier!$B$2:$B$3,Supplier!$A$2:$A$3)</f>
        <v>1</v>
      </c>
      <c r="K12" s="5" t="s">
        <v>55</v>
      </c>
      <c r="L12" s="5">
        <f>LOOKUP(M12,Category!$B$2:$B$4,Category!$A$2:$A$4)</f>
        <v>3</v>
      </c>
      <c r="M12" s="5" t="s">
        <v>54</v>
      </c>
      <c r="N12" s="5">
        <v>5</v>
      </c>
      <c r="O12" s="5">
        <v>5</v>
      </c>
      <c r="P12" s="5" t="s">
        <v>112</v>
      </c>
      <c r="Q12" s="5" t="s">
        <v>50</v>
      </c>
    </row>
    <row r="13" spans="1:18" ht="31.5">
      <c r="A13" s="5" t="s">
        <v>111</v>
      </c>
      <c r="B13" s="5">
        <f>LOOKUP(C13,ProductName!$B$2:$B$9,ProductName!$A$2:$A$9)</f>
        <v>1</v>
      </c>
      <c r="C13" s="5" t="s">
        <v>86</v>
      </c>
      <c r="D13" s="5">
        <v>1</v>
      </c>
      <c r="E13" s="5" t="s">
        <v>57</v>
      </c>
      <c r="F13" s="5">
        <v>300</v>
      </c>
      <c r="G13" s="5">
        <v>15</v>
      </c>
      <c r="H13" s="5">
        <f>LOOKUP(I13,Manufacturer!$B$2:$B$14,Manufacturer!$A$2:$A$14)</f>
        <v>10</v>
      </c>
      <c r="I13" s="5" t="s">
        <v>73</v>
      </c>
      <c r="J13" s="5">
        <f>LOOKUP(K13,Supplier!$B$2:$B$3,Supplier!$A$2:$A$3)</f>
        <v>1</v>
      </c>
      <c r="K13" s="5" t="s">
        <v>55</v>
      </c>
      <c r="L13" s="5">
        <f>LOOKUP(M13,Category!$B$2:$B$4,Category!$A$2:$A$4)</f>
        <v>3</v>
      </c>
      <c r="M13" s="5" t="s">
        <v>54</v>
      </c>
      <c r="N13" s="5">
        <v>2</v>
      </c>
      <c r="O13" s="5">
        <v>15</v>
      </c>
      <c r="P13" s="5" t="s">
        <v>110</v>
      </c>
      <c r="Q13" s="5" t="s">
        <v>50</v>
      </c>
    </row>
    <row r="14" spans="1:18" ht="47.25">
      <c r="A14" s="5" t="s">
        <v>109</v>
      </c>
      <c r="B14" s="5">
        <f>LOOKUP(C14,ProductName!$B$2:$B$9,ProductName!$A$2:$A$9)</f>
        <v>7</v>
      </c>
      <c r="C14" s="5" t="s">
        <v>58</v>
      </c>
      <c r="D14" s="5">
        <v>1</v>
      </c>
      <c r="E14" s="5" t="s">
        <v>57</v>
      </c>
      <c r="F14" s="5">
        <v>4100</v>
      </c>
      <c r="G14" s="5">
        <v>30</v>
      </c>
      <c r="H14" s="5">
        <f>LOOKUP(I14,Manufacturer!$B$2:$B$14,Manufacturer!$A$2:$A$14)</f>
        <v>1</v>
      </c>
      <c r="I14" s="5" t="s">
        <v>104</v>
      </c>
      <c r="J14" s="5">
        <f>LOOKUP(K14,Supplier!$B$2:$B$3,Supplier!$A$2:$A$3)</f>
        <v>1</v>
      </c>
      <c r="K14" s="5" t="s">
        <v>55</v>
      </c>
      <c r="L14" s="5">
        <f>LOOKUP(M14,Category!$B$2:$B$4,Category!$A$2:$A$4)</f>
        <v>2</v>
      </c>
      <c r="M14" s="5" t="s">
        <v>103</v>
      </c>
      <c r="N14" s="5">
        <v>4</v>
      </c>
      <c r="O14" s="5">
        <v>9</v>
      </c>
      <c r="P14" s="5" t="s">
        <v>108</v>
      </c>
      <c r="Q14" s="5" t="s">
        <v>50</v>
      </c>
    </row>
    <row r="15" spans="1:18" ht="31.5">
      <c r="A15" s="5" t="s">
        <v>107</v>
      </c>
      <c r="B15" s="5">
        <f>LOOKUP(C15,ProductName!$B$2:$B$9,ProductName!$A$2:$A$9)</f>
        <v>5</v>
      </c>
      <c r="C15" s="5" t="s">
        <v>74</v>
      </c>
      <c r="D15" s="5">
        <v>1</v>
      </c>
      <c r="E15" s="5" t="s">
        <v>57</v>
      </c>
      <c r="F15" s="5">
        <v>385</v>
      </c>
      <c r="G15" s="5">
        <v>10</v>
      </c>
      <c r="H15" s="5">
        <f>LOOKUP(I15,Manufacturer!$B$2:$B$14,Manufacturer!$A$2:$A$14)</f>
        <v>10</v>
      </c>
      <c r="I15" s="5" t="s">
        <v>73</v>
      </c>
      <c r="J15" s="5">
        <f>LOOKUP(K15,Supplier!$B$2:$B$3,Supplier!$A$2:$A$3)</f>
        <v>2</v>
      </c>
      <c r="K15" s="5" t="s">
        <v>61</v>
      </c>
      <c r="L15" s="5">
        <f>LOOKUP(M15,Category!$B$2:$B$4,Category!$A$2:$A$4)</f>
        <v>1</v>
      </c>
      <c r="M15" s="5" t="s">
        <v>72</v>
      </c>
      <c r="N15" s="5">
        <v>2</v>
      </c>
      <c r="O15" s="5">
        <v>17</v>
      </c>
      <c r="P15" s="5" t="s">
        <v>106</v>
      </c>
      <c r="Q15" s="5" t="s">
        <v>50</v>
      </c>
    </row>
    <row r="16" spans="1:18">
      <c r="A16" s="5" t="s">
        <v>105</v>
      </c>
      <c r="B16" s="5">
        <f>LOOKUP(C16,ProductName!$B$2:$B$9,ProductName!$A$2:$A$9)</f>
        <v>7</v>
      </c>
      <c r="C16" s="5" t="s">
        <v>58</v>
      </c>
      <c r="D16" s="5">
        <v>1</v>
      </c>
      <c r="E16" s="5" t="s">
        <v>57</v>
      </c>
      <c r="F16" s="5">
        <v>280</v>
      </c>
      <c r="G16" s="5">
        <v>15</v>
      </c>
      <c r="H16" s="5">
        <f>LOOKUP(I16,Manufacturer!$B$2:$B$14,Manufacturer!$A$2:$A$14)</f>
        <v>1</v>
      </c>
      <c r="I16" s="5" t="s">
        <v>104</v>
      </c>
      <c r="J16" s="5">
        <f>LOOKUP(K16,Supplier!$B$2:$B$3,Supplier!$A$2:$A$3)</f>
        <v>2</v>
      </c>
      <c r="K16" s="5" t="s">
        <v>61</v>
      </c>
      <c r="L16" s="5">
        <f>LOOKUP(M16,Category!$B$2:$B$4,Category!$A$2:$A$4)</f>
        <v>2</v>
      </c>
      <c r="M16" s="5" t="s">
        <v>103</v>
      </c>
      <c r="N16" s="5">
        <v>3</v>
      </c>
      <c r="O16" s="5">
        <v>8</v>
      </c>
      <c r="P16" s="5" t="s">
        <v>102</v>
      </c>
      <c r="Q16" s="5" t="s">
        <v>50</v>
      </c>
    </row>
    <row r="17" spans="1:17" ht="31.5">
      <c r="A17" s="5" t="s">
        <v>101</v>
      </c>
      <c r="B17" s="5">
        <f>LOOKUP(C17,ProductName!$B$2:$B$9,ProductName!$A$2:$A$9)</f>
        <v>7</v>
      </c>
      <c r="C17" s="5" t="s">
        <v>58</v>
      </c>
      <c r="D17" s="5">
        <v>1</v>
      </c>
      <c r="E17" s="5" t="s">
        <v>57</v>
      </c>
      <c r="F17" s="5">
        <v>1700</v>
      </c>
      <c r="G17" s="5">
        <v>25</v>
      </c>
      <c r="H17" s="5">
        <f>LOOKUP(I17,Manufacturer!$B$2:$B$14,Manufacturer!$A$2:$A$14)</f>
        <v>2</v>
      </c>
      <c r="I17" s="5" t="s">
        <v>100</v>
      </c>
      <c r="J17" s="5">
        <f>LOOKUP(K17,Supplier!$B$2:$B$3,Supplier!$A$2:$A$3)</f>
        <v>1</v>
      </c>
      <c r="K17" s="5" t="s">
        <v>55</v>
      </c>
      <c r="L17" s="5">
        <f>LOOKUP(M17,Category!$B$2:$B$4,Category!$A$2:$A$4)</f>
        <v>3</v>
      </c>
      <c r="M17" s="5" t="s">
        <v>54</v>
      </c>
      <c r="N17" s="5">
        <v>4</v>
      </c>
      <c r="O17" s="5">
        <v>9</v>
      </c>
      <c r="P17" s="5" t="s">
        <v>99</v>
      </c>
      <c r="Q17" s="5" t="s">
        <v>50</v>
      </c>
    </row>
    <row r="18" spans="1:17" ht="31.5">
      <c r="A18" s="5" t="s">
        <v>98</v>
      </c>
      <c r="B18" s="5">
        <f>LOOKUP(C18,ProductName!$B$2:$B$9,ProductName!$A$2:$A$9)</f>
        <v>1</v>
      </c>
      <c r="C18" s="5" t="s">
        <v>86</v>
      </c>
      <c r="D18" s="5">
        <v>1</v>
      </c>
      <c r="E18" s="5" t="s">
        <v>57</v>
      </c>
      <c r="F18" s="5">
        <v>510</v>
      </c>
      <c r="G18" s="5">
        <v>5</v>
      </c>
      <c r="H18" s="5">
        <f>LOOKUP(I18,Manufacturer!$B$2:$B$14,Manufacturer!$A$2:$A$14)</f>
        <v>10</v>
      </c>
      <c r="I18" s="5" t="s">
        <v>73</v>
      </c>
      <c r="J18" s="5">
        <f>LOOKUP(K18,Supplier!$B$2:$B$3,Supplier!$A$2:$A$3)</f>
        <v>2</v>
      </c>
      <c r="K18" s="5" t="s">
        <v>61</v>
      </c>
      <c r="L18" s="5">
        <f>LOOKUP(M18,Category!$B$2:$B$4,Category!$A$2:$A$4)</f>
        <v>3</v>
      </c>
      <c r="M18" s="5" t="s">
        <v>54</v>
      </c>
      <c r="N18" s="5">
        <v>2</v>
      </c>
      <c r="O18" s="5">
        <v>17</v>
      </c>
      <c r="P18" s="5" t="s">
        <v>97</v>
      </c>
      <c r="Q18" s="5" t="s">
        <v>50</v>
      </c>
    </row>
    <row r="19" spans="1:17" ht="31.5">
      <c r="A19" s="5" t="s">
        <v>96</v>
      </c>
      <c r="B19" s="5">
        <f>LOOKUP(C19,ProductName!$B$2:$B$9,ProductName!$A$2:$A$9)</f>
        <v>1</v>
      </c>
      <c r="C19" s="5" t="s">
        <v>86</v>
      </c>
      <c r="D19" s="5">
        <v>1</v>
      </c>
      <c r="E19" s="5" t="s">
        <v>57</v>
      </c>
      <c r="F19" s="5">
        <v>510</v>
      </c>
      <c r="G19" s="5">
        <v>5</v>
      </c>
      <c r="H19" s="5">
        <f>LOOKUP(I19,Manufacturer!$B$2:$B$14,Manufacturer!$A$2:$A$14)</f>
        <v>10</v>
      </c>
      <c r="I19" s="5" t="s">
        <v>73</v>
      </c>
      <c r="J19" s="5">
        <f>LOOKUP(K19,Supplier!$B$2:$B$3,Supplier!$A$2:$A$3)</f>
        <v>2</v>
      </c>
      <c r="K19" s="5" t="s">
        <v>61</v>
      </c>
      <c r="L19" s="5">
        <f>LOOKUP(M19,Category!$B$2:$B$4,Category!$A$2:$A$4)</f>
        <v>3</v>
      </c>
      <c r="M19" s="5" t="s">
        <v>54</v>
      </c>
      <c r="N19" s="5">
        <v>2</v>
      </c>
      <c r="O19" s="5">
        <v>17</v>
      </c>
      <c r="P19" s="5" t="s">
        <v>95</v>
      </c>
      <c r="Q19" s="5" t="s">
        <v>50</v>
      </c>
    </row>
    <row r="20" spans="1:17" ht="47.25">
      <c r="A20" s="5" t="s">
        <v>94</v>
      </c>
      <c r="B20" s="5">
        <f>LOOKUP(C20,ProductName!$B$2:$B$9,ProductName!$A$2:$A$9)</f>
        <v>7</v>
      </c>
      <c r="C20" s="5" t="s">
        <v>58</v>
      </c>
      <c r="D20" s="5">
        <v>1</v>
      </c>
      <c r="E20" s="5" t="s">
        <v>57</v>
      </c>
      <c r="F20" s="5">
        <v>2190</v>
      </c>
      <c r="G20" s="5">
        <v>30</v>
      </c>
      <c r="H20" s="5">
        <f>LOOKUP(I20,Manufacturer!$B$2:$B$14,Manufacturer!$A$2:$A$14)</f>
        <v>8</v>
      </c>
      <c r="I20" s="5" t="s">
        <v>93</v>
      </c>
      <c r="J20" s="5">
        <f>LOOKUP(K20,Supplier!$B$2:$B$3,Supplier!$A$2:$A$3)</f>
        <v>1</v>
      </c>
      <c r="K20" s="5" t="s">
        <v>55</v>
      </c>
      <c r="L20" s="5">
        <f>LOOKUP(M20,Category!$B$2:$B$4,Category!$A$2:$A$4)</f>
        <v>3</v>
      </c>
      <c r="M20" s="5" t="s">
        <v>54</v>
      </c>
      <c r="N20" s="5">
        <v>4</v>
      </c>
      <c r="O20" s="5">
        <v>7</v>
      </c>
      <c r="P20" s="5" t="s">
        <v>92</v>
      </c>
      <c r="Q20" s="5" t="s">
        <v>50</v>
      </c>
    </row>
    <row r="21" spans="1:17" ht="31.5">
      <c r="A21" s="5" t="s">
        <v>91</v>
      </c>
      <c r="B21" s="5">
        <f>LOOKUP(C21,ProductName!$B$2:$B$9,ProductName!$A$2:$A$9)</f>
        <v>3</v>
      </c>
      <c r="C21" s="5" t="s">
        <v>63</v>
      </c>
      <c r="D21" s="5">
        <v>1</v>
      </c>
      <c r="E21" s="5" t="s">
        <v>57</v>
      </c>
      <c r="F21" s="5">
        <v>177</v>
      </c>
      <c r="G21" s="5">
        <v>15</v>
      </c>
      <c r="H21" s="5">
        <f>LOOKUP(I21,Manufacturer!$B$2:$B$14,Manufacturer!$A$2:$A$14)</f>
        <v>10</v>
      </c>
      <c r="I21" s="5" t="s">
        <v>73</v>
      </c>
      <c r="J21" s="5">
        <f>LOOKUP(K21,Supplier!$B$2:$B$3,Supplier!$A$2:$A$3)</f>
        <v>2</v>
      </c>
      <c r="K21" s="5" t="s">
        <v>61</v>
      </c>
      <c r="L21" s="5">
        <f>LOOKUP(M21,Category!$B$2:$B$4,Category!$A$2:$A$4)</f>
        <v>3</v>
      </c>
      <c r="M21" s="5" t="s">
        <v>54</v>
      </c>
      <c r="N21" s="5">
        <v>3</v>
      </c>
      <c r="O21" s="5">
        <v>15</v>
      </c>
      <c r="P21" s="5" t="s">
        <v>90</v>
      </c>
      <c r="Q21" s="5" t="s">
        <v>50</v>
      </c>
    </row>
    <row r="22" spans="1:17" ht="31.5">
      <c r="A22" s="5" t="s">
        <v>89</v>
      </c>
      <c r="B22" s="5">
        <f>LOOKUP(C22,ProductName!$B$2:$B$9,ProductName!$A$2:$A$9)</f>
        <v>6</v>
      </c>
      <c r="C22" s="5" t="s">
        <v>69</v>
      </c>
      <c r="D22" s="5">
        <v>1</v>
      </c>
      <c r="E22" s="5" t="s">
        <v>57</v>
      </c>
      <c r="F22" s="5">
        <v>100</v>
      </c>
      <c r="G22" s="5">
        <v>5</v>
      </c>
      <c r="H22" s="5">
        <f>LOOKUP(I22,Manufacturer!$B$2:$B$14,Manufacturer!$A$2:$A$14)</f>
        <v>10</v>
      </c>
      <c r="I22" s="5" t="s">
        <v>73</v>
      </c>
      <c r="J22" s="5">
        <f>LOOKUP(K22,Supplier!$B$2:$B$3,Supplier!$A$2:$A$3)</f>
        <v>2</v>
      </c>
      <c r="K22" s="5" t="s">
        <v>61</v>
      </c>
      <c r="L22" s="5">
        <f>LOOKUP(M22,Category!$B$2:$B$4,Category!$A$2:$A$4)</f>
        <v>3</v>
      </c>
      <c r="M22" s="5" t="s">
        <v>54</v>
      </c>
      <c r="N22" s="5">
        <v>4</v>
      </c>
      <c r="O22" s="5">
        <v>21</v>
      </c>
      <c r="P22" s="5" t="s">
        <v>88</v>
      </c>
      <c r="Q22" s="5" t="s">
        <v>50</v>
      </c>
    </row>
    <row r="23" spans="1:17" ht="31.5">
      <c r="A23" s="5" t="s">
        <v>87</v>
      </c>
      <c r="B23" s="5">
        <f>LOOKUP(C23,ProductName!$B$2:$B$9,ProductName!$A$2:$A$9)</f>
        <v>1</v>
      </c>
      <c r="C23" s="5" t="s">
        <v>86</v>
      </c>
      <c r="D23" s="5">
        <v>1</v>
      </c>
      <c r="E23" s="5" t="s">
        <v>57</v>
      </c>
      <c r="F23" s="5">
        <v>640</v>
      </c>
      <c r="G23" s="5">
        <v>5</v>
      </c>
      <c r="H23" s="5">
        <f>LOOKUP(I23,Manufacturer!$B$2:$B$14,Manufacturer!$A$2:$A$14)</f>
        <v>10</v>
      </c>
      <c r="I23" s="5" t="s">
        <v>73</v>
      </c>
      <c r="J23" s="5">
        <f>LOOKUP(K23,Supplier!$B$2:$B$3,Supplier!$A$2:$A$3)</f>
        <v>1</v>
      </c>
      <c r="K23" s="5" t="s">
        <v>55</v>
      </c>
      <c r="L23" s="5">
        <f>LOOKUP(M23,Category!$B$2:$B$4,Category!$A$2:$A$4)</f>
        <v>3</v>
      </c>
      <c r="M23" s="5" t="s">
        <v>54</v>
      </c>
      <c r="N23" s="5">
        <v>5</v>
      </c>
      <c r="O23" s="5">
        <v>4</v>
      </c>
      <c r="P23" s="5" t="s">
        <v>85</v>
      </c>
      <c r="Q23" s="5" t="s">
        <v>50</v>
      </c>
    </row>
    <row r="24" spans="1:17" ht="31.5">
      <c r="A24" s="5" t="s">
        <v>84</v>
      </c>
      <c r="B24" s="5">
        <f>LOOKUP(C24,ProductName!$B$2:$B$9,ProductName!$A$2:$A$9)</f>
        <v>4</v>
      </c>
      <c r="C24" s="5" t="s">
        <v>83</v>
      </c>
      <c r="D24" s="5">
        <v>1</v>
      </c>
      <c r="E24" s="5" t="s">
        <v>57</v>
      </c>
      <c r="F24" s="5">
        <v>800</v>
      </c>
      <c r="G24" s="5">
        <v>25</v>
      </c>
      <c r="H24" s="5">
        <f>LOOKUP(I24,Manufacturer!$B$2:$B$14,Manufacturer!$A$2:$A$14)</f>
        <v>13</v>
      </c>
      <c r="I24" s="5" t="s">
        <v>82</v>
      </c>
      <c r="J24" s="5">
        <f>LOOKUP(K24,Supplier!$B$2:$B$3,Supplier!$A$2:$A$3)</f>
        <v>2</v>
      </c>
      <c r="K24" s="5" t="s">
        <v>61</v>
      </c>
      <c r="L24" s="5">
        <f>LOOKUP(M24,Category!$B$2:$B$4,Category!$A$2:$A$4)</f>
        <v>3</v>
      </c>
      <c r="M24" s="5" t="s">
        <v>54</v>
      </c>
      <c r="N24" s="5">
        <v>2</v>
      </c>
      <c r="O24" s="5">
        <v>17</v>
      </c>
      <c r="P24" s="5" t="s">
        <v>81</v>
      </c>
      <c r="Q24" s="5" t="s">
        <v>50</v>
      </c>
    </row>
    <row r="25" spans="1:17" ht="31.5">
      <c r="A25" s="5" t="s">
        <v>80</v>
      </c>
      <c r="B25" s="5">
        <f>LOOKUP(C25,ProductName!$B$2:$B$9,ProductName!$A$2:$A$9)</f>
        <v>2</v>
      </c>
      <c r="C25" s="5" t="s">
        <v>79</v>
      </c>
      <c r="D25" s="5">
        <v>1</v>
      </c>
      <c r="E25" s="5" t="s">
        <v>57</v>
      </c>
      <c r="F25" s="5">
        <v>3500</v>
      </c>
      <c r="G25" s="5">
        <v>30</v>
      </c>
      <c r="H25" s="5">
        <f>LOOKUP(I25,Manufacturer!$B$2:$B$14,Manufacturer!$A$2:$A$14)</f>
        <v>10</v>
      </c>
      <c r="I25" s="5" t="s">
        <v>73</v>
      </c>
      <c r="J25" s="5">
        <f>LOOKUP(K25,Supplier!$B$2:$B$3,Supplier!$A$2:$A$3)</f>
        <v>2</v>
      </c>
      <c r="K25" s="5" t="s">
        <v>61</v>
      </c>
      <c r="L25" s="5">
        <f>LOOKUP(M25,Category!$B$2:$B$4,Category!$A$2:$A$4)</f>
        <v>3</v>
      </c>
      <c r="M25" s="5" t="s">
        <v>54</v>
      </c>
      <c r="N25" s="5">
        <v>5</v>
      </c>
      <c r="O25" s="5">
        <v>3</v>
      </c>
      <c r="P25" s="5" t="s">
        <v>78</v>
      </c>
      <c r="Q25" s="5" t="s">
        <v>50</v>
      </c>
    </row>
    <row r="26" spans="1:17" ht="31.5">
      <c r="A26" s="5" t="s">
        <v>77</v>
      </c>
      <c r="B26" s="5">
        <f>LOOKUP(C26,ProductName!$B$2:$B$9,ProductName!$A$2:$A$9)</f>
        <v>5</v>
      </c>
      <c r="C26" s="5" t="s">
        <v>74</v>
      </c>
      <c r="D26" s="5">
        <v>1</v>
      </c>
      <c r="E26" s="5" t="s">
        <v>57</v>
      </c>
      <c r="F26" s="5">
        <v>400</v>
      </c>
      <c r="G26" s="5">
        <v>15</v>
      </c>
      <c r="H26" s="5">
        <f>LOOKUP(I26,Manufacturer!$B$2:$B$14,Manufacturer!$A$2:$A$14)</f>
        <v>10</v>
      </c>
      <c r="I26" s="5" t="s">
        <v>73</v>
      </c>
      <c r="J26" s="5">
        <f>LOOKUP(K26,Supplier!$B$2:$B$3,Supplier!$A$2:$A$3)</f>
        <v>2</v>
      </c>
      <c r="K26" s="5" t="s">
        <v>61</v>
      </c>
      <c r="L26" s="5">
        <f>LOOKUP(M26,Category!$B$2:$B$4,Category!$A$2:$A$4)</f>
        <v>1</v>
      </c>
      <c r="M26" s="5" t="s">
        <v>72</v>
      </c>
      <c r="N26" s="5">
        <v>4</v>
      </c>
      <c r="O26" s="5">
        <v>5</v>
      </c>
      <c r="P26" s="5" t="s">
        <v>76</v>
      </c>
      <c r="Q26" s="5" t="s">
        <v>50</v>
      </c>
    </row>
    <row r="27" spans="1:17" ht="31.5">
      <c r="A27" s="5" t="s">
        <v>75</v>
      </c>
      <c r="B27" s="5">
        <f>LOOKUP(C27,ProductName!$B$2:$B$9,ProductName!$A$2:$A$9)</f>
        <v>5</v>
      </c>
      <c r="C27" s="5" t="s">
        <v>74</v>
      </c>
      <c r="D27" s="5">
        <v>1</v>
      </c>
      <c r="E27" s="5" t="s">
        <v>57</v>
      </c>
      <c r="F27" s="5">
        <v>292</v>
      </c>
      <c r="G27" s="5">
        <v>25</v>
      </c>
      <c r="H27" s="5">
        <f>LOOKUP(I27,Manufacturer!$B$2:$B$14,Manufacturer!$A$2:$A$14)</f>
        <v>10</v>
      </c>
      <c r="I27" s="5" t="s">
        <v>73</v>
      </c>
      <c r="J27" s="5">
        <f>LOOKUP(K27,Supplier!$B$2:$B$3,Supplier!$A$2:$A$3)</f>
        <v>1</v>
      </c>
      <c r="K27" s="5" t="s">
        <v>55</v>
      </c>
      <c r="L27" s="5">
        <f>LOOKUP(M27,Category!$B$2:$B$4,Category!$A$2:$A$4)</f>
        <v>1</v>
      </c>
      <c r="M27" s="5" t="s">
        <v>72</v>
      </c>
      <c r="N27" s="5">
        <v>3</v>
      </c>
      <c r="O27" s="5">
        <v>13</v>
      </c>
      <c r="P27" s="5" t="s">
        <v>71</v>
      </c>
      <c r="Q27" s="5" t="s">
        <v>50</v>
      </c>
    </row>
    <row r="28" spans="1:17" ht="31.5">
      <c r="A28" s="5" t="s">
        <v>70</v>
      </c>
      <c r="B28" s="5">
        <f>LOOKUP(C28,ProductName!$B$2:$B$9,ProductName!$A$2:$A$9)</f>
        <v>6</v>
      </c>
      <c r="C28" s="5" t="s">
        <v>69</v>
      </c>
      <c r="D28" s="5">
        <v>1</v>
      </c>
      <c r="E28" s="5" t="s">
        <v>57</v>
      </c>
      <c r="F28" s="5">
        <v>600</v>
      </c>
      <c r="G28" s="5">
        <v>15</v>
      </c>
      <c r="H28" s="5">
        <f>LOOKUP(I28,Manufacturer!$B$2:$B$14,Manufacturer!$A$2:$A$14)</f>
        <v>11</v>
      </c>
      <c r="I28" s="5" t="s">
        <v>68</v>
      </c>
      <c r="J28" s="5">
        <f>LOOKUP(K28,Supplier!$B$2:$B$3,Supplier!$A$2:$A$3)</f>
        <v>1</v>
      </c>
      <c r="K28" s="5" t="s">
        <v>55</v>
      </c>
      <c r="L28" s="5">
        <f>LOOKUP(M28,Category!$B$2:$B$4,Category!$A$2:$A$4)</f>
        <v>3</v>
      </c>
      <c r="M28" s="5" t="s">
        <v>54</v>
      </c>
      <c r="N28" s="5">
        <v>2</v>
      </c>
      <c r="O28" s="5">
        <v>16</v>
      </c>
      <c r="P28" s="5" t="s">
        <v>67</v>
      </c>
      <c r="Q28" s="5" t="s">
        <v>50</v>
      </c>
    </row>
    <row r="29" spans="1:17" ht="31.5">
      <c r="A29" s="5" t="s">
        <v>66</v>
      </c>
      <c r="B29" s="5">
        <f>LOOKUP(C29,ProductName!$B$2:$B$9,ProductName!$A$2:$A$9)</f>
        <v>3</v>
      </c>
      <c r="C29" s="5" t="s">
        <v>63</v>
      </c>
      <c r="D29" s="5">
        <v>1</v>
      </c>
      <c r="E29" s="5" t="s">
        <v>57</v>
      </c>
      <c r="F29" s="5">
        <v>140</v>
      </c>
      <c r="G29" s="5">
        <v>20</v>
      </c>
      <c r="H29" s="5">
        <f>LOOKUP(I29,Manufacturer!$B$2:$B$14,Manufacturer!$A$2:$A$14)</f>
        <v>9</v>
      </c>
      <c r="I29" s="5" t="s">
        <v>62</v>
      </c>
      <c r="J29" s="5">
        <f>LOOKUP(K29,Supplier!$B$2:$B$3,Supplier!$A$2:$A$3)</f>
        <v>2</v>
      </c>
      <c r="K29" s="5" t="s">
        <v>61</v>
      </c>
      <c r="L29" s="5">
        <f>LOOKUP(M29,Category!$B$2:$B$4,Category!$A$2:$A$4)</f>
        <v>3</v>
      </c>
      <c r="M29" s="5" t="s">
        <v>54</v>
      </c>
      <c r="N29" s="5">
        <v>3</v>
      </c>
      <c r="O29" s="5">
        <v>19</v>
      </c>
      <c r="P29" s="5" t="s">
        <v>65</v>
      </c>
      <c r="Q29" s="5" t="s">
        <v>50</v>
      </c>
    </row>
    <row r="30" spans="1:17" ht="31.5">
      <c r="A30" s="5" t="s">
        <v>64</v>
      </c>
      <c r="B30" s="5">
        <f>LOOKUP(C30,ProductName!$B$2:$B$9,ProductName!$A$2:$A$9)</f>
        <v>3</v>
      </c>
      <c r="C30" s="5" t="s">
        <v>63</v>
      </c>
      <c r="D30" s="5">
        <v>1</v>
      </c>
      <c r="E30" s="5" t="s">
        <v>57</v>
      </c>
      <c r="F30" s="5">
        <v>50</v>
      </c>
      <c r="G30" s="5">
        <v>5</v>
      </c>
      <c r="H30" s="5">
        <f>LOOKUP(I30,Manufacturer!$B$2:$B$14,Manufacturer!$A$2:$A$14)</f>
        <v>9</v>
      </c>
      <c r="I30" s="5" t="s">
        <v>62</v>
      </c>
      <c r="J30" s="5">
        <f>LOOKUP(K30,Supplier!$B$2:$B$3,Supplier!$A$2:$A$3)</f>
        <v>2</v>
      </c>
      <c r="K30" s="5" t="s">
        <v>61</v>
      </c>
      <c r="L30" s="5">
        <f>LOOKUP(M30,Category!$B$2:$B$4,Category!$A$2:$A$4)</f>
        <v>3</v>
      </c>
      <c r="M30" s="5" t="s">
        <v>54</v>
      </c>
      <c r="N30" s="5">
        <v>4</v>
      </c>
      <c r="O30" s="5">
        <v>6</v>
      </c>
      <c r="P30" s="5" t="s">
        <v>60</v>
      </c>
      <c r="Q30" s="5" t="s">
        <v>50</v>
      </c>
    </row>
    <row r="31" spans="1:17" s="13" customFormat="1" ht="31.5">
      <c r="A31" s="5" t="s">
        <v>59</v>
      </c>
      <c r="B31" s="5">
        <f>LOOKUP(C31,ProductName!$B$2:$B$9,ProductName!$A$2:$A$9)</f>
        <v>7</v>
      </c>
      <c r="C31" s="5" t="s">
        <v>58</v>
      </c>
      <c r="D31" s="5">
        <v>1</v>
      </c>
      <c r="E31" s="5" t="s">
        <v>57</v>
      </c>
      <c r="F31" s="5">
        <v>600</v>
      </c>
      <c r="G31" s="5">
        <v>15</v>
      </c>
      <c r="H31" s="5">
        <f>LOOKUP(I31,Manufacturer!$B$2:$B$14,Manufacturer!$A$2:$A$14)</f>
        <v>3</v>
      </c>
      <c r="I31" s="5" t="s">
        <v>56</v>
      </c>
      <c r="J31" s="5">
        <f>LOOKUP(K31,Supplier!$B$2:$B$3,Supplier!$A$2:$A$3)</f>
        <v>1</v>
      </c>
      <c r="K31" s="5" t="s">
        <v>55</v>
      </c>
      <c r="L31" s="5">
        <f>LOOKUP(M31,Category!$B$2:$B$4,Category!$A$2:$A$4)</f>
        <v>3</v>
      </c>
      <c r="M31" s="5" t="s">
        <v>54</v>
      </c>
      <c r="N31" s="5">
        <v>5</v>
      </c>
      <c r="O31" s="5">
        <v>15</v>
      </c>
      <c r="P31" s="5" t="s">
        <v>53</v>
      </c>
      <c r="Q31" s="5" t="s">
        <v>50</v>
      </c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2:A9"/>
    </sheetView>
  </sheetViews>
  <sheetFormatPr defaultRowHeight="15.75"/>
  <cols>
    <col min="2" max="2" width="16.75" customWidth="1"/>
  </cols>
  <sheetData>
    <row r="1" spans="1:2">
      <c r="A1" t="s">
        <v>36</v>
      </c>
      <c r="B1" s="9" t="s">
        <v>160</v>
      </c>
    </row>
    <row r="2" spans="1:2">
      <c r="A2">
        <v>1</v>
      </c>
      <c r="B2" s="5" t="s">
        <v>86</v>
      </c>
    </row>
    <row r="3" spans="1:2">
      <c r="A3">
        <v>2</v>
      </c>
      <c r="B3" s="5" t="s">
        <v>79</v>
      </c>
    </row>
    <row r="4" spans="1:2">
      <c r="A4">
        <v>3</v>
      </c>
      <c r="B4" s="5" t="s">
        <v>63</v>
      </c>
    </row>
    <row r="5" spans="1:2">
      <c r="A5">
        <v>4</v>
      </c>
      <c r="B5" s="5" t="s">
        <v>83</v>
      </c>
    </row>
    <row r="6" spans="1:2">
      <c r="A6">
        <v>5</v>
      </c>
      <c r="B6" s="5" t="s">
        <v>74</v>
      </c>
    </row>
    <row r="7" spans="1:2">
      <c r="A7">
        <v>6</v>
      </c>
      <c r="B7" s="5" t="s">
        <v>69</v>
      </c>
    </row>
    <row r="8" spans="1:2">
      <c r="A8">
        <v>7</v>
      </c>
      <c r="B8" s="5" t="s">
        <v>58</v>
      </c>
    </row>
    <row r="9" spans="1:2">
      <c r="A9">
        <v>8</v>
      </c>
      <c r="B9" s="5" t="s">
        <v>144</v>
      </c>
    </row>
    <row r="10" spans="1:2">
      <c r="B10" s="4"/>
    </row>
  </sheetData>
  <sortState ref="B2:B9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.75"/>
  <cols>
    <col min="2" max="2" width="21.75" customWidth="1"/>
  </cols>
  <sheetData>
    <row r="1" spans="1:2">
      <c r="A1" t="s">
        <v>36</v>
      </c>
      <c r="B1" s="9" t="s">
        <v>159</v>
      </c>
    </row>
    <row r="2" spans="1:2">
      <c r="A2">
        <v>1</v>
      </c>
      <c r="B2" s="5" t="s">
        <v>57</v>
      </c>
    </row>
    <row r="3" spans="1:2">
      <c r="B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5.75"/>
  <cols>
    <col min="2" max="2" width="21.25" customWidth="1"/>
  </cols>
  <sheetData>
    <row r="1" spans="1:2">
      <c r="A1" t="s">
        <v>36</v>
      </c>
      <c r="B1" s="9" t="s">
        <v>156</v>
      </c>
    </row>
    <row r="2" spans="1:2">
      <c r="A2">
        <v>1</v>
      </c>
      <c r="B2" s="5" t="s">
        <v>104</v>
      </c>
    </row>
    <row r="3" spans="1:2">
      <c r="A3">
        <v>2</v>
      </c>
      <c r="B3" s="5" t="s">
        <v>100</v>
      </c>
    </row>
    <row r="4" spans="1:2">
      <c r="A4">
        <v>3</v>
      </c>
      <c r="B4" s="5" t="s">
        <v>56</v>
      </c>
    </row>
    <row r="5" spans="1:2">
      <c r="A5">
        <v>4</v>
      </c>
      <c r="B5" s="5" t="s">
        <v>148</v>
      </c>
    </row>
    <row r="6" spans="1:2">
      <c r="A6">
        <v>5</v>
      </c>
      <c r="B6" s="5" t="s">
        <v>123</v>
      </c>
    </row>
    <row r="7" spans="1:2">
      <c r="A7">
        <v>6</v>
      </c>
      <c r="B7" s="5" t="s">
        <v>127</v>
      </c>
    </row>
    <row r="8" spans="1:2">
      <c r="A8">
        <v>7</v>
      </c>
      <c r="B8" s="5" t="s">
        <v>119</v>
      </c>
    </row>
    <row r="9" spans="1:2">
      <c r="A9">
        <v>8</v>
      </c>
      <c r="B9" s="5" t="s">
        <v>93</v>
      </c>
    </row>
    <row r="10" spans="1:2">
      <c r="A10">
        <v>9</v>
      </c>
      <c r="B10" s="5" t="s">
        <v>62</v>
      </c>
    </row>
    <row r="11" spans="1:2">
      <c r="A11">
        <v>10</v>
      </c>
      <c r="B11" s="5" t="s">
        <v>73</v>
      </c>
    </row>
    <row r="12" spans="1:2">
      <c r="A12">
        <v>11</v>
      </c>
      <c r="B12" s="5" t="s">
        <v>68</v>
      </c>
    </row>
    <row r="13" spans="1:2">
      <c r="A13">
        <v>12</v>
      </c>
      <c r="B13" s="5" t="s">
        <v>143</v>
      </c>
    </row>
    <row r="14" spans="1:2">
      <c r="A14">
        <v>13</v>
      </c>
      <c r="B14" s="5" t="s">
        <v>82</v>
      </c>
    </row>
    <row r="15" spans="1:2">
      <c r="B15" s="4"/>
    </row>
  </sheetData>
  <sortState ref="A2:B54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.75"/>
  <cols>
    <col min="2" max="2" width="23.25" customWidth="1"/>
  </cols>
  <sheetData>
    <row r="1" spans="1:2">
      <c r="A1" t="s">
        <v>36</v>
      </c>
      <c r="B1" s="9" t="s">
        <v>155</v>
      </c>
    </row>
    <row r="2" spans="1:2">
      <c r="A2">
        <v>1</v>
      </c>
      <c r="B2" s="5" t="s">
        <v>55</v>
      </c>
    </row>
    <row r="3" spans="1:2">
      <c r="A3">
        <v>2</v>
      </c>
      <c r="B3" s="5" t="s">
        <v>61</v>
      </c>
    </row>
    <row r="4" spans="1:2">
      <c r="B4" s="4"/>
    </row>
  </sheetData>
  <sortState ref="A2:B54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:B5"/>
    </sheetView>
  </sheetViews>
  <sheetFormatPr defaultRowHeight="15.75"/>
  <cols>
    <col min="2" max="2" width="22.25" customWidth="1"/>
  </cols>
  <sheetData>
    <row r="1" spans="1:2">
      <c r="A1" t="s">
        <v>36</v>
      </c>
      <c r="B1" s="9" t="s">
        <v>154</v>
      </c>
    </row>
    <row r="2" spans="1:2">
      <c r="A2">
        <v>1</v>
      </c>
      <c r="B2" s="5" t="s">
        <v>72</v>
      </c>
    </row>
    <row r="3" spans="1:2">
      <c r="A3">
        <v>2</v>
      </c>
      <c r="B3" s="5" t="s">
        <v>103</v>
      </c>
    </row>
    <row r="4" spans="1:2">
      <c r="A4">
        <v>3</v>
      </c>
      <c r="B4" s="5" t="s">
        <v>54</v>
      </c>
    </row>
    <row r="5" spans="1:2">
      <c r="B5" s="4"/>
    </row>
  </sheetData>
  <sortState ref="A2:B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Users</vt:lpstr>
      <vt:lpstr>Role</vt:lpstr>
      <vt:lpstr>Orders</vt:lpstr>
      <vt:lpstr>OrderProduct</vt:lpstr>
      <vt:lpstr>Status</vt:lpstr>
      <vt:lpstr>PickupPoint</vt:lpstr>
      <vt:lpstr>City</vt:lpstr>
      <vt:lpstr>Street</vt:lpstr>
      <vt:lpstr>Product</vt:lpstr>
      <vt:lpstr>ProductName</vt:lpstr>
      <vt:lpstr>EdIzmer</vt:lpstr>
      <vt:lpstr>Manufacturer</vt:lpstr>
      <vt:lpstr>Supplier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2025-01-17T11:36:28Z</dcterms:modified>
</cp:coreProperties>
</file>