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KT7_2\"/>
    </mc:Choice>
  </mc:AlternateContent>
  <bookViews>
    <workbookView xWindow="765" yWindow="765" windowWidth="22110" windowHeight="10110" tabRatio="949"/>
  </bookViews>
  <sheets>
    <sheet name="Material_type_import" sheetId="1" r:id="rId1"/>
    <sheet name="Partner_products_import" sheetId="2" r:id="rId2"/>
    <sheet name="Partners_import" sheetId="3" r:id="rId3"/>
    <sheet name="Index" sheetId="11" r:id="rId4"/>
    <sheet name="City" sheetId="8" r:id="rId5"/>
    <sheet name="Street" sheetId="9" r:id="rId6"/>
    <sheet name="Area" sheetId="10" r:id="rId7"/>
    <sheet name="Director" sheetId="7" r:id="rId8"/>
    <sheet name="PartnerType" sheetId="6" r:id="rId9"/>
    <sheet name="Product_type_import" sheetId="4" r:id="rId10"/>
    <sheet name="Product" sheetId="5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2" i="3"/>
  <c r="M3" i="3"/>
  <c r="M4" i="3"/>
  <c r="M5" i="3"/>
  <c r="M6" i="3"/>
  <c r="M2" i="3"/>
  <c r="K3" i="3"/>
  <c r="K4" i="3"/>
  <c r="K5" i="3"/>
  <c r="K6" i="3"/>
  <c r="K2" i="3"/>
  <c r="E3" i="3"/>
  <c r="E4" i="3"/>
  <c r="E5" i="3"/>
  <c r="E6" i="3"/>
  <c r="E2" i="3"/>
  <c r="B3" i="3"/>
  <c r="B4" i="3"/>
  <c r="B5" i="3"/>
  <c r="B6" i="3"/>
  <c r="B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B3" i="5"/>
  <c r="B4" i="5"/>
  <c r="B5" i="5"/>
  <c r="B6" i="5"/>
  <c r="B2" i="5"/>
</calcChain>
</file>

<file path=xl/sharedStrings.xml><?xml version="1.0" encoding="utf-8"?>
<sst xmlns="http://schemas.openxmlformats.org/spreadsheetml/2006/main" count="178" uniqueCount="99">
  <si>
    <t>Тип материала</t>
  </si>
  <si>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</si>
  <si>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</si>
  <si>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</si>
  <si>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</si>
  <si>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</si>
  <si>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МонтажПро</t>
  </si>
  <si>
    <t>Инженерная доска Дуб Французская елка однополосная 12 мм</t>
  </si>
  <si>
    <t>Паркетная доска Ясень темный однополосная 14 мм</t>
  </si>
  <si>
    <t>Ламинат Дуб серый 32 класс 8 мм с фаской</t>
  </si>
  <si>
    <t>Ламинат Дуб дымчато-белый 33 класс 12 мм</t>
  </si>
  <si>
    <t>Ремонт и отделка</t>
  </si>
  <si>
    <t>Пробковое напольное клеевое покрытие 32 класс 4 мм</t>
  </si>
  <si>
    <t>Стройсервис</t>
  </si>
  <si>
    <t>Паркет 29</t>
  </si>
  <si>
    <t>База Строитель</t>
  </si>
  <si>
    <t>Дата продажи</t>
  </si>
  <si>
    <t>Количество продукции</t>
  </si>
  <si>
    <t>Наименование партнера</t>
  </si>
  <si>
    <t>Продукция</t>
  </si>
  <si>
    <t>stepanov@stepan.ru</t>
  </si>
  <si>
    <t>Степанов Степан Сергеевич</t>
  </si>
  <si>
    <t>ЗАО</t>
  </si>
  <si>
    <t>ekaterina.vorobeva@ml.ru</t>
  </si>
  <si>
    <t>Воробьева Екатерина Валерьевна</t>
  </si>
  <si>
    <t>ОАО</t>
  </si>
  <si>
    <t>ansolovev@st.ru</t>
  </si>
  <si>
    <t>Соловьев Андрей Николаевич</t>
  </si>
  <si>
    <t>ПАО</t>
  </si>
  <si>
    <t>vppetrov@vl.ru</t>
  </si>
  <si>
    <t>Петров Василий Петрович</t>
  </si>
  <si>
    <t>ООО</t>
  </si>
  <si>
    <t>aleksandraivanova@ml.ru</t>
  </si>
  <si>
    <t>Иванова Александра Ивановна</t>
  </si>
  <si>
    <t>Рейтинг</t>
  </si>
  <si>
    <t>ИНН</t>
  </si>
  <si>
    <t>Телефон партнера</t>
  </si>
  <si>
    <t>Электронная почта партнера</t>
  </si>
  <si>
    <t>Директор</t>
  </si>
  <si>
    <t>Тип партнера</t>
  </si>
  <si>
    <t>Пробковое покрытие</t>
  </si>
  <si>
    <t>Паркетная доска</t>
  </si>
  <si>
    <t>Массивная доска</t>
  </si>
  <si>
    <t>Ламинат</t>
  </si>
  <si>
    <t>Коэффициент типа продукции</t>
  </si>
  <si>
    <t>Тип продукции</t>
  </si>
  <si>
    <t>Минимальная стоимость для партнера</t>
  </si>
  <si>
    <t>Артикул</t>
  </si>
  <si>
    <t>Наименование продукции</t>
  </si>
  <si>
    <t>id</t>
  </si>
  <si>
    <t>idProductType</t>
  </si>
  <si>
    <t>idProduct</t>
  </si>
  <si>
    <t>idPartner</t>
  </si>
  <si>
    <t>idPartnerType</t>
  </si>
  <si>
    <t>idDirector</t>
  </si>
  <si>
    <t>+7(493) 123 45 67</t>
  </si>
  <si>
    <t>+7(912) 888 33 33</t>
  </si>
  <si>
    <t>+7(987) 123 56 78</t>
  </si>
  <si>
    <t>+7(444) 222 33 11</t>
  </si>
  <si>
    <t>+7(812) 223 32 00</t>
  </si>
  <si>
    <t>House</t>
  </si>
  <si>
    <t>Street</t>
  </si>
  <si>
    <t>City</t>
  </si>
  <si>
    <t>Area</t>
  </si>
  <si>
    <t>Index</t>
  </si>
  <si>
    <t>idIndex</t>
  </si>
  <si>
    <t>AreaID</t>
  </si>
  <si>
    <t>Name</t>
  </si>
  <si>
    <t xml:space="preserve"> </t>
  </si>
  <si>
    <t>Архангельская</t>
  </si>
  <si>
    <t>Белгородская</t>
  </si>
  <si>
    <t>Кемеровская</t>
  </si>
  <si>
    <t>Ленинградская</t>
  </si>
  <si>
    <t>Московская</t>
  </si>
  <si>
    <t>CityID</t>
  </si>
  <si>
    <t>Приморск</t>
  </si>
  <si>
    <t>Реутов</t>
  </si>
  <si>
    <t>Северодвинск</t>
  </si>
  <si>
    <t>Старый Оскол</t>
  </si>
  <si>
    <t>Юрга</t>
  </si>
  <si>
    <t>Лесная</t>
  </si>
  <si>
    <t>Рабочая</t>
  </si>
  <si>
    <t>Строителей</t>
  </si>
  <si>
    <t>Свободы</t>
  </si>
  <si>
    <t>Парковая</t>
  </si>
  <si>
    <t>ID</t>
  </si>
  <si>
    <t>StreetID</t>
  </si>
  <si>
    <t>Login</t>
  </si>
  <si>
    <t>Password</t>
  </si>
  <si>
    <t>qq</t>
  </si>
  <si>
    <t>hh</t>
  </si>
  <si>
    <t>qq12</t>
  </si>
  <si>
    <t>hh12</t>
  </si>
  <si>
    <t>rr</t>
  </si>
  <si>
    <t>rr12</t>
  </si>
  <si>
    <t>yy12</t>
  </si>
  <si>
    <t>xx12</t>
  </si>
  <si>
    <t>yy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</si>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</sst>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[&lt;=9999999]###\-####;\(###\)\ ###\-####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2" fontId="0" fillId="0" borderId="0" xfId="0" applyNumberFormat="1"/>
    <xf numFmtId="164" fontId="2" fillId="0" borderId="0" xfId="0" applyNumberFormat="1" applyFont="1" applyAlignment="1">
      <alignment vertical="center" wrapText="1"/>
    </xf>
    <xf numFmtId="165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H7" sqref="H7"/>
    </sheetView>
  </sheetViews>
  <sheetFormatPr defaultRowHeight="15" x14ac:dyDescent="0.25"/>
  <cols>
    <col min="2" max="3" width="16.7109375" customWidth="1"/>
    <col min="4" max="4" width="24.42578125" customWidth="1"/>
  </cols>
  <sheetData>
    <row r="1" spans="1:4" x14ac:dyDescent="0.25">
      <c r="A1" t="s">
        <v>49</v>
      </c>
      <c r="B1" t="s">
        <v>0</v>
      </c>
    </row>
    <row r="2" spans="1:4" x14ac:dyDescent="0.25">
      <c r="A2">
        <v>1</v>
      </c>
      <c r="B2" t="s">
        <v>1</v>
      </c>
      <c r="C2">
        <v>0.1</v>
      </c>
      <c r="D2" s="1"/>
    </row>
    <row r="3" spans="1:4" x14ac:dyDescent="0.25">
      <c r="A3">
        <v>2</v>
      </c>
      <c r="B3" t="s">
        <v>2</v>
      </c>
      <c r="C3">
        <v>0.95</v>
      </c>
      <c r="D3" s="1"/>
    </row>
    <row r="4" spans="1:4" x14ac:dyDescent="0.25">
      <c r="A4">
        <v>3</v>
      </c>
      <c r="B4" t="s">
        <v>3</v>
      </c>
      <c r="C4">
        <v>0.28000000000000003</v>
      </c>
      <c r="D4" s="1"/>
    </row>
    <row r="5" spans="1:4" x14ac:dyDescent="0.25">
      <c r="A5">
        <v>4</v>
      </c>
      <c r="B5" t="s">
        <v>4</v>
      </c>
      <c r="C5">
        <v>0.55000000000000004</v>
      </c>
      <c r="D5" s="1"/>
    </row>
    <row r="6" spans="1:4" x14ac:dyDescent="0.25">
      <c r="A6">
        <v>5</v>
      </c>
      <c r="B6" t="s">
        <v>5</v>
      </c>
      <c r="C6">
        <v>0.34</v>
      </c>
      <c r="D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5" sqref="A2:C5"/>
    </sheetView>
  </sheetViews>
  <sheetFormatPr defaultRowHeight="15" x14ac:dyDescent="0.25"/>
  <cols>
    <col min="2" max="2" width="21.85546875" customWidth="1"/>
    <col min="3" max="3" width="27.28515625" customWidth="1"/>
  </cols>
  <sheetData>
    <row r="1" spans="1:3" x14ac:dyDescent="0.25">
      <c r="A1" t="s">
        <v>49</v>
      </c>
      <c r="B1" s="5" t="s">
        <v>45</v>
      </c>
      <c r="C1" s="5" t="s">
        <v>44</v>
      </c>
    </row>
    <row r="2" spans="1:3" x14ac:dyDescent="0.25">
      <c r="A2">
        <v>1</v>
      </c>
      <c r="B2" t="s">
        <v>43</v>
      </c>
      <c r="C2" s="4">
        <v>2.35</v>
      </c>
    </row>
    <row r="3" spans="1:3" x14ac:dyDescent="0.25">
      <c r="A3">
        <v>2</v>
      </c>
      <c r="B3" t="s">
        <v>42</v>
      </c>
      <c r="C3" s="4">
        <v>5.15</v>
      </c>
    </row>
    <row r="4" spans="1:3" x14ac:dyDescent="0.25">
      <c r="A4">
        <v>3</v>
      </c>
      <c r="B4" t="s">
        <v>41</v>
      </c>
      <c r="C4" s="4">
        <v>4.34</v>
      </c>
    </row>
    <row r="5" spans="1:3" x14ac:dyDescent="0.25">
      <c r="A5">
        <v>4</v>
      </c>
      <c r="B5" t="s">
        <v>40</v>
      </c>
      <c r="C5" s="4">
        <v>1.5</v>
      </c>
    </row>
    <row r="6" spans="1:3" x14ac:dyDescent="0.25">
      <c r="B6" s="5"/>
      <c r="C6" s="4"/>
    </row>
    <row r="7" spans="1:3" x14ac:dyDescent="0.25">
      <c r="B7" s="5"/>
      <c r="C7" s="4"/>
    </row>
  </sheetData>
  <sortState ref="A2:C5">
    <sortCondition ref="B2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:F6"/>
    </sheetView>
  </sheetViews>
  <sheetFormatPr defaultRowHeight="15" x14ac:dyDescent="0.25"/>
  <cols>
    <col min="2" max="2" width="14" bestFit="1" customWidth="1"/>
    <col min="3" max="3" width="21.7109375" hidden="1" customWidth="1"/>
    <col min="4" max="4" width="60" bestFit="1" customWidth="1"/>
    <col min="5" max="5" width="12.140625" customWidth="1"/>
    <col min="6" max="6" width="34.7109375" customWidth="1"/>
  </cols>
  <sheetData>
    <row r="1" spans="1:6" x14ac:dyDescent="0.25">
      <c r="A1" t="s">
        <v>49</v>
      </c>
      <c r="B1" t="s">
        <v>50</v>
      </c>
      <c r="C1" t="s">
        <v>45</v>
      </c>
      <c r="D1" t="s">
        <v>48</v>
      </c>
      <c r="E1" t="s">
        <v>47</v>
      </c>
      <c r="F1" t="s">
        <v>46</v>
      </c>
    </row>
    <row r="2" spans="1:6" x14ac:dyDescent="0.25">
      <c r="A2">
        <v>1</v>
      </c>
      <c r="B2">
        <f>LOOKUP(C2,Product_type_import!$B$2:$B$5,Product_type_import!$A$2:$A$5)</f>
        <v>3</v>
      </c>
      <c r="C2" t="s">
        <v>41</v>
      </c>
      <c r="D2" t="s">
        <v>7</v>
      </c>
      <c r="E2">
        <v>8858958</v>
      </c>
      <c r="F2" s="6">
        <v>7330.99</v>
      </c>
    </row>
    <row r="3" spans="1:6" x14ac:dyDescent="0.25">
      <c r="A3">
        <v>2</v>
      </c>
      <c r="B3">
        <f>LOOKUP(C3,Product_type_import!$B$2:$B$5,Product_type_import!$A$2:$A$5)</f>
        <v>1</v>
      </c>
      <c r="C3" t="s">
        <v>43</v>
      </c>
      <c r="D3" t="s">
        <v>10</v>
      </c>
      <c r="E3">
        <v>7750282</v>
      </c>
      <c r="F3" s="6">
        <v>1799.33</v>
      </c>
    </row>
    <row r="4" spans="1:6" x14ac:dyDescent="0.25">
      <c r="A4">
        <v>3</v>
      </c>
      <c r="B4">
        <f>LOOKUP(C4,Product_type_import!$B$2:$B$5,Product_type_import!$A$2:$A$5)</f>
        <v>1</v>
      </c>
      <c r="C4" t="s">
        <v>43</v>
      </c>
      <c r="D4" t="s">
        <v>9</v>
      </c>
      <c r="E4">
        <v>7028748</v>
      </c>
      <c r="F4" s="6">
        <v>3890.41</v>
      </c>
    </row>
    <row r="5" spans="1:6" x14ac:dyDescent="0.25">
      <c r="A5">
        <v>4</v>
      </c>
      <c r="B5">
        <f>LOOKUP(C5,Product_type_import!$B$2:$B$5,Product_type_import!$A$2:$A$5)</f>
        <v>3</v>
      </c>
      <c r="C5" t="s">
        <v>41</v>
      </c>
      <c r="D5" t="s">
        <v>8</v>
      </c>
      <c r="E5">
        <v>8758385</v>
      </c>
      <c r="F5" s="6">
        <v>4456.8999999999996</v>
      </c>
    </row>
    <row r="6" spans="1:6" x14ac:dyDescent="0.25">
      <c r="A6">
        <v>5</v>
      </c>
      <c r="B6">
        <f>LOOKUP(C6,Product_type_import!$B$2:$B$5,Product_type_import!$A$2:$A$5)</f>
        <v>4</v>
      </c>
      <c r="C6" t="s">
        <v>40</v>
      </c>
      <c r="D6" t="s">
        <v>12</v>
      </c>
      <c r="E6">
        <v>5012543</v>
      </c>
      <c r="F6" s="6">
        <v>5450.59</v>
      </c>
    </row>
  </sheetData>
  <sortState ref="A2:F6">
    <sortCondition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2" sqref="G2:G17"/>
    </sheetView>
  </sheetViews>
  <sheetFormatPr defaultRowHeight="15" x14ac:dyDescent="0.25"/>
  <cols>
    <col min="2" max="2" width="12.42578125" customWidth="1"/>
    <col min="3" max="3" width="57.42578125" hidden="1" customWidth="1"/>
    <col min="4" max="4" width="57.42578125" customWidth="1"/>
    <col min="5" max="5" width="23.85546875" hidden="1" customWidth="1"/>
    <col min="6" max="6" width="21.85546875" customWidth="1"/>
    <col min="7" max="7" width="15.5703125" customWidth="1"/>
  </cols>
  <sheetData>
    <row r="1" spans="1:7" x14ac:dyDescent="0.25">
      <c r="A1" t="s">
        <v>49</v>
      </c>
      <c r="B1" t="s">
        <v>51</v>
      </c>
      <c r="C1" t="s">
        <v>19</v>
      </c>
      <c r="D1" t="s">
        <v>52</v>
      </c>
      <c r="E1" t="s">
        <v>18</v>
      </c>
      <c r="F1" s="2" t="s">
        <v>17</v>
      </c>
      <c r="G1" s="2" t="s">
        <v>16</v>
      </c>
    </row>
    <row r="2" spans="1:7" x14ac:dyDescent="0.25">
      <c r="A2">
        <v>1</v>
      </c>
      <c r="B2">
        <f>LOOKUP(C2,Product!$D$2:$D$6,Product!$A$2:$A$6)</f>
        <v>4</v>
      </c>
      <c r="C2" t="s">
        <v>8</v>
      </c>
      <c r="D2">
        <f>LOOKUP(E2,Partners_import!$D$2:$D$6,Partners_import!$A$2:$A$6)</f>
        <v>1</v>
      </c>
      <c r="E2" s="3" t="s">
        <v>15</v>
      </c>
      <c r="F2" s="2">
        <v>15500</v>
      </c>
      <c r="G2" s="7">
        <v>45008</v>
      </c>
    </row>
    <row r="3" spans="1:7" x14ac:dyDescent="0.25">
      <c r="A3">
        <v>2</v>
      </c>
      <c r="B3">
        <f>LOOKUP(C3,Product!$D$2:$D$6,Product!$A$2:$A$6)</f>
        <v>2</v>
      </c>
      <c r="C3" t="s">
        <v>10</v>
      </c>
      <c r="D3">
        <f>LOOKUP(E3,Partners_import!$D$2:$D$6,Partners_import!$A$2:$A$6)</f>
        <v>1</v>
      </c>
      <c r="E3" s="3" t="s">
        <v>15</v>
      </c>
      <c r="F3" s="2">
        <v>12350</v>
      </c>
      <c r="G3" s="7">
        <v>45278</v>
      </c>
    </row>
    <row r="4" spans="1:7" x14ac:dyDescent="0.25">
      <c r="A4">
        <v>3</v>
      </c>
      <c r="B4">
        <f>LOOKUP(C4,Product!$D$2:$D$6,Product!$A$2:$A$6)</f>
        <v>3</v>
      </c>
      <c r="C4" t="s">
        <v>9</v>
      </c>
      <c r="D4">
        <f>LOOKUP(E4,Partners_import!$D$2:$D$6,Partners_import!$A$2:$A$6)</f>
        <v>1</v>
      </c>
      <c r="E4" s="3" t="s">
        <v>15</v>
      </c>
      <c r="F4" s="2">
        <v>37400</v>
      </c>
      <c r="G4" s="7">
        <v>45450</v>
      </c>
    </row>
    <row r="5" spans="1:7" x14ac:dyDescent="0.25">
      <c r="A5">
        <v>4</v>
      </c>
      <c r="B5">
        <f>LOOKUP(C5,Product!$D$2:$D$6,Product!$A$2:$A$6)</f>
        <v>1</v>
      </c>
      <c r="C5" t="s">
        <v>7</v>
      </c>
      <c r="D5">
        <f>LOOKUP(E5,Partners_import!$D$2:$D$6,Partners_import!$A$2:$A$6)</f>
        <v>3</v>
      </c>
      <c r="E5" s="3" t="s">
        <v>14</v>
      </c>
      <c r="F5" s="2">
        <v>35000</v>
      </c>
      <c r="G5" s="7">
        <v>44897</v>
      </c>
    </row>
    <row r="6" spans="1:7" x14ac:dyDescent="0.25">
      <c r="A6">
        <v>5</v>
      </c>
      <c r="B6">
        <f>LOOKUP(C6,Product!$D$2:$D$6,Product!$A$2:$A$6)</f>
        <v>5</v>
      </c>
      <c r="C6" t="s">
        <v>12</v>
      </c>
      <c r="D6">
        <f>LOOKUP(E6,Partners_import!$D$2:$D$6,Partners_import!$A$2:$A$6)</f>
        <v>3</v>
      </c>
      <c r="E6" s="3" t="s">
        <v>14</v>
      </c>
      <c r="F6" s="2">
        <v>1250</v>
      </c>
      <c r="G6" s="7">
        <v>45063</v>
      </c>
    </row>
    <row r="7" spans="1:7" x14ac:dyDescent="0.25">
      <c r="A7">
        <v>6</v>
      </c>
      <c r="B7">
        <f>LOOKUP(C7,Product!$D$2:$D$6,Product!$A$2:$A$6)</f>
        <v>2</v>
      </c>
      <c r="C7" t="s">
        <v>10</v>
      </c>
      <c r="D7">
        <f>LOOKUP(E7,Partners_import!$D$2:$D$6,Partners_import!$A$2:$A$6)</f>
        <v>3</v>
      </c>
      <c r="E7" s="3" t="s">
        <v>14</v>
      </c>
      <c r="F7" s="2">
        <v>1000</v>
      </c>
      <c r="G7" s="7">
        <v>45450</v>
      </c>
    </row>
    <row r="8" spans="1:7" x14ac:dyDescent="0.25">
      <c r="A8">
        <v>7</v>
      </c>
      <c r="B8">
        <f>LOOKUP(C8,Product!$D$2:$D$6,Product!$A$2:$A$6)</f>
        <v>4</v>
      </c>
      <c r="C8" t="s">
        <v>8</v>
      </c>
      <c r="D8">
        <f>LOOKUP(E8,Partners_import!$D$2:$D$6,Partners_import!$A$2:$A$6)</f>
        <v>3</v>
      </c>
      <c r="E8" s="3" t="s">
        <v>14</v>
      </c>
      <c r="F8" s="2">
        <v>7550</v>
      </c>
      <c r="G8" s="7">
        <v>45474</v>
      </c>
    </row>
    <row r="9" spans="1:7" x14ac:dyDescent="0.25">
      <c r="A9">
        <v>8</v>
      </c>
      <c r="B9">
        <f>LOOKUP(C9,Product!$D$2:$D$6,Product!$A$2:$A$6)</f>
        <v>4</v>
      </c>
      <c r="C9" t="s">
        <v>8</v>
      </c>
      <c r="D9">
        <f>LOOKUP(E9,Partners_import!$D$2:$D$6,Partners_import!$A$2:$A$6)</f>
        <v>5</v>
      </c>
      <c r="E9" s="3" t="s">
        <v>13</v>
      </c>
      <c r="F9" s="2">
        <v>7250</v>
      </c>
      <c r="G9" s="7">
        <v>44948</v>
      </c>
    </row>
    <row r="10" spans="1:7" x14ac:dyDescent="0.25">
      <c r="A10">
        <v>9</v>
      </c>
      <c r="B10">
        <f>LOOKUP(C10,Product!$D$2:$D$6,Product!$A$2:$A$6)</f>
        <v>1</v>
      </c>
      <c r="C10" t="s">
        <v>7</v>
      </c>
      <c r="D10">
        <f>LOOKUP(E10,Partners_import!$D$2:$D$6,Partners_import!$A$2:$A$6)</f>
        <v>5</v>
      </c>
      <c r="E10" s="3" t="s">
        <v>13</v>
      </c>
      <c r="F10" s="2">
        <v>2500</v>
      </c>
      <c r="G10" s="7">
        <v>45478</v>
      </c>
    </row>
    <row r="11" spans="1:7" x14ac:dyDescent="0.25">
      <c r="A11">
        <v>10</v>
      </c>
      <c r="B11">
        <f>LOOKUP(C11,Product!$D$2:$D$6,Product!$A$2:$A$6)</f>
        <v>3</v>
      </c>
      <c r="C11" t="s">
        <v>9</v>
      </c>
      <c r="D11">
        <f>LOOKUP(E11,Partners_import!$D$2:$D$6,Partners_import!$A$2:$A$6)</f>
        <v>4</v>
      </c>
      <c r="E11" s="3" t="s">
        <v>11</v>
      </c>
      <c r="F11" s="2">
        <v>59050</v>
      </c>
      <c r="G11" s="7">
        <v>45005</v>
      </c>
    </row>
    <row r="12" spans="1:7" x14ac:dyDescent="0.25">
      <c r="A12">
        <v>11</v>
      </c>
      <c r="B12">
        <f>LOOKUP(C12,Product!$D$2:$D$6,Product!$A$2:$A$6)</f>
        <v>2</v>
      </c>
      <c r="C12" t="s">
        <v>10</v>
      </c>
      <c r="D12">
        <f>LOOKUP(E12,Partners_import!$D$2:$D$6,Partners_import!$A$2:$A$6)</f>
        <v>4</v>
      </c>
      <c r="E12" s="3" t="s">
        <v>11</v>
      </c>
      <c r="F12" s="2">
        <v>37200</v>
      </c>
      <c r="G12" s="7">
        <v>45363</v>
      </c>
    </row>
    <row r="13" spans="1:7" x14ac:dyDescent="0.25">
      <c r="A13">
        <v>12</v>
      </c>
      <c r="B13">
        <f>LOOKUP(C13,Product!$D$2:$D$6,Product!$A$2:$A$6)</f>
        <v>5</v>
      </c>
      <c r="C13" t="s">
        <v>12</v>
      </c>
      <c r="D13">
        <f>LOOKUP(E13,Partners_import!$D$2:$D$6,Partners_import!$A$2:$A$6)</f>
        <v>4</v>
      </c>
      <c r="E13" s="3" t="s">
        <v>11</v>
      </c>
      <c r="F13" s="2">
        <v>4500</v>
      </c>
      <c r="G13" s="7">
        <v>45426</v>
      </c>
    </row>
    <row r="14" spans="1:7" x14ac:dyDescent="0.25">
      <c r="A14">
        <v>13</v>
      </c>
      <c r="B14">
        <f>LOOKUP(C14,Product!$D$2:$D$6,Product!$A$2:$A$6)</f>
        <v>2</v>
      </c>
      <c r="C14" t="s">
        <v>10</v>
      </c>
      <c r="D14">
        <f>LOOKUP(E14,Partners_import!$D$2:$D$6,Partners_import!$A$2:$A$6)</f>
        <v>2</v>
      </c>
      <c r="E14" s="3" t="s">
        <v>6</v>
      </c>
      <c r="F14" s="2">
        <v>50000</v>
      </c>
      <c r="G14" s="7">
        <v>45188</v>
      </c>
    </row>
    <row r="15" spans="1:7" x14ac:dyDescent="0.25">
      <c r="A15">
        <v>14</v>
      </c>
      <c r="B15">
        <f>LOOKUP(C15,Product!$D$2:$D$6,Product!$A$2:$A$6)</f>
        <v>3</v>
      </c>
      <c r="C15" t="s">
        <v>9</v>
      </c>
      <c r="D15">
        <f>LOOKUP(E15,Partners_import!$D$2:$D$6,Partners_import!$A$2:$A$6)</f>
        <v>2</v>
      </c>
      <c r="E15" s="3" t="s">
        <v>6</v>
      </c>
      <c r="F15" s="2">
        <v>670000</v>
      </c>
      <c r="G15" s="7">
        <v>45240</v>
      </c>
    </row>
    <row r="16" spans="1:7" x14ac:dyDescent="0.25">
      <c r="A16">
        <v>15</v>
      </c>
      <c r="B16">
        <f>LOOKUP(C16,Product!$D$2:$D$6,Product!$A$2:$A$6)</f>
        <v>4</v>
      </c>
      <c r="C16" t="s">
        <v>8</v>
      </c>
      <c r="D16">
        <f>LOOKUP(E16,Partners_import!$D$2:$D$6,Partners_import!$A$2:$A$6)</f>
        <v>2</v>
      </c>
      <c r="E16" s="3" t="s">
        <v>6</v>
      </c>
      <c r="F16" s="2">
        <v>35000</v>
      </c>
      <c r="G16" s="7">
        <v>45397</v>
      </c>
    </row>
    <row r="17" spans="1:7" x14ac:dyDescent="0.25">
      <c r="A17">
        <v>16</v>
      </c>
      <c r="B17">
        <f>LOOKUP(C17,Product!$D$2:$D$6,Product!$A$2:$A$6)</f>
        <v>1</v>
      </c>
      <c r="C17" t="s">
        <v>7</v>
      </c>
      <c r="D17">
        <f>LOOKUP(E17,Partners_import!$D$2:$D$6,Partners_import!$A$2:$A$6)</f>
        <v>2</v>
      </c>
      <c r="E17" s="3" t="s">
        <v>6</v>
      </c>
      <c r="F17" s="2">
        <v>25000</v>
      </c>
      <c r="G17" s="7">
        <v>45455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A2" sqref="A2:S6"/>
    </sheetView>
  </sheetViews>
  <sheetFormatPr defaultRowHeight="15" x14ac:dyDescent="0.25"/>
  <cols>
    <col min="2" max="2" width="13.7109375" bestFit="1" customWidth="1"/>
    <col min="3" max="3" width="12.7109375" hidden="1" customWidth="1"/>
    <col min="4" max="4" width="24.140625" bestFit="1" customWidth="1"/>
    <col min="5" max="5" width="9.85546875" bestFit="1" customWidth="1"/>
    <col min="6" max="6" width="32.7109375" hidden="1" customWidth="1"/>
    <col min="7" max="7" width="28" bestFit="1" customWidth="1"/>
    <col min="8" max="9" width="17.28515625" customWidth="1"/>
    <col min="10" max="10" width="29" hidden="1" customWidth="1"/>
    <col min="11" max="11" width="29" customWidth="1"/>
    <col min="12" max="12" width="23.140625" hidden="1" customWidth="1"/>
    <col min="13" max="13" width="23.140625" customWidth="1"/>
    <col min="14" max="14" width="20.42578125" hidden="1" customWidth="1"/>
    <col min="15" max="15" width="20.42578125" customWidth="1"/>
    <col min="16" max="16" width="15.5703125" hidden="1" customWidth="1"/>
    <col min="17" max="17" width="6.5703125" customWidth="1"/>
    <col min="18" max="18" width="12.5703125" customWidth="1"/>
  </cols>
  <sheetData>
    <row r="1" spans="1:19" x14ac:dyDescent="0.25">
      <c r="A1" t="s">
        <v>49</v>
      </c>
      <c r="B1" t="s">
        <v>53</v>
      </c>
      <c r="C1" t="s">
        <v>39</v>
      </c>
      <c r="D1" t="s">
        <v>18</v>
      </c>
      <c r="E1" t="s">
        <v>54</v>
      </c>
      <c r="F1" t="s">
        <v>38</v>
      </c>
      <c r="G1" t="s">
        <v>37</v>
      </c>
      <c r="H1" t="s">
        <v>36</v>
      </c>
      <c r="I1" t="s">
        <v>65</v>
      </c>
      <c r="J1" t="s">
        <v>64</v>
      </c>
      <c r="K1" t="s">
        <v>66</v>
      </c>
      <c r="L1" t="s">
        <v>63</v>
      </c>
      <c r="M1" t="s">
        <v>74</v>
      </c>
      <c r="N1" t="s">
        <v>62</v>
      </c>
      <c r="O1" t="s">
        <v>86</v>
      </c>
      <c r="P1" t="s">
        <v>61</v>
      </c>
      <c r="Q1" t="s">
        <v>60</v>
      </c>
      <c r="R1" t="s">
        <v>35</v>
      </c>
      <c r="S1" t="s">
        <v>34</v>
      </c>
    </row>
    <row r="2" spans="1:19" x14ac:dyDescent="0.25">
      <c r="A2">
        <v>1</v>
      </c>
      <c r="B2">
        <f>LOOKUP(C2,PartnerType!$B$2:$B$6,PartnerType!$A$2:$A$6)</f>
        <v>2</v>
      </c>
      <c r="C2" t="s">
        <v>22</v>
      </c>
      <c r="D2" s="3" t="s">
        <v>15</v>
      </c>
      <c r="E2" s="3">
        <f>LOOKUP(F2,Director!$B$2:$B$6,Director!$A$2:$A$6)</f>
        <v>2</v>
      </c>
      <c r="F2" s="3" t="s">
        <v>33</v>
      </c>
      <c r="G2" s="3" t="s">
        <v>32</v>
      </c>
      <c r="H2" s="8" t="s">
        <v>55</v>
      </c>
      <c r="I2">
        <v>5</v>
      </c>
      <c r="J2">
        <v>652050</v>
      </c>
      <c r="K2">
        <f>LOOKUP(L2,Area!$B$2:$B$6,Area!$A$2:$A$6)</f>
        <v>3</v>
      </c>
      <c r="L2" t="s">
        <v>71</v>
      </c>
      <c r="M2">
        <f>LOOKUP(N2,City!$B$2:$B$6,City!$A$2:$A$6)</f>
        <v>5</v>
      </c>
      <c r="N2" t="s">
        <v>79</v>
      </c>
      <c r="O2">
        <f>LOOKUP(P2,Street!$B$2:$B$6,Street!$A$2:$A$6)</f>
        <v>1</v>
      </c>
      <c r="P2" t="s">
        <v>80</v>
      </c>
      <c r="Q2">
        <v>15</v>
      </c>
      <c r="R2">
        <v>2222455179</v>
      </c>
      <c r="S2">
        <v>7</v>
      </c>
    </row>
    <row r="3" spans="1:19" x14ac:dyDescent="0.25">
      <c r="A3">
        <v>2</v>
      </c>
      <c r="B3">
        <f>LOOKUP(C3,PartnerType!$B$2:$B$6,PartnerType!$A$2:$A$6)</f>
        <v>2</v>
      </c>
      <c r="C3" t="s">
        <v>22</v>
      </c>
      <c r="D3" s="3" t="s">
        <v>6</v>
      </c>
      <c r="E3" s="3">
        <f>LOOKUP(F3,Director!$B$2:$B$6,Director!$A$2:$A$6)</f>
        <v>5</v>
      </c>
      <c r="F3" s="3" t="s">
        <v>21</v>
      </c>
      <c r="G3" s="3" t="s">
        <v>20</v>
      </c>
      <c r="H3" s="8" t="s">
        <v>56</v>
      </c>
      <c r="I3">
        <v>4</v>
      </c>
      <c r="J3">
        <v>309500</v>
      </c>
      <c r="K3">
        <f>LOOKUP(L3,Area!$B$2:$B$6,Area!$A$2:$A$6)</f>
        <v>2</v>
      </c>
      <c r="L3" t="s">
        <v>70</v>
      </c>
      <c r="M3">
        <f>LOOKUP(N3,City!$B$2:$B$6,City!$A$2:$A$6)</f>
        <v>4</v>
      </c>
      <c r="N3" t="s">
        <v>78</v>
      </c>
      <c r="O3">
        <f>LOOKUP(P3,Street!$B$2:$B$6,Street!$A$2:$A$6)</f>
        <v>3</v>
      </c>
      <c r="P3" t="s">
        <v>81</v>
      </c>
      <c r="Q3">
        <v>122</v>
      </c>
      <c r="R3">
        <v>5552431140</v>
      </c>
      <c r="S3">
        <v>10</v>
      </c>
    </row>
    <row r="4" spans="1:19" x14ac:dyDescent="0.25">
      <c r="A4">
        <v>3</v>
      </c>
      <c r="B4">
        <f>LOOKUP(C4,PartnerType!$B$2:$B$6,PartnerType!$A$2:$A$6)</f>
        <v>4</v>
      </c>
      <c r="C4" t="s">
        <v>31</v>
      </c>
      <c r="D4" s="3" t="s">
        <v>14</v>
      </c>
      <c r="E4" s="3">
        <f>LOOKUP(F4,Director!$B$2:$B$6,Director!$A$2:$A$6)</f>
        <v>3</v>
      </c>
      <c r="F4" s="3" t="s">
        <v>30</v>
      </c>
      <c r="G4" s="3" t="s">
        <v>29</v>
      </c>
      <c r="H4" s="8" t="s">
        <v>57</v>
      </c>
      <c r="I4">
        <v>2</v>
      </c>
      <c r="J4">
        <v>164500</v>
      </c>
      <c r="K4">
        <f>LOOKUP(L4,Area!$B$2:$B$6,Area!$A$2:$A$6)</f>
        <v>1</v>
      </c>
      <c r="L4" t="s">
        <v>69</v>
      </c>
      <c r="M4">
        <f>LOOKUP(N4,City!$B$2:$B$6,City!$A$2:$A$6)</f>
        <v>3</v>
      </c>
      <c r="N4" t="s">
        <v>77</v>
      </c>
      <c r="O4">
        <f>LOOKUP(P4,Street!$B$2:$B$6,Street!$A$2:$A$6)</f>
        <v>5</v>
      </c>
      <c r="P4" t="s">
        <v>82</v>
      </c>
      <c r="Q4">
        <v>18</v>
      </c>
      <c r="R4">
        <v>3333888520</v>
      </c>
      <c r="S4">
        <v>7</v>
      </c>
    </row>
    <row r="5" spans="1:19" x14ac:dyDescent="0.25">
      <c r="A5">
        <v>4</v>
      </c>
      <c r="B5">
        <f>LOOKUP(C5,PartnerType!$B$2:$B$6,PartnerType!$A$2:$A$6)</f>
        <v>3</v>
      </c>
      <c r="C5" t="s">
        <v>25</v>
      </c>
      <c r="D5" s="3" t="s">
        <v>11</v>
      </c>
      <c r="E5" s="3">
        <f>LOOKUP(F5,Director!$B$2:$B$6,Director!$A$2:$A$6)</f>
        <v>1</v>
      </c>
      <c r="F5" s="3" t="s">
        <v>24</v>
      </c>
      <c r="G5" s="3" t="s">
        <v>23</v>
      </c>
      <c r="H5" s="8" t="s">
        <v>58</v>
      </c>
      <c r="I5">
        <v>1</v>
      </c>
      <c r="J5">
        <v>143960</v>
      </c>
      <c r="K5">
        <f>LOOKUP(L5,Area!$B$2:$B$6,Area!$A$2:$A$6)</f>
        <v>5</v>
      </c>
      <c r="L5" t="s">
        <v>73</v>
      </c>
      <c r="M5">
        <f>LOOKUP(N5,City!$B$2:$B$6,City!$A$2:$A$6)</f>
        <v>2</v>
      </c>
      <c r="N5" t="s">
        <v>76</v>
      </c>
      <c r="O5">
        <f>LOOKUP(P5,Street!$B$2:$B$6,Street!$A$2:$A$6)</f>
        <v>4</v>
      </c>
      <c r="P5" t="s">
        <v>83</v>
      </c>
      <c r="Q5">
        <v>51</v>
      </c>
      <c r="R5">
        <v>1111520857</v>
      </c>
      <c r="S5">
        <v>5</v>
      </c>
    </row>
    <row r="6" spans="1:19" x14ac:dyDescent="0.25">
      <c r="A6">
        <v>5</v>
      </c>
      <c r="B6">
        <f>LOOKUP(C6,PartnerType!$B$2:$B$6,PartnerType!$A$2:$A$6)</f>
        <v>5</v>
      </c>
      <c r="C6" t="s">
        <v>28</v>
      </c>
      <c r="D6" s="3" t="s">
        <v>13</v>
      </c>
      <c r="E6" s="3">
        <f>LOOKUP(F6,Director!$B$2:$B$6,Director!$A$2:$A$6)</f>
        <v>4</v>
      </c>
      <c r="F6" s="3" t="s">
        <v>27</v>
      </c>
      <c r="G6" s="3" t="s">
        <v>26</v>
      </c>
      <c r="H6" s="8" t="s">
        <v>59</v>
      </c>
      <c r="I6">
        <v>3</v>
      </c>
      <c r="J6">
        <v>188910</v>
      </c>
      <c r="K6">
        <f>LOOKUP(L6,Area!$B$2:$B$6,Area!$A$2:$A$6)</f>
        <v>4</v>
      </c>
      <c r="L6" t="s">
        <v>72</v>
      </c>
      <c r="M6">
        <f>LOOKUP(N6,City!$B$2:$B$6,City!$A$2:$A$6)</f>
        <v>1</v>
      </c>
      <c r="N6" t="s">
        <v>75</v>
      </c>
      <c r="O6">
        <f>LOOKUP(P6,Street!$B$2:$B$6,Street!$A$2:$A$6)</f>
        <v>2</v>
      </c>
      <c r="P6" t="s">
        <v>84</v>
      </c>
      <c r="Q6">
        <v>21</v>
      </c>
      <c r="R6">
        <v>4440391035</v>
      </c>
      <c r="S6">
        <v>7</v>
      </c>
    </row>
    <row r="21" spans="7:7" x14ac:dyDescent="0.25">
      <c r="G21" s="8"/>
    </row>
    <row r="22" spans="7:7" x14ac:dyDescent="0.25">
      <c r="G22" s="8"/>
    </row>
    <row r="23" spans="7:7" x14ac:dyDescent="0.25">
      <c r="G23" s="8"/>
    </row>
    <row r="24" spans="7:7" x14ac:dyDescent="0.25">
      <c r="G24" s="8"/>
    </row>
    <row r="25" spans="7:7" x14ac:dyDescent="0.25">
      <c r="G25" s="8"/>
    </row>
  </sheetData>
  <sortState ref="C2:J6">
    <sortCondition ref="D2"/>
  </sortState>
  <hyperlinks>
    <hyperlink ref="G2" r:id="rId1"/>
    <hyperlink ref="G4" r:id="rId2"/>
    <hyperlink ref="G6" r:id="rId3"/>
    <hyperlink ref="G3" r:id="rId4"/>
    <hyperlink ref="G5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sheetData>
    <row r="1" spans="1:2" x14ac:dyDescent="0.25">
      <c r="A1" t="s">
        <v>49</v>
      </c>
      <c r="B1" t="s">
        <v>64</v>
      </c>
    </row>
    <row r="2" spans="1:2" x14ac:dyDescent="0.25">
      <c r="A2">
        <v>1</v>
      </c>
      <c r="B2">
        <v>143960</v>
      </c>
    </row>
    <row r="3" spans="1:2" x14ac:dyDescent="0.25">
      <c r="A3">
        <v>2</v>
      </c>
      <c r="B3">
        <v>164500</v>
      </c>
    </row>
    <row r="4" spans="1:2" x14ac:dyDescent="0.25">
      <c r="A4">
        <v>3</v>
      </c>
      <c r="B4">
        <v>188910</v>
      </c>
    </row>
    <row r="5" spans="1:2" x14ac:dyDescent="0.25">
      <c r="A5">
        <v>4</v>
      </c>
      <c r="B5">
        <v>309500</v>
      </c>
    </row>
    <row r="6" spans="1:2" x14ac:dyDescent="0.25">
      <c r="A6">
        <v>5</v>
      </c>
      <c r="B6">
        <v>652050</v>
      </c>
    </row>
  </sheetData>
  <sortState ref="B2:B6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20.42578125" bestFit="1" customWidth="1"/>
  </cols>
  <sheetData>
    <row r="1" spans="1:2" x14ac:dyDescent="0.25">
      <c r="A1" t="s">
        <v>49</v>
      </c>
      <c r="B1" t="s">
        <v>67</v>
      </c>
    </row>
    <row r="2" spans="1:2" x14ac:dyDescent="0.25">
      <c r="A2">
        <v>1</v>
      </c>
      <c r="B2" t="s">
        <v>75</v>
      </c>
    </row>
    <row r="3" spans="1:2" x14ac:dyDescent="0.25">
      <c r="A3">
        <v>2</v>
      </c>
      <c r="B3" t="s">
        <v>76</v>
      </c>
    </row>
    <row r="4" spans="1:2" x14ac:dyDescent="0.25">
      <c r="A4">
        <v>3</v>
      </c>
      <c r="B4" t="s">
        <v>77</v>
      </c>
    </row>
    <row r="5" spans="1:2" x14ac:dyDescent="0.25">
      <c r="A5">
        <v>4</v>
      </c>
      <c r="B5" t="s">
        <v>78</v>
      </c>
    </row>
    <row r="6" spans="1:2" x14ac:dyDescent="0.25">
      <c r="A6">
        <v>5</v>
      </c>
      <c r="B6" t="s">
        <v>79</v>
      </c>
    </row>
  </sheetData>
  <sortState ref="B2:B6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sheetData>
    <row r="1" spans="1:2" x14ac:dyDescent="0.25">
      <c r="A1" t="s">
        <v>85</v>
      </c>
      <c r="B1" t="s">
        <v>67</v>
      </c>
    </row>
    <row r="2" spans="1:2" x14ac:dyDescent="0.25">
      <c r="A2">
        <v>1</v>
      </c>
      <c r="B2" t="s">
        <v>80</v>
      </c>
    </row>
    <row r="3" spans="1:2" x14ac:dyDescent="0.25">
      <c r="A3">
        <v>2</v>
      </c>
      <c r="B3" t="s">
        <v>84</v>
      </c>
    </row>
    <row r="4" spans="1:2" x14ac:dyDescent="0.25">
      <c r="A4">
        <v>3</v>
      </c>
      <c r="B4" t="s">
        <v>81</v>
      </c>
    </row>
    <row r="5" spans="1:2" x14ac:dyDescent="0.25">
      <c r="A5">
        <v>4</v>
      </c>
      <c r="B5" t="s">
        <v>83</v>
      </c>
    </row>
    <row r="6" spans="1:2" x14ac:dyDescent="0.25">
      <c r="A6">
        <v>5</v>
      </c>
      <c r="B6" t="s">
        <v>82</v>
      </c>
    </row>
  </sheetData>
  <sortState ref="A1:B6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B6"/>
    </sheetView>
  </sheetViews>
  <sheetFormatPr defaultRowHeight="15" x14ac:dyDescent="0.25"/>
  <cols>
    <col min="2" max="2" width="23.140625" bestFit="1" customWidth="1"/>
  </cols>
  <sheetData>
    <row r="1" spans="1:2" x14ac:dyDescent="0.25">
      <c r="A1" t="s">
        <v>49</v>
      </c>
      <c r="B1" t="s">
        <v>67</v>
      </c>
    </row>
    <row r="2" spans="1:2" x14ac:dyDescent="0.25">
      <c r="A2">
        <v>1</v>
      </c>
      <c r="B2" t="s">
        <v>69</v>
      </c>
    </row>
    <row r="3" spans="1:2" x14ac:dyDescent="0.25">
      <c r="A3">
        <v>2</v>
      </c>
      <c r="B3" t="s">
        <v>70</v>
      </c>
    </row>
    <row r="4" spans="1:2" x14ac:dyDescent="0.25">
      <c r="A4">
        <v>3</v>
      </c>
      <c r="B4" t="s">
        <v>71</v>
      </c>
    </row>
    <row r="5" spans="1:2" x14ac:dyDescent="0.25">
      <c r="A5">
        <v>4</v>
      </c>
      <c r="B5" t="s">
        <v>72</v>
      </c>
    </row>
    <row r="6" spans="1:2" x14ac:dyDescent="0.25">
      <c r="A6">
        <v>5</v>
      </c>
      <c r="B6" t="s">
        <v>73</v>
      </c>
    </row>
    <row r="7" spans="1:2" x14ac:dyDescent="0.25">
      <c r="A7" t="s">
        <v>68</v>
      </c>
    </row>
  </sheetData>
  <sortState ref="A2:B6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:D6"/>
    </sheetView>
  </sheetViews>
  <sheetFormatPr defaultRowHeight="15" x14ac:dyDescent="0.25"/>
  <cols>
    <col min="2" max="2" width="32.7109375" bestFit="1" customWidth="1"/>
  </cols>
  <sheetData>
    <row r="1" spans="1:4" x14ac:dyDescent="0.25">
      <c r="A1" t="s">
        <v>49</v>
      </c>
      <c r="B1" t="s">
        <v>38</v>
      </c>
      <c r="C1" t="s">
        <v>87</v>
      </c>
      <c r="D1" t="s">
        <v>88</v>
      </c>
    </row>
    <row r="2" spans="1:4" x14ac:dyDescent="0.25">
      <c r="A2">
        <v>1</v>
      </c>
      <c r="B2" s="3" t="s">
        <v>24</v>
      </c>
      <c r="C2" t="s">
        <v>89</v>
      </c>
      <c r="D2" t="s">
        <v>91</v>
      </c>
    </row>
    <row r="3" spans="1:4" x14ac:dyDescent="0.25">
      <c r="A3">
        <v>2</v>
      </c>
      <c r="B3" s="3" t="s">
        <v>33</v>
      </c>
      <c r="C3" t="s">
        <v>90</v>
      </c>
      <c r="D3" t="s">
        <v>92</v>
      </c>
    </row>
    <row r="4" spans="1:4" x14ac:dyDescent="0.25">
      <c r="A4">
        <v>3</v>
      </c>
      <c r="B4" s="3" t="s">
        <v>30</v>
      </c>
      <c r="C4" t="s">
        <v>93</v>
      </c>
      <c r="D4" t="s">
        <v>94</v>
      </c>
    </row>
    <row r="5" spans="1:4" x14ac:dyDescent="0.25">
      <c r="A5">
        <v>4</v>
      </c>
      <c r="B5" s="3" t="s">
        <v>27</v>
      </c>
      <c r="C5" t="s">
        <v>97</v>
      </c>
      <c r="D5" t="s">
        <v>95</v>
      </c>
    </row>
    <row r="6" spans="1:4" x14ac:dyDescent="0.25">
      <c r="A6">
        <v>5</v>
      </c>
      <c r="B6" s="3" t="s">
        <v>21</v>
      </c>
      <c r="C6" t="s">
        <v>98</v>
      </c>
      <c r="D6" t="s">
        <v>96</v>
      </c>
    </row>
  </sheetData>
  <sortState ref="B2:B6">
    <sortCondition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12.7109375" customWidth="1"/>
  </cols>
  <sheetData>
    <row r="1" spans="1:2" x14ac:dyDescent="0.25">
      <c r="A1" t="s">
        <v>49</v>
      </c>
      <c r="B1" t="s">
        <v>39</v>
      </c>
    </row>
    <row r="2" spans="1:2" x14ac:dyDescent="0.25">
      <c r="A2">
        <v>1</v>
      </c>
      <c r="B2" t="s">
        <v>22</v>
      </c>
    </row>
    <row r="3" spans="1:2" x14ac:dyDescent="0.25">
      <c r="A3">
        <v>2</v>
      </c>
      <c r="B3" t="s">
        <v>22</v>
      </c>
    </row>
    <row r="4" spans="1:2" x14ac:dyDescent="0.25">
      <c r="A4">
        <v>3</v>
      </c>
      <c r="B4" t="s">
        <v>25</v>
      </c>
    </row>
    <row r="5" spans="1:2" x14ac:dyDescent="0.25">
      <c r="A5">
        <v>4</v>
      </c>
      <c r="B5" t="s">
        <v>31</v>
      </c>
    </row>
    <row r="6" spans="1:2" x14ac:dyDescent="0.25">
      <c r="A6">
        <v>5</v>
      </c>
      <c r="B6" t="s">
        <v>28</v>
      </c>
    </row>
  </sheetData>
  <sortState ref="A2:B6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Material_type_import</vt:lpstr>
      <vt:lpstr>Partner_products_import</vt:lpstr>
      <vt:lpstr>Partners_import</vt:lpstr>
      <vt:lpstr>Index</vt:lpstr>
      <vt:lpstr>City</vt:lpstr>
      <vt:lpstr>Street</vt:lpstr>
      <vt:lpstr>Area</vt:lpstr>
      <vt:lpstr>Director</vt:lpstr>
      <vt:lpstr>PartnerType</vt:lpstr>
      <vt:lpstr>Product_type_import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Коммерческие курсы</cp:lastModifiedBy>
  <dcterms:created xsi:type="dcterms:W3CDTF">2024-07-11T17:47:55Z</dcterms:created>
  <dcterms:modified xsi:type="dcterms:W3CDTF">2025-03-10T11:27:39Z</dcterms:modified>
</cp:coreProperties>
</file>