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6e42e33aa87b634/VAEA_IRD/Data/BDD_brutes/"/>
    </mc:Choice>
  </mc:AlternateContent>
  <xr:revisionPtr revIDLastSave="9" documentId="8_{EB481A88-9174-45CF-88DD-90C3259AA137}" xr6:coauthVersionLast="47" xr6:coauthVersionMax="47" xr10:uidLastSave="{420BC527-306F-4D7D-B706-4BFF4A64C8A3}"/>
  <bookViews>
    <workbookView xWindow="-28920" yWindow="-90" windowWidth="29040" windowHeight="15720" xr2:uid="{362B023A-1871-4183-B835-46B1A4C0A08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</calcChain>
</file>

<file path=xl/sharedStrings.xml><?xml version="1.0" encoding="utf-8"?>
<sst xmlns="http://schemas.openxmlformats.org/spreadsheetml/2006/main" count="101" uniqueCount="65">
  <si>
    <t>ID_individu</t>
  </si>
  <si>
    <t>ID_Feuille</t>
  </si>
  <si>
    <t>Longeur</t>
  </si>
  <si>
    <t>diamètre 1</t>
  </si>
  <si>
    <t>diamètre  2</t>
  </si>
  <si>
    <t xml:space="preserve">Surface </t>
  </si>
  <si>
    <t>masse frais</t>
  </si>
  <si>
    <t>masse t24</t>
  </si>
  <si>
    <t>masse tsec</t>
  </si>
  <si>
    <t>masse frais ecaille</t>
  </si>
  <si>
    <t>masse t24 ecaille</t>
  </si>
  <si>
    <t>07_1</t>
  </si>
  <si>
    <t>07_1_1</t>
  </si>
  <si>
    <t>07_1_2</t>
  </si>
  <si>
    <t>07_1_3</t>
  </si>
  <si>
    <t>07_1_4</t>
  </si>
  <si>
    <t>07_1_5</t>
  </si>
  <si>
    <t>07_2</t>
  </si>
  <si>
    <t>07_2_1</t>
  </si>
  <si>
    <t>07_2_2</t>
  </si>
  <si>
    <t>07_2_3</t>
  </si>
  <si>
    <t>07_2_4</t>
  </si>
  <si>
    <t>07_2_5</t>
  </si>
  <si>
    <t>07_3</t>
  </si>
  <si>
    <t>07_3_1</t>
  </si>
  <si>
    <t>07_3_2</t>
  </si>
  <si>
    <t>07_3_3</t>
  </si>
  <si>
    <t>07_3_4</t>
  </si>
  <si>
    <t>07_3_5</t>
  </si>
  <si>
    <t>07_4</t>
  </si>
  <si>
    <t>07_4_1</t>
  </si>
  <si>
    <t>07_4_2</t>
  </si>
  <si>
    <t>07_4_3</t>
  </si>
  <si>
    <t>07_4_4</t>
  </si>
  <si>
    <t>07_4_5</t>
  </si>
  <si>
    <t>07_5</t>
  </si>
  <si>
    <t>07_5_1</t>
  </si>
  <si>
    <t>07_5_2</t>
  </si>
  <si>
    <t>07_5_3</t>
  </si>
  <si>
    <t>07_5_4</t>
  </si>
  <si>
    <t>07_5_5</t>
  </si>
  <si>
    <t>07_6</t>
  </si>
  <si>
    <t>07_6_1</t>
  </si>
  <si>
    <t>07_6_2</t>
  </si>
  <si>
    <t>07_6_3</t>
  </si>
  <si>
    <t>07_6_4</t>
  </si>
  <si>
    <t>07_6_5</t>
  </si>
  <si>
    <t>08_1</t>
  </si>
  <si>
    <t>08_1_1</t>
  </si>
  <si>
    <t>08_1_2</t>
  </si>
  <si>
    <t>08_1_3</t>
  </si>
  <si>
    <t>08_1_4</t>
  </si>
  <si>
    <t>08_1_5</t>
  </si>
  <si>
    <t>08_2</t>
  </si>
  <si>
    <t>08_2_1</t>
  </si>
  <si>
    <t>08_2_2</t>
  </si>
  <si>
    <t>08_2_3</t>
  </si>
  <si>
    <t>08_2_4</t>
  </si>
  <si>
    <t>08_2_5</t>
  </si>
  <si>
    <t>08_3</t>
  </si>
  <si>
    <t>08_3_1</t>
  </si>
  <si>
    <t>08_3_2</t>
  </si>
  <si>
    <t>08_3_3</t>
  </si>
  <si>
    <t>08_3_4</t>
  </si>
  <si>
    <t>08_3_5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</si>
</sst>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F9C458-E626-4E3D-9C65-0D207C5756DC}" name="Tableau2" displayName="Tableau2" ref="A1:K46" totalsRowShown="0">
  <autoFilter ref="A1:K46" xr:uid="{B5F9C458-E626-4E3D-9C65-0D207C5756DC}"/>
  <tableColumns count="11">
    <tableColumn id="1" xr3:uid="{D00952F1-1942-4372-91B4-756CDA798B95}" name="ID_individu"/>
    <tableColumn id="6" xr3:uid="{5958A421-5E5A-4216-8FBC-846D2784D2D7}" name="ID_Feuille"/>
    <tableColumn id="2" xr3:uid="{91145A0D-EF6B-45D6-AAAA-192C9B92C742}" name="Longeur"/>
    <tableColumn id="3" xr3:uid="{5CCA3C67-E380-4ABD-A574-2F6CD0EC596E}" name="diamètre 1"/>
    <tableColumn id="4" xr3:uid="{DDF58F3F-6930-46FC-971D-B9FA251C6469}" name="diamètre  2"/>
    <tableColumn id="5" xr3:uid="{2A75F5BE-EC5C-41AB-9986-721CDF4E4BD8}" name="Surface " dataDxfId="0">
      <calculatedColumnFormula>2*PI()*((AVERAGE(D1:E2)/10)/2)*Tableau2[[#This Row],[Longeur]]</calculatedColumnFormula>
    </tableColumn>
    <tableColumn id="7" xr3:uid="{76DD99D0-8485-4855-8800-2EEADEFA1E44}" name="masse frais"/>
    <tableColumn id="10" xr3:uid="{EFA8C16B-5C24-4D1B-8F75-233D0805BBDD}" name="masse t24"/>
    <tableColumn id="11" xr3:uid="{B2BBF67C-AEF8-4F2F-8998-41782D12EF18}" name="masse tsec"/>
    <tableColumn id="8" xr3:uid="{918BF72F-2DDD-4C76-A9A9-DC05E5A4F26D}" name="masse frais ecaille"/>
    <tableColumn id="9" xr3:uid="{05068F0E-51FA-4CE6-9936-B2B02D181D75}" name="masse t24 ecail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BFB1A-D19D-4192-8390-9727AE606297}">
  <dimension ref="A1:K46"/>
  <sheetViews>
    <sheetView tabSelected="1" workbookViewId="0">
      <selection activeCell="O22" sqref="O22"/>
    </sheetView>
  </sheetViews>
  <sheetFormatPr baseColWidth="10" defaultColWidth="8.88671875" defaultRowHeight="14.4" x14ac:dyDescent="0.3"/>
  <cols>
    <col min="1" max="1" width="13" bestFit="1" customWidth="1"/>
    <col min="2" max="2" width="12" bestFit="1" customWidth="1"/>
    <col min="3" max="3" width="10.33203125" bestFit="1" customWidth="1"/>
    <col min="4" max="4" width="12.5546875" bestFit="1" customWidth="1"/>
    <col min="5" max="5" width="13" bestFit="1" customWidth="1"/>
    <col min="6" max="6" width="16.44140625" bestFit="1" customWidth="1"/>
    <col min="7" max="7" width="13.33203125" bestFit="1" customWidth="1"/>
    <col min="8" max="9" width="13.33203125" customWidth="1"/>
    <col min="10" max="10" width="19.6640625" bestFit="1" customWidth="1"/>
    <col min="11" max="11" width="18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t="s">
        <v>12</v>
      </c>
      <c r="C2">
        <v>11.2</v>
      </c>
      <c r="D2">
        <v>5.42</v>
      </c>
      <c r="E2">
        <v>5.87</v>
      </c>
      <c r="F2">
        <f>2*PI()*((AVERAGE(D1:E2)/10)/2)*Tableau2[[#This Row],[Longeur]]</f>
        <v>19.862405393056108</v>
      </c>
      <c r="G2">
        <v>1.321</v>
      </c>
      <c r="H2">
        <v>1.2829999999999999</v>
      </c>
      <c r="J2">
        <v>7.0000000000000001E-3</v>
      </c>
      <c r="K2">
        <v>6.0000000000000001E-3</v>
      </c>
    </row>
    <row r="3" spans="1:11" x14ac:dyDescent="0.3">
      <c r="A3" t="s">
        <v>11</v>
      </c>
      <c r="B3" t="s">
        <v>13</v>
      </c>
      <c r="C3">
        <v>14.4</v>
      </c>
      <c r="D3">
        <v>4.42</v>
      </c>
      <c r="E3">
        <v>6.02</v>
      </c>
      <c r="F3">
        <f>2*PI()*((AVERAGE(D2:E3)/10)/2)*Tableau2[[#This Row],[Longeur]]</f>
        <v>24.57605101050223</v>
      </c>
      <c r="G3">
        <v>1.484</v>
      </c>
      <c r="H3">
        <v>1.3759999999999999</v>
      </c>
      <c r="J3">
        <v>1.2999999999999999E-2</v>
      </c>
      <c r="K3">
        <v>6.0000000000000001E-3</v>
      </c>
    </row>
    <row r="4" spans="1:11" x14ac:dyDescent="0.3">
      <c r="A4" t="s">
        <v>11</v>
      </c>
      <c r="B4" t="s">
        <v>14</v>
      </c>
      <c r="C4">
        <v>13.8</v>
      </c>
      <c r="D4">
        <v>5.22</v>
      </c>
      <c r="E4">
        <v>5.83</v>
      </c>
      <c r="F4">
        <f>2*PI()*((AVERAGE(D3:E4)/10)/2)*Tableau2[[#This Row],[Longeur]]</f>
        <v>23.291925013347406</v>
      </c>
      <c r="G4">
        <v>1.43</v>
      </c>
      <c r="H4">
        <v>1.4079999999999999</v>
      </c>
      <c r="J4">
        <v>1.0999999999999999E-2</v>
      </c>
      <c r="K4">
        <v>4.0000000000000001E-3</v>
      </c>
    </row>
    <row r="5" spans="1:11" x14ac:dyDescent="0.3">
      <c r="A5" t="s">
        <v>11</v>
      </c>
      <c r="B5" t="s">
        <v>15</v>
      </c>
      <c r="C5">
        <v>172</v>
      </c>
      <c r="D5">
        <v>5.58</v>
      </c>
      <c r="E5">
        <v>6.26</v>
      </c>
      <c r="F5">
        <f>2*PI()*((AVERAGE(D4:E5)/10)/2)*Tableau2[[#This Row],[Longeur]]</f>
        <v>309.21754011488258</v>
      </c>
      <c r="G5">
        <v>2.1509999999999998</v>
      </c>
      <c r="H5">
        <v>2.0649999999999999</v>
      </c>
      <c r="J5">
        <v>1.2E-2</v>
      </c>
      <c r="K5">
        <v>4.0000000000000001E-3</v>
      </c>
    </row>
    <row r="6" spans="1:11" x14ac:dyDescent="0.3">
      <c r="A6" t="s">
        <v>11</v>
      </c>
      <c r="B6" t="s">
        <v>16</v>
      </c>
      <c r="C6">
        <v>11.7</v>
      </c>
      <c r="D6">
        <v>5.0199999999999996</v>
      </c>
      <c r="E6">
        <v>5.04</v>
      </c>
      <c r="F6">
        <f>2*PI()*((AVERAGE(D5:E6)/10)/2)*Tableau2[[#This Row],[Longeur]]</f>
        <v>20.124257140732816</v>
      </c>
      <c r="G6">
        <v>1.1679999999999999</v>
      </c>
      <c r="H6">
        <v>1.1240000000000001</v>
      </c>
      <c r="J6" s="1">
        <v>8.9999999999999993E-3</v>
      </c>
      <c r="K6">
        <v>2E-3</v>
      </c>
    </row>
    <row r="7" spans="1:11" x14ac:dyDescent="0.3">
      <c r="A7" t="s">
        <v>17</v>
      </c>
      <c r="B7" t="s">
        <v>18</v>
      </c>
      <c r="C7">
        <v>25.1</v>
      </c>
      <c r="D7">
        <v>6.84</v>
      </c>
      <c r="E7">
        <v>3.91</v>
      </c>
      <c r="F7">
        <f>2*PI()*((AVERAGE(D6:E7)/10)/2)*Tableau2[[#This Row],[Longeur]]</f>
        <v>41.023780808555259</v>
      </c>
      <c r="G7">
        <v>2.9329999999999998</v>
      </c>
      <c r="H7">
        <v>2.774</v>
      </c>
      <c r="J7">
        <v>4.0000000000000001E-3</v>
      </c>
      <c r="K7">
        <v>3.0000000000000001E-3</v>
      </c>
    </row>
    <row r="8" spans="1:11" x14ac:dyDescent="0.3">
      <c r="A8" t="s">
        <v>17</v>
      </c>
      <c r="B8" t="s">
        <v>19</v>
      </c>
      <c r="C8">
        <v>23.1</v>
      </c>
      <c r="D8" s="1">
        <v>6.44</v>
      </c>
      <c r="E8">
        <v>3.38</v>
      </c>
      <c r="F8">
        <f>2*PI()*((AVERAGE(D7:E8)/10)/2)*Tableau2[[#This Row],[Longeur]]</f>
        <v>37.319528910707533</v>
      </c>
      <c r="G8">
        <v>2.5</v>
      </c>
      <c r="H8">
        <v>2.371</v>
      </c>
      <c r="J8">
        <v>5.0000000000000001E-3</v>
      </c>
      <c r="K8">
        <v>1E-3</v>
      </c>
    </row>
    <row r="9" spans="1:11" x14ac:dyDescent="0.3">
      <c r="A9" t="s">
        <v>17</v>
      </c>
      <c r="B9" t="s">
        <v>20</v>
      </c>
      <c r="C9">
        <v>22.6</v>
      </c>
      <c r="D9">
        <v>6.15</v>
      </c>
      <c r="E9">
        <v>3.51</v>
      </c>
      <c r="F9">
        <f>2*PI()*((AVERAGE(D8:E9)/10)/2)*Tableau2[[#This Row],[Longeur]]</f>
        <v>34.576997063939977</v>
      </c>
      <c r="G9">
        <v>2.2519999999999998</v>
      </c>
      <c r="H9">
        <v>2.137</v>
      </c>
      <c r="J9">
        <v>4.0000000000000001E-3</v>
      </c>
    </row>
    <row r="10" spans="1:11" x14ac:dyDescent="0.3">
      <c r="A10" t="s">
        <v>17</v>
      </c>
      <c r="B10" t="s">
        <v>21</v>
      </c>
      <c r="C10">
        <v>23</v>
      </c>
      <c r="D10">
        <v>6.12</v>
      </c>
      <c r="E10">
        <v>4.12</v>
      </c>
      <c r="F10">
        <f>2*PI()*((AVERAGE(D9:E10)/10)/2)*Tableau2[[#This Row],[Longeur]]</f>
        <v>35.947673938701215</v>
      </c>
      <c r="G10">
        <v>2.496</v>
      </c>
      <c r="H10">
        <v>2.3540000000000001</v>
      </c>
      <c r="J10">
        <v>3.0000000000000001E-3</v>
      </c>
    </row>
    <row r="11" spans="1:11" x14ac:dyDescent="0.3">
      <c r="A11" t="s">
        <v>17</v>
      </c>
      <c r="B11" t="s">
        <v>22</v>
      </c>
      <c r="C11">
        <v>23.2</v>
      </c>
      <c r="D11">
        <v>6.53</v>
      </c>
      <c r="E11">
        <v>3.5</v>
      </c>
      <c r="F11">
        <f>2*PI()*((AVERAGE(D10:E11)/10)/2)*Tableau2[[#This Row],[Longeur]]</f>
        <v>36.934448191193759</v>
      </c>
      <c r="G11">
        <v>2.2919999999999998</v>
      </c>
      <c r="H11">
        <v>2.1389999999999998</v>
      </c>
      <c r="J11">
        <v>3.0000000000000001E-3</v>
      </c>
    </row>
    <row r="12" spans="1:11" x14ac:dyDescent="0.3">
      <c r="A12" t="s">
        <v>23</v>
      </c>
      <c r="B12" t="s">
        <v>24</v>
      </c>
      <c r="C12">
        <v>19.5</v>
      </c>
      <c r="D12">
        <v>4.08</v>
      </c>
      <c r="E12">
        <v>5.9</v>
      </c>
      <c r="F12">
        <f>2*PI()*((AVERAGE(D11:E12)/10)/2)*Tableau2[[#This Row],[Longeur]]</f>
        <v>30.645843636686738</v>
      </c>
      <c r="G12">
        <v>2.0579999999999998</v>
      </c>
      <c r="H12">
        <v>1.994</v>
      </c>
      <c r="J12">
        <v>8.0000000000000002E-3</v>
      </c>
    </row>
    <row r="13" spans="1:11" x14ac:dyDescent="0.3">
      <c r="A13" t="s">
        <v>23</v>
      </c>
      <c r="B13" t="s">
        <v>25</v>
      </c>
      <c r="C13">
        <v>22.5</v>
      </c>
      <c r="D13">
        <v>6.82</v>
      </c>
      <c r="E13">
        <v>4.08</v>
      </c>
      <c r="F13">
        <f>2*PI()*((AVERAGE(D12:E13)/10)/2)*Tableau2[[#This Row],[Longeur]]</f>
        <v>36.898005716412122</v>
      </c>
      <c r="G13">
        <v>2.4390000000000001</v>
      </c>
      <c r="H13">
        <v>2.3439999999999999</v>
      </c>
      <c r="J13">
        <v>6.0000000000000001E-3</v>
      </c>
    </row>
    <row r="14" spans="1:11" x14ac:dyDescent="0.3">
      <c r="A14" t="s">
        <v>23</v>
      </c>
      <c r="B14" t="s">
        <v>26</v>
      </c>
      <c r="C14">
        <v>19</v>
      </c>
      <c r="D14">
        <v>6.38</v>
      </c>
      <c r="E14">
        <v>5.03</v>
      </c>
      <c r="F14">
        <f>2*PI()*((AVERAGE(D13:E14)/10)/2)*Tableau2[[#This Row],[Longeur]]</f>
        <v>33.292242748254438</v>
      </c>
      <c r="G14">
        <v>1.903</v>
      </c>
      <c r="H14">
        <v>1.8420000000000001</v>
      </c>
      <c r="J14">
        <v>7.0000000000000001E-3</v>
      </c>
    </row>
    <row r="15" spans="1:11" x14ac:dyDescent="0.3">
      <c r="A15" t="s">
        <v>23</v>
      </c>
      <c r="B15" t="s">
        <v>27</v>
      </c>
      <c r="C15">
        <v>22.2</v>
      </c>
      <c r="D15">
        <v>6.33</v>
      </c>
      <c r="E15">
        <v>4.17</v>
      </c>
      <c r="F15">
        <f>2*PI()*((AVERAGE(D14:E15)/10)/2)*Tableau2[[#This Row],[Longeur]]</f>
        <v>38.201923747284567</v>
      </c>
      <c r="G15">
        <v>2.5070000000000001</v>
      </c>
      <c r="H15">
        <v>2.4300000000000002</v>
      </c>
      <c r="J15">
        <v>6.0000000000000001E-3</v>
      </c>
    </row>
    <row r="16" spans="1:11" x14ac:dyDescent="0.3">
      <c r="A16" t="s">
        <v>23</v>
      </c>
      <c r="B16" t="s">
        <v>28</v>
      </c>
      <c r="C16">
        <v>21.5</v>
      </c>
      <c r="D16">
        <v>6.9</v>
      </c>
      <c r="E16">
        <v>4.3099999999999996</v>
      </c>
      <c r="F16">
        <f>2*PI()*((AVERAGE(D15:E16)/10)/2)*Tableau2[[#This Row],[Longeur]]</f>
        <v>36.659637373820992</v>
      </c>
      <c r="G16">
        <v>2.19</v>
      </c>
      <c r="H16">
        <v>2.0939999999999999</v>
      </c>
      <c r="J16">
        <v>1.6E-2</v>
      </c>
    </row>
    <row r="17" spans="1:10" x14ac:dyDescent="0.3">
      <c r="A17" t="s">
        <v>29</v>
      </c>
      <c r="B17" t="s">
        <v>30</v>
      </c>
      <c r="C17">
        <v>23.3</v>
      </c>
      <c r="D17">
        <v>5.98</v>
      </c>
      <c r="E17">
        <v>5.28</v>
      </c>
      <c r="F17">
        <f>2*PI()*((AVERAGE(D16:E17)/10)/2)*Tableau2[[#This Row],[Longeur]]</f>
        <v>41.119599384489753</v>
      </c>
      <c r="G17">
        <v>1.927</v>
      </c>
      <c r="H17">
        <v>1.8029999999999999</v>
      </c>
      <c r="J17">
        <v>4.0000000000000001E-3</v>
      </c>
    </row>
    <row r="18" spans="1:10" x14ac:dyDescent="0.3">
      <c r="A18" t="s">
        <v>29</v>
      </c>
      <c r="B18" t="s">
        <v>31</v>
      </c>
      <c r="C18">
        <v>26.4</v>
      </c>
      <c r="D18">
        <v>5.57</v>
      </c>
      <c r="E18">
        <v>6.95</v>
      </c>
      <c r="F18">
        <f>2*PI()*((AVERAGE(D17:E18)/10)/2)*Tableau2[[#This Row],[Longeur]]</f>
        <v>49.306668379561088</v>
      </c>
      <c r="G18">
        <v>2.5910000000000002</v>
      </c>
      <c r="H18">
        <v>2.427</v>
      </c>
      <c r="J18">
        <v>3.0000000000000001E-3</v>
      </c>
    </row>
    <row r="19" spans="1:10" x14ac:dyDescent="0.3">
      <c r="A19" t="s">
        <v>29</v>
      </c>
      <c r="B19" t="s">
        <v>32</v>
      </c>
      <c r="C19">
        <v>22.9</v>
      </c>
      <c r="D19">
        <v>5.64</v>
      </c>
      <c r="E19">
        <v>4.83</v>
      </c>
      <c r="F19">
        <f>2*PI()*((AVERAGE(D18:E19)/10)/2)*Tableau2[[#This Row],[Longeur]]</f>
        <v>41.348935648201802</v>
      </c>
      <c r="G19">
        <v>1.893</v>
      </c>
      <c r="H19">
        <v>1.772</v>
      </c>
      <c r="J19">
        <v>5.0000000000000001E-3</v>
      </c>
    </row>
    <row r="20" spans="1:10" x14ac:dyDescent="0.3">
      <c r="A20" t="s">
        <v>29</v>
      </c>
      <c r="B20" t="s">
        <v>33</v>
      </c>
      <c r="C20">
        <v>22.2</v>
      </c>
      <c r="D20">
        <v>5.88</v>
      </c>
      <c r="E20">
        <v>4.76</v>
      </c>
      <c r="F20">
        <f>2*PI()*((AVERAGE(D19:E20)/10)/2)*Tableau2[[#This Row],[Longeur]]</f>
        <v>36.807056609090694</v>
      </c>
      <c r="G20">
        <v>1.6839999999999999</v>
      </c>
      <c r="H20">
        <v>1.5589999999999999</v>
      </c>
      <c r="J20">
        <v>3.0000000000000001E-3</v>
      </c>
    </row>
    <row r="21" spans="1:10" x14ac:dyDescent="0.3">
      <c r="A21" t="s">
        <v>29</v>
      </c>
      <c r="B21" t="s">
        <v>34</v>
      </c>
      <c r="C21" s="1">
        <v>23.5</v>
      </c>
      <c r="D21">
        <v>5.36</v>
      </c>
      <c r="E21">
        <v>4.55</v>
      </c>
      <c r="F21">
        <f>2*PI()*((AVERAGE(D20:E21)/10)/2)*Tableau2[[#This Row],[Longeur]]</f>
        <v>37.928840805871275</v>
      </c>
      <c r="G21">
        <v>1.99</v>
      </c>
      <c r="H21">
        <v>1.8759999999999999</v>
      </c>
      <c r="J21">
        <v>8.9999999999999993E-3</v>
      </c>
    </row>
    <row r="22" spans="1:10" x14ac:dyDescent="0.3">
      <c r="A22" t="s">
        <v>35</v>
      </c>
      <c r="B22" t="s">
        <v>36</v>
      </c>
      <c r="C22">
        <v>19</v>
      </c>
      <c r="D22">
        <v>5.42</v>
      </c>
      <c r="E22">
        <v>4.04</v>
      </c>
      <c r="F22">
        <f>2*PI()*((AVERAGE(D21:E22)/10)/2)*Tableau2[[#This Row],[Longeur]]</f>
        <v>28.905008607516287</v>
      </c>
      <c r="G22">
        <v>1.7170000000000001</v>
      </c>
      <c r="H22">
        <v>1.673</v>
      </c>
      <c r="J22">
        <v>5.0000000000000001E-3</v>
      </c>
    </row>
    <row r="23" spans="1:10" x14ac:dyDescent="0.3">
      <c r="A23" t="s">
        <v>35</v>
      </c>
      <c r="B23" t="s">
        <v>37</v>
      </c>
      <c r="C23">
        <v>17</v>
      </c>
      <c r="D23">
        <v>5.82</v>
      </c>
      <c r="E23">
        <v>4.57</v>
      </c>
      <c r="F23">
        <f>2*PI()*((AVERAGE(D22:E23)/10)/2)*Tableau2[[#This Row],[Longeur]]</f>
        <v>26.503261023846893</v>
      </c>
      <c r="G23">
        <v>1.571</v>
      </c>
      <c r="H23">
        <v>1.5329999999999999</v>
      </c>
      <c r="J23">
        <v>8.9999999999999993E-3</v>
      </c>
    </row>
    <row r="24" spans="1:10" x14ac:dyDescent="0.3">
      <c r="A24" t="s">
        <v>35</v>
      </c>
      <c r="B24" t="s">
        <v>38</v>
      </c>
      <c r="C24">
        <v>14</v>
      </c>
      <c r="D24">
        <v>5.68</v>
      </c>
      <c r="E24">
        <v>3.98</v>
      </c>
      <c r="F24">
        <f>2*PI()*((AVERAGE(D23:E24)/10)/2)*Tableau2[[#This Row],[Longeur]]</f>
        <v>22.046126446566372</v>
      </c>
      <c r="G24">
        <v>1.0580000000000001</v>
      </c>
      <c r="H24">
        <v>1.03</v>
      </c>
      <c r="J24">
        <v>5.0000000000000001E-3</v>
      </c>
    </row>
    <row r="25" spans="1:10" x14ac:dyDescent="0.3">
      <c r="A25" t="s">
        <v>35</v>
      </c>
      <c r="B25" t="s">
        <v>39</v>
      </c>
      <c r="C25">
        <v>14</v>
      </c>
      <c r="D25">
        <v>5.3</v>
      </c>
      <c r="E25">
        <v>3.98</v>
      </c>
      <c r="F25">
        <f>2*PI()*((AVERAGE(D24:E25)/10)/2)*Tableau2[[#This Row],[Longeur]]</f>
        <v>20.825617700646738</v>
      </c>
      <c r="G25">
        <v>1.109</v>
      </c>
      <c r="H25">
        <v>1.075</v>
      </c>
      <c r="J25">
        <v>4.0000000000000001E-3</v>
      </c>
    </row>
    <row r="26" spans="1:10" x14ac:dyDescent="0.3">
      <c r="A26" t="s">
        <v>35</v>
      </c>
      <c r="B26" t="s">
        <v>40</v>
      </c>
      <c r="C26">
        <v>14.3</v>
      </c>
      <c r="D26">
        <v>5.34</v>
      </c>
      <c r="E26">
        <v>3.4</v>
      </c>
      <c r="F26">
        <f>2*PI()*((AVERAGE(D25:E26)/10)/2)*Tableau2[[#This Row],[Longeur]]</f>
        <v>20.23861111332349</v>
      </c>
      <c r="G26">
        <v>1.028</v>
      </c>
      <c r="H26">
        <v>0.996</v>
      </c>
      <c r="J26">
        <v>2E-3</v>
      </c>
    </row>
    <row r="27" spans="1:10" x14ac:dyDescent="0.3">
      <c r="A27" t="s">
        <v>41</v>
      </c>
      <c r="B27" t="s">
        <v>42</v>
      </c>
      <c r="C27">
        <v>24.7</v>
      </c>
      <c r="D27">
        <v>6.57</v>
      </c>
      <c r="E27">
        <v>4.7</v>
      </c>
      <c r="F27">
        <f>2*PI()*((AVERAGE(D26:E27)/10)/2)*Tableau2[[#This Row],[Longeur]]</f>
        <v>38.818068606469865</v>
      </c>
      <c r="G27">
        <v>3.1669999999999998</v>
      </c>
      <c r="H27">
        <v>3.0790000000000002</v>
      </c>
      <c r="J27">
        <v>4.0000000000000001E-3</v>
      </c>
    </row>
    <row r="28" spans="1:10" x14ac:dyDescent="0.3">
      <c r="A28" t="s">
        <v>41</v>
      </c>
      <c r="B28" t="s">
        <v>43</v>
      </c>
      <c r="C28">
        <v>27.5</v>
      </c>
      <c r="D28">
        <v>6.76</v>
      </c>
      <c r="E28">
        <v>4.26</v>
      </c>
      <c r="F28">
        <f>2*PI()*((AVERAGE(D27:E28)/10)/2)*Tableau2[[#This Row],[Longeur]]</f>
        <v>48.142943920855089</v>
      </c>
      <c r="G28">
        <v>3.7349999999999999</v>
      </c>
      <c r="H28">
        <v>3.6549999999999998</v>
      </c>
      <c r="J28">
        <v>8.0000000000000002E-3</v>
      </c>
    </row>
    <row r="29" spans="1:10" x14ac:dyDescent="0.3">
      <c r="A29" t="s">
        <v>41</v>
      </c>
      <c r="B29" t="s">
        <v>44</v>
      </c>
      <c r="C29">
        <v>22</v>
      </c>
      <c r="D29">
        <v>6.81</v>
      </c>
      <c r="E29">
        <v>3.56</v>
      </c>
      <c r="F29">
        <f>2*PI()*((AVERAGE(D28:E29)/10)/2)*Tableau2[[#This Row],[Longeur]]</f>
        <v>36.959266773157118</v>
      </c>
      <c r="G29">
        <v>2.5779999999999998</v>
      </c>
      <c r="H29">
        <v>2.5019999999999998</v>
      </c>
      <c r="J29">
        <v>5.0000000000000001E-3</v>
      </c>
    </row>
    <row r="30" spans="1:10" x14ac:dyDescent="0.3">
      <c r="A30" t="s">
        <v>41</v>
      </c>
      <c r="B30" t="s">
        <v>45</v>
      </c>
      <c r="C30">
        <v>22.7</v>
      </c>
      <c r="D30">
        <v>7.06</v>
      </c>
      <c r="E30">
        <v>4.2699999999999996</v>
      </c>
      <c r="F30">
        <f>2*PI()*((AVERAGE(D29:E30)/10)/2)*Tableau2[[#This Row],[Longeur]]</f>
        <v>38.687928130794901</v>
      </c>
      <c r="G30">
        <v>2.7509999999999999</v>
      </c>
      <c r="H30">
        <v>2.6869999999999998</v>
      </c>
      <c r="J30">
        <v>0.01</v>
      </c>
    </row>
    <row r="31" spans="1:10" x14ac:dyDescent="0.3">
      <c r="A31" t="s">
        <v>41</v>
      </c>
      <c r="B31" t="s">
        <v>46</v>
      </c>
      <c r="C31">
        <v>27</v>
      </c>
      <c r="D31">
        <v>7.69</v>
      </c>
      <c r="E31">
        <v>3.46</v>
      </c>
      <c r="F31">
        <f>2*PI()*((AVERAGE(D30:E31)/10)/2)*Tableau2[[#This Row],[Longeur]]</f>
        <v>47.670526925571522</v>
      </c>
      <c r="G31">
        <v>3.351</v>
      </c>
      <c r="H31">
        <v>3.2639999999999998</v>
      </c>
      <c r="J31">
        <v>7.0000000000000001E-3</v>
      </c>
    </row>
    <row r="32" spans="1:10" x14ac:dyDescent="0.3">
      <c r="A32" t="s">
        <v>47</v>
      </c>
      <c r="B32" t="s">
        <v>48</v>
      </c>
      <c r="C32">
        <v>18.5</v>
      </c>
      <c r="D32">
        <v>0.81</v>
      </c>
      <c r="E32">
        <v>0.84</v>
      </c>
      <c r="F32">
        <f>2*PI()*((AVERAGE(D31:E32)/10)/2)*Tableau2[[#This Row],[Longeur]]</f>
        <v>18.598228509251577</v>
      </c>
      <c r="G32">
        <v>0.11</v>
      </c>
      <c r="H32">
        <v>7.4999999999999997E-2</v>
      </c>
    </row>
    <row r="33" spans="1:8" x14ac:dyDescent="0.3">
      <c r="A33" t="s">
        <v>47</v>
      </c>
      <c r="B33" t="s">
        <v>49</v>
      </c>
      <c r="C33">
        <v>19</v>
      </c>
      <c r="D33">
        <v>0.82</v>
      </c>
      <c r="E33">
        <v>0.78</v>
      </c>
      <c r="F33">
        <f>2*PI()*((AVERAGE(D32:E33)/10)/2)*Tableau2[[#This Row],[Longeur]]</f>
        <v>4.849833658979243</v>
      </c>
      <c r="G33">
        <v>0.11899999999999999</v>
      </c>
      <c r="H33">
        <v>7.2999999999999995E-2</v>
      </c>
    </row>
    <row r="34" spans="1:8" x14ac:dyDescent="0.3">
      <c r="A34" t="s">
        <v>47</v>
      </c>
      <c r="B34" t="s">
        <v>50</v>
      </c>
      <c r="C34">
        <v>15.4</v>
      </c>
      <c r="D34">
        <v>0.77</v>
      </c>
      <c r="E34">
        <v>0.85</v>
      </c>
      <c r="F34">
        <f>2*PI()*((AVERAGE(D33:E34)/10)/2)*Tableau2[[#This Row],[Longeur]]</f>
        <v>3.8946324126552665</v>
      </c>
      <c r="G34">
        <v>8.1000000000000003E-2</v>
      </c>
      <c r="H34">
        <v>5.5E-2</v>
      </c>
    </row>
    <row r="35" spans="1:8" x14ac:dyDescent="0.3">
      <c r="A35" t="s">
        <v>47</v>
      </c>
      <c r="B35" t="s">
        <v>51</v>
      </c>
      <c r="C35">
        <v>19.7</v>
      </c>
      <c r="D35">
        <v>0.86</v>
      </c>
      <c r="E35">
        <v>0.76</v>
      </c>
      <c r="F35">
        <f>2*PI()*((AVERAGE(D34:E35)/10)/2)*Tableau2[[#This Row],[Longeur]]</f>
        <v>5.013039397333233</v>
      </c>
      <c r="G35">
        <v>0.128</v>
      </c>
      <c r="H35">
        <v>7.8E-2</v>
      </c>
    </row>
    <row r="36" spans="1:8" x14ac:dyDescent="0.3">
      <c r="A36" t="s">
        <v>47</v>
      </c>
      <c r="B36" t="s">
        <v>52</v>
      </c>
      <c r="C36">
        <v>12.8</v>
      </c>
      <c r="D36">
        <v>0.75</v>
      </c>
      <c r="E36">
        <v>0.76</v>
      </c>
      <c r="F36">
        <f>2*PI()*((AVERAGE(D35:E36)/10)/2)*Tableau2[[#This Row],[Longeur]]</f>
        <v>3.146619201835537</v>
      </c>
      <c r="G36">
        <v>5.6000000000000001E-2</v>
      </c>
      <c r="H36">
        <v>3.5000000000000003E-2</v>
      </c>
    </row>
    <row r="37" spans="1:8" x14ac:dyDescent="0.3">
      <c r="A37" t="s">
        <v>53</v>
      </c>
      <c r="B37" t="s">
        <v>54</v>
      </c>
      <c r="C37">
        <v>24</v>
      </c>
      <c r="D37">
        <v>0.79</v>
      </c>
      <c r="E37">
        <v>0.79</v>
      </c>
      <c r="F37">
        <f>2*PI()*((AVERAGE(D36:E37)/10)/2)*Tableau2[[#This Row],[Longeur]]</f>
        <v>5.8245127797554765</v>
      </c>
      <c r="G37">
        <v>0.13400000000000001</v>
      </c>
      <c r="H37">
        <v>7.5999999999999998E-2</v>
      </c>
    </row>
    <row r="38" spans="1:8" x14ac:dyDescent="0.3">
      <c r="A38" t="s">
        <v>53</v>
      </c>
      <c r="B38" t="s">
        <v>55</v>
      </c>
      <c r="C38">
        <v>31</v>
      </c>
      <c r="D38">
        <v>0.77</v>
      </c>
      <c r="E38">
        <v>0.77</v>
      </c>
      <c r="F38">
        <f>2*PI()*((AVERAGE(D37:E38)/10)/2)*Tableau2[[#This Row],[Longeur]]</f>
        <v>7.5963710363801198</v>
      </c>
      <c r="G38">
        <v>0.182</v>
      </c>
      <c r="H38">
        <v>9.8000000000000004E-2</v>
      </c>
    </row>
    <row r="39" spans="1:8" x14ac:dyDescent="0.3">
      <c r="A39" t="s">
        <v>53</v>
      </c>
      <c r="B39" t="s">
        <v>56</v>
      </c>
      <c r="C39">
        <v>23.2</v>
      </c>
      <c r="D39">
        <v>0.77</v>
      </c>
      <c r="E39">
        <v>0.75</v>
      </c>
      <c r="F39">
        <f>2*PI()*((AVERAGE(D38:E39)/10)/2)*Tableau2[[#This Row],[Longeur]]</f>
        <v>5.5756986415911642</v>
      </c>
      <c r="G39">
        <v>0.129</v>
      </c>
      <c r="H39">
        <v>7.1999999999999995E-2</v>
      </c>
    </row>
    <row r="40" spans="1:8" x14ac:dyDescent="0.3">
      <c r="A40" t="s">
        <v>53</v>
      </c>
      <c r="B40" t="s">
        <v>57</v>
      </c>
      <c r="C40">
        <v>24.9</v>
      </c>
      <c r="D40">
        <v>0.79</v>
      </c>
      <c r="E40">
        <v>0.78</v>
      </c>
      <c r="F40">
        <f>2*PI()*((AVERAGE(D39:E40)/10)/2)*Tableau2[[#This Row],[Longeur]]</f>
        <v>6.0429320089963063</v>
      </c>
      <c r="G40">
        <v>0.13900000000000001</v>
      </c>
      <c r="H40">
        <v>8.1000000000000003E-2</v>
      </c>
    </row>
    <row r="41" spans="1:8" x14ac:dyDescent="0.3">
      <c r="A41" t="s">
        <v>53</v>
      </c>
      <c r="B41" t="s">
        <v>58</v>
      </c>
      <c r="C41">
        <v>19.2</v>
      </c>
      <c r="D41">
        <v>0.71</v>
      </c>
      <c r="E41">
        <v>0.75</v>
      </c>
      <c r="F41">
        <f>2*PI()*((AVERAGE(D40:E41)/10)/2)*Tableau2[[#This Row],[Longeur]]</f>
        <v>4.5691323553809955</v>
      </c>
      <c r="G41">
        <v>0.105</v>
      </c>
      <c r="H41">
        <v>0.06</v>
      </c>
    </row>
    <row r="42" spans="1:8" x14ac:dyDescent="0.3">
      <c r="A42" t="s">
        <v>59</v>
      </c>
      <c r="B42" t="s">
        <v>60</v>
      </c>
      <c r="C42">
        <v>20.7</v>
      </c>
      <c r="D42">
        <v>0.83</v>
      </c>
      <c r="E42">
        <v>0.76</v>
      </c>
      <c r="F42">
        <f>2*PI()*((AVERAGE(D41:E42)/10)/2)*Tableau2[[#This Row],[Longeur]]</f>
        <v>4.9586113046097893</v>
      </c>
      <c r="G42">
        <v>0.124</v>
      </c>
      <c r="H42">
        <v>7.0999999999999994E-2</v>
      </c>
    </row>
    <row r="43" spans="1:8" x14ac:dyDescent="0.3">
      <c r="A43" t="s">
        <v>59</v>
      </c>
      <c r="B43" t="s">
        <v>61</v>
      </c>
      <c r="C43">
        <v>19.8</v>
      </c>
      <c r="D43">
        <v>0.4</v>
      </c>
      <c r="E43">
        <v>0.75</v>
      </c>
      <c r="F43">
        <f>2*PI()*((AVERAGE(D42:E43)/10)/2)*Tableau2[[#This Row],[Longeur]]</f>
        <v>4.2609421160638359</v>
      </c>
      <c r="G43">
        <v>0.115</v>
      </c>
      <c r="H43">
        <v>6.5000000000000002E-2</v>
      </c>
    </row>
    <row r="44" spans="1:8" x14ac:dyDescent="0.3">
      <c r="A44" t="s">
        <v>59</v>
      </c>
      <c r="B44" t="s">
        <v>62</v>
      </c>
      <c r="C44">
        <v>21.5</v>
      </c>
      <c r="D44">
        <v>0.85</v>
      </c>
      <c r="E44">
        <v>0.79</v>
      </c>
      <c r="F44">
        <f>2*PI()*((AVERAGE(D43:E44)/10)/2)*Tableau2[[#This Row],[Longeur]]</f>
        <v>4.7112108831395938</v>
      </c>
      <c r="G44">
        <v>0.13100000000000001</v>
      </c>
      <c r="H44">
        <v>7.2999999999999995E-2</v>
      </c>
    </row>
    <row r="45" spans="1:8" x14ac:dyDescent="0.3">
      <c r="A45" t="s">
        <v>59</v>
      </c>
      <c r="B45" t="s">
        <v>63</v>
      </c>
      <c r="C45">
        <v>20.6</v>
      </c>
      <c r="D45">
        <v>0.85</v>
      </c>
      <c r="E45">
        <v>0.78</v>
      </c>
      <c r="F45">
        <f>2*PI()*((AVERAGE(D44:E45)/10)/2)*Tableau2[[#This Row],[Longeur]]</f>
        <v>5.2905991082778927</v>
      </c>
      <c r="G45">
        <v>0.128</v>
      </c>
      <c r="H45">
        <v>7.1999999999999995E-2</v>
      </c>
    </row>
    <row r="46" spans="1:8" x14ac:dyDescent="0.3">
      <c r="A46" t="s">
        <v>59</v>
      </c>
      <c r="B46" t="s">
        <v>64</v>
      </c>
      <c r="C46">
        <v>22.1</v>
      </c>
      <c r="D46">
        <v>0.8</v>
      </c>
      <c r="E46">
        <v>0.81</v>
      </c>
      <c r="F46">
        <f>2*PI()*((AVERAGE(D45:E46)/10)/2)*Tableau2[[#This Row],[Longeur]]</f>
        <v>5.6237650091910876</v>
      </c>
      <c r="G46">
        <v>0.13800000000000001</v>
      </c>
      <c r="H46">
        <v>0.08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Vaea Lefeuvre</dc:creator>
  <cp:lastModifiedBy>Vaea Lefeuvre</cp:lastModifiedBy>
  <dcterms:created xsi:type="dcterms:W3CDTF">2025-04-06T22:09:10Z</dcterms:created>
  <dcterms:modified xsi:type="dcterms:W3CDTF">2025-04-06T22:17:43Z</dcterms:modified>
</cp:coreProperties>
</file>