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VagaFacil\documentos\"/>
    </mc:Choice>
  </mc:AlternateContent>
  <xr:revisionPtr revIDLastSave="0" documentId="13_ncr:1_{B9D013CA-91FD-4784-9B24-0424ABC357A0}" xr6:coauthVersionLast="47" xr6:coauthVersionMax="47" xr10:uidLastSave="{00000000-0000-0000-0000-000000000000}"/>
  <bookViews>
    <workbookView xWindow="-110" yWindow="-110" windowWidth="19420" windowHeight="10300" activeTab="2" xr2:uid="{9332CED2-CA08-4B4F-8188-CC5E418AAD90}"/>
  </bookViews>
  <sheets>
    <sheet name="Sprint 1" sheetId="1" r:id="rId1"/>
    <sheet name="Sprint 2" sheetId="3" r:id="rId2"/>
    <sheet name="Sprint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10" i="5"/>
  <c r="K10" i="5" s="1"/>
  <c r="L10" i="5" s="1"/>
  <c r="M10" i="5" s="1"/>
  <c r="N10" i="5" s="1"/>
  <c r="O10" i="5" s="1"/>
  <c r="P10" i="5" s="1"/>
  <c r="Q10" i="5" s="1"/>
  <c r="R10" i="5" s="1"/>
  <c r="S10" i="5" s="1"/>
  <c r="J7" i="3"/>
  <c r="J10" i="3" s="1"/>
  <c r="K10" i="3" s="1"/>
  <c r="L10" i="3" s="1"/>
  <c r="M10" i="3" s="1"/>
  <c r="N10" i="3" s="1"/>
  <c r="O10" i="3" s="1"/>
</calcChain>
</file>

<file path=xl/sharedStrings.xml><?xml version="1.0" encoding="utf-8"?>
<sst xmlns="http://schemas.openxmlformats.org/spreadsheetml/2006/main" count="538" uniqueCount="201">
  <si>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</si>
  <si>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</si>
  <si>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</si>
  <si>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</si>
  <si>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</si>
  <si>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</si>
  <si>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</si>
  <si>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</si>
  <si>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</si>
  <si>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</si>
  <si>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</si>
  <si>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</si>
  <si>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</si>
  <si>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</si>
  <si>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</si>
  <si>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</si>
  <si>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</si>
  <si>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</si>
  <si>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</si>
  <si>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</si>
  <si>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</si>
  <si>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</si>
  <si>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</si>
  <si>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</si>
  <si>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</si>
  <si>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</si>
  <si>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</si>
  <si>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</si>
  <si>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</si>
  <si>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</si>
  <si>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</si>
  <si>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</si>
  <si>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</si>
  <si>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</si>
  <si>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</si>
  <si>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</si>
  <si>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</si>
  <si>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</si>
  <si>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</si>
  <si>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</si>
  <si>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</si>
  <si>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</si>
  <si>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</si>
  <si>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</si>
  <si>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</si>
  <si>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</si>
  <si>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</si>
  <si>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</si>
  <si>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</si>
  <si>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</si>
  <si>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</si>
  <si>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</si>
  <si>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</si>
  <si>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</si>
  <si>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</si>
  <si>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</si>
  <si>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</si>
  <si>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</si>
  <si>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</si>
  <si>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</si>
  <si>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</si>
  <si>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</si>
  <si>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</si>
  <si>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</si>
  <si>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</si>
  <si>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</si>
  <si>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</si>
  <si>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</si>
  <si>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</si>
  <si>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</si>
  <si>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</si>
  <si>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</si>
  <si>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</si>
  <si>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</si>
  <si>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</si>
  <si>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</si>
  <si>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Configurar os arquivos do projeto na plataforma GitHub para consulta de ambos os integrantes do projeto</t>
  </si>
  <si>
    <t>P</t>
  </si>
  <si>
    <t>Configurar a plataforma Trello com todos os requisitos listados neste documento</t>
  </si>
  <si>
    <t>Modelagem do Banco de Dados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</si>
  <si>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</si>
  <si>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</si>
  <si>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</si>
  <si>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</si>
  <si>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</si>
  <si>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 xml:space="preserve">P </t>
  </si>
  <si>
    <t>Planilha de Riscos do projeto</t>
  </si>
  <si>
    <t>Criar planilha que irá mostrar quais são os riscos do projeto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</si>
  <si>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</si>
  <si>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</si>
  <si>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</si>
  <si>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</si>
  <si>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</si>
  <si>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</si>
  <si>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</si>
  <si>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</si>
  <si>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</si>
  <si>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</si>
  <si>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</si>
  <si>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</si>
  <si>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</si>
  <si>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</si>
  <si>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</si>
  <si>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</si>
  <si>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Conjunto de sessões localizada na parte superior do site</t>
  </si>
  <si>
    <t>Informações sobre cada sessão do site institucional</t>
  </si>
  <si>
    <t xml:space="preserve">Sessão Sobre Nós </t>
  </si>
  <si>
    <t>Informações detalhadas sobre a empresa e a equipe envolvida no projeto</t>
  </si>
  <si>
    <t>Serviços de atendimento ao cliente</t>
  </si>
  <si>
    <t xml:space="preserve">Sessão Cadastro </t>
  </si>
  <si>
    <t xml:space="preserve">Coletar informações do nosso cliente </t>
  </si>
  <si>
    <t>Coletar e validar as informações cadastrais e gravar no banco de dados</t>
  </si>
  <si>
    <t>Script de criação Banco de Dados</t>
  </si>
  <si>
    <t>Essencial</t>
  </si>
  <si>
    <t>Cabeçalho Site Institucional</t>
  </si>
  <si>
    <t>Rodapé Site Institucional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</si>
  <si>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</si>
  <si>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</si>
  <si>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</si>
  <si>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</si>
  <si>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</si>
  <si>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</si>
  <si>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</si>
  <si>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</si>
  <si>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</si>
  <si>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</si>
  <si>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</si>
  <si>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</si>
  <si>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</si>
  <si>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</si>
  <si>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</si>
  <si>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</si>
  <si>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</si>
  <si>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</si>
  <si>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</si>
  <si>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</si>
  <si>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</si>
  <si>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</si>
  <si>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</si>
  <si>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</si>
  <si>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</si>
  <si>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</si>
  <si>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</si>
  <si>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</si>
  <si>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</si>
  <si>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</si>
  <si>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</si>
  <si>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</si>
  <si>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</si>
  <si>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</si>
  <si>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</si>
  <si>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</si>
  <si>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</si>
  <si>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</si>
  <si>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</si>
  <si>
    <t>Sprint 2.5</t>
  </si>
  <si>
    <t>Fibonacci</t>
  </si>
  <si>
    <t>Criar um banco de dados na ferramenta MySQL para armazenar informações do cliente e dos sensores</t>
  </si>
  <si>
    <t xml:space="preserve">criar uma estrutura de informações que serve de modelo para o comportamento de um banco de dados </t>
  </si>
  <si>
    <t>Tratar os dados coletados e convertê-los em um gráfico</t>
  </si>
  <si>
    <t>Diagrama de Solução (arquitetura técnica do projeto)</t>
  </si>
  <si>
    <t>Criar uma sequência visual que demonstra a arquitetura técnica do projeto</t>
  </si>
  <si>
    <t>Especificação do Analytics/Métricas</t>
  </si>
  <si>
    <t>Criar um diagrama de visão de negócio sobre os nossos serviços ao cliente</t>
  </si>
  <si>
    <t>Fluxograma de atendimento de suporte</t>
  </si>
  <si>
    <t>Fluxograma representando o processo realizado durante o atendimento ao cliente</t>
  </si>
  <si>
    <t>p</t>
  </si>
  <si>
    <t>Tabelas criadas no AZURE</t>
  </si>
  <si>
    <t>Script do banco de dados criando as tabelas na nuvem AZURE</t>
  </si>
  <si>
    <t>Configuração e integração do JIRA</t>
  </si>
  <si>
    <t>Configurar a nossa ferramenta de Help Desk de acordo com o projeto e a regra de negócio</t>
  </si>
  <si>
    <t>Integração do site com a nuvem</t>
  </si>
  <si>
    <t>Subir todos os arquivos referentes ao nosso site na nuvem AZURE</t>
  </si>
  <si>
    <t xml:space="preserve">Manual de instalação </t>
  </si>
  <si>
    <t>Manual organizado e intuitivo mostrando para o usuário o passo a passo para a instalação do produto, desde a parte física até a explicação do dashboard</t>
  </si>
  <si>
    <t>Selecionar os dados do banco e mostrá-los nos nossos gráficos exibindo os alertas de acordo com as nossas métricas</t>
  </si>
  <si>
    <t>Teste integrado do Analytics</t>
  </si>
  <si>
    <t>Teste integrado da solução de IoT</t>
  </si>
  <si>
    <t>Capturar os dados do arduíno, salvar no banco, selecionar esses dados e integrá-los aos nossos gráficos e kpi´s</t>
  </si>
  <si>
    <t>Cadastro, Login e Dashboard conectados com BD na nuvem</t>
  </si>
  <si>
    <t>Sessão de dashboard funcional, conectados com o banco de dados na nuvem AZURE</t>
  </si>
  <si>
    <t>Migração do Projeto no GitHub para um repositório de organização.</t>
  </si>
  <si>
    <t>Migração do Projeto</t>
  </si>
  <si>
    <t>Sistema de comunicação dos sensores com o banco de dados</t>
  </si>
  <si>
    <t>Criação de API NodeJS para receber os dados vindos do Arduino e então cadastrá-los no Banco de Dados.</t>
  </si>
  <si>
    <t>Sistema de comunicação do dashboard com o banco de dados</t>
  </si>
  <si>
    <t>Responsável por exibir informações do banco de dados e enviá-las para a tela do usuário</t>
  </si>
  <si>
    <t>Obter dados do banco de dados para as filiais da empresa do cliente. Atribuição dos dados aos gráficos e KPIs construídos em ChartJS.</t>
  </si>
  <si>
    <t>Obter dados do banco de dados, contendo informações dos bairros e suas respectivas populações. Obter informações das ruas e seus respectivos sensores.</t>
  </si>
  <si>
    <t xml:space="preserve">Cadastro e Login conectados com BD </t>
  </si>
  <si>
    <t>Sessão de cadastro e login funcionando, conectados com o banco de dados.</t>
  </si>
  <si>
    <t>Integração da API Web-data-viz</t>
  </si>
  <si>
    <t>Site rodando via web, através de uma API.</t>
  </si>
  <si>
    <t>Criação Alertas</t>
  </si>
  <si>
    <t>Criar alertas com base nas métricas do site. Para informar o usuário a situação.</t>
  </si>
  <si>
    <t>Sprint 3.1</t>
  </si>
  <si>
    <t>Sprint 3.2</t>
  </si>
  <si>
    <t>Sprint 3.3</t>
  </si>
  <si>
    <t>Sprint 3.4</t>
  </si>
  <si>
    <t>Tela do Dashboard onde serão apresentadas todas as unidades cadastradas para o cliente atual. Exibição de tela de informações quando o usuário selecionar uma delas.</t>
  </si>
  <si>
    <t>Tela do Dashboard onde o usuário poderá buscar por novos locais para expandir o negócio.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</si>
</sst>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2'!$J$9:$O$9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</c:strCache>
            </c:strRef>
          </c:cat>
          <c:val>
            <c:numRef>
              <c:f>'Sprint 2'!$J$10:$O$10</c:f>
              <c:numCache>
                <c:formatCode>General</c:formatCode>
                <c:ptCount val="6"/>
                <c:pt idx="0">
                  <c:v>381</c:v>
                </c:pt>
                <c:pt idx="1">
                  <c:v>347</c:v>
                </c:pt>
                <c:pt idx="2">
                  <c:v>247</c:v>
                </c:pt>
                <c:pt idx="3">
                  <c:v>145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3'!$J$9:$S$9</c:f>
              <c:strCache>
                <c:ptCount val="10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  <c:pt idx="6">
                  <c:v>Sprint 3.1</c:v>
                </c:pt>
                <c:pt idx="7">
                  <c:v>Sprint 3.2</c:v>
                </c:pt>
                <c:pt idx="8">
                  <c:v>Sprint 3.3</c:v>
                </c:pt>
                <c:pt idx="9">
                  <c:v>Sprint 3.4</c:v>
                </c:pt>
              </c:strCache>
            </c:strRef>
          </c:cat>
          <c:val>
            <c:numRef>
              <c:f>'Sprint 3'!$J$10:$S$10</c:f>
              <c:numCache>
                <c:formatCode>General</c:formatCode>
                <c:ptCount val="10"/>
                <c:pt idx="0">
                  <c:v>456</c:v>
                </c:pt>
                <c:pt idx="1">
                  <c:v>422</c:v>
                </c:pt>
                <c:pt idx="2">
                  <c:v>322</c:v>
                </c:pt>
                <c:pt idx="3">
                  <c:v>220</c:v>
                </c:pt>
                <c:pt idx="4">
                  <c:v>135</c:v>
                </c:pt>
                <c:pt idx="5">
                  <c:v>135</c:v>
                </c:pt>
                <c:pt idx="6">
                  <c:v>117</c:v>
                </c:pt>
                <c:pt idx="7">
                  <c:v>99</c:v>
                </c:pt>
                <c:pt idx="8">
                  <c:v>73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FFE-A255-49F02CD77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319011</xdr:rowOff>
    </xdr:from>
    <xdr:to>
      <xdr:col>15</xdr:col>
      <xdr:colOff>275770</xdr:colOff>
      <xdr:row>18</xdr:row>
      <xdr:rowOff>269118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319012</xdr:rowOff>
    </xdr:from>
    <xdr:to>
      <xdr:col>19</xdr:col>
      <xdr:colOff>0</xdr:colOff>
      <xdr:row>19</xdr:row>
      <xdr:rowOff>238126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D6C77-9F24-4B08-A14A-EE0DB11D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30" t="s">
        <v>0</v>
      </c>
      <c r="C2" s="31"/>
      <c r="D2" s="32"/>
    </row>
    <row r="3" spans="2:8" ht="15" thickBot="1" x14ac:dyDescent="0.4">
      <c r="B3" s="33"/>
      <c r="C3" s="34"/>
      <c r="D3" s="35"/>
    </row>
    <row r="4" spans="2:8" ht="15.5" x14ac:dyDescent="0.35">
      <c r="B4" s="29" t="s">
        <v>1</v>
      </c>
      <c r="C4" s="29"/>
      <c r="D4" s="29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1:O56"/>
  <sheetViews>
    <sheetView zoomScale="53" zoomScaleNormal="53" workbookViewId="0">
      <selection activeCell="J54" sqref="J54"/>
    </sheetView>
  </sheetViews>
  <sheetFormatPr defaultRowHeight="14.5" x14ac:dyDescent="0.35"/>
  <cols>
    <col min="2" max="2" width="34.45312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5.81640625" customWidth="1"/>
    <col min="12" max="12" width="17.26953125" customWidth="1"/>
    <col min="13" max="13" width="15.54296875" customWidth="1"/>
    <col min="14" max="14" width="14.453125" customWidth="1"/>
    <col min="15" max="15" width="13.453125" customWidth="1"/>
  </cols>
  <sheetData>
    <row r="1" spans="1:15" ht="15" thickBot="1" x14ac:dyDescent="0.4"/>
    <row r="2" spans="1:15" ht="14.5" customHeight="1" x14ac:dyDescent="0.35">
      <c r="B2" s="30" t="s">
        <v>0</v>
      </c>
      <c r="C2" s="31"/>
      <c r="D2" s="31"/>
      <c r="E2" s="31"/>
      <c r="F2" s="31"/>
      <c r="G2" s="31"/>
      <c r="H2" s="32"/>
    </row>
    <row r="3" spans="1:15" ht="15" customHeight="1" x14ac:dyDescent="0.35">
      <c r="B3" s="36"/>
      <c r="C3" s="37"/>
      <c r="D3" s="37"/>
      <c r="E3" s="37"/>
      <c r="F3" s="37"/>
      <c r="G3" s="37"/>
      <c r="H3" s="38"/>
    </row>
    <row r="4" spans="1:15" ht="21" customHeight="1" x14ac:dyDescent="0.35">
      <c r="B4" s="39" t="s">
        <v>1</v>
      </c>
      <c r="C4" s="40"/>
      <c r="D4" s="40"/>
      <c r="E4" s="40"/>
      <c r="F4" s="40"/>
      <c r="G4" s="40"/>
      <c r="H4" s="41"/>
    </row>
    <row r="5" spans="1:15" ht="19.5" customHeight="1" thickBot="1" x14ac:dyDescent="0.4">
      <c r="B5" s="19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20" t="s">
        <v>68</v>
      </c>
    </row>
    <row r="6" spans="1:15" ht="40.15" customHeight="1" x14ac:dyDescent="0.35">
      <c r="A6" s="16"/>
      <c r="B6" s="21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22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</row>
    <row r="7" spans="1:15" ht="40.15" customHeight="1" x14ac:dyDescent="0.35">
      <c r="A7" s="16"/>
      <c r="B7" s="23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24">
        <v>1</v>
      </c>
      <c r="J7" s="11">
        <f>SUM(F6:F47)</f>
        <v>381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</row>
    <row r="8" spans="1:15" ht="40.15" customHeight="1" thickBot="1" x14ac:dyDescent="0.4">
      <c r="A8" s="16"/>
      <c r="B8" s="21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18</v>
      </c>
      <c r="H8" s="22">
        <v>2</v>
      </c>
    </row>
    <row r="9" spans="1:15" ht="40.15" customHeight="1" x14ac:dyDescent="0.35">
      <c r="A9" s="16"/>
      <c r="B9" s="23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19</v>
      </c>
      <c r="H9" s="24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</row>
    <row r="10" spans="1:15" ht="40.15" customHeight="1" x14ac:dyDescent="0.35">
      <c r="A10" s="16"/>
      <c r="B10" s="21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22">
        <v>1</v>
      </c>
      <c r="J10" s="11">
        <f>J7</f>
        <v>381</v>
      </c>
      <c r="K10" s="11">
        <f>J10-K7</f>
        <v>347</v>
      </c>
      <c r="L10" s="11">
        <f>K10-L7</f>
        <v>247</v>
      </c>
      <c r="M10" s="11">
        <f>L10-M7</f>
        <v>145</v>
      </c>
      <c r="N10" s="11">
        <f>M10-N7</f>
        <v>60</v>
      </c>
      <c r="O10" s="11">
        <f>N10-O7</f>
        <v>60</v>
      </c>
    </row>
    <row r="11" spans="1:15" ht="40.15" customHeight="1" x14ac:dyDescent="0.35">
      <c r="A11" s="16"/>
      <c r="B11" s="23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24">
        <v>1</v>
      </c>
      <c r="J11" s="14"/>
    </row>
    <row r="12" spans="1:15" ht="40.15" customHeight="1" x14ac:dyDescent="0.35">
      <c r="A12" s="16"/>
      <c r="B12" s="21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28</v>
      </c>
      <c r="H12" s="22">
        <v>2</v>
      </c>
    </row>
    <row r="13" spans="1:15" ht="40.15" customHeight="1" x14ac:dyDescent="0.35">
      <c r="A13" s="16"/>
      <c r="B13" s="23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26</v>
      </c>
      <c r="H13" s="24">
        <v>2</v>
      </c>
    </row>
    <row r="14" spans="1:15" ht="40.15" customHeight="1" x14ac:dyDescent="0.35">
      <c r="A14" s="16"/>
      <c r="B14" s="21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22">
        <v>2</v>
      </c>
    </row>
    <row r="15" spans="1:15" ht="40.15" customHeight="1" x14ac:dyDescent="0.35">
      <c r="A15" s="16"/>
      <c r="B15" s="23" t="s">
        <v>86</v>
      </c>
      <c r="C15" s="11" t="s">
        <v>87</v>
      </c>
      <c r="D15" s="11" t="s">
        <v>7</v>
      </c>
      <c r="E15" s="11" t="s">
        <v>77</v>
      </c>
      <c r="F15" s="11">
        <v>5</v>
      </c>
      <c r="G15" s="11">
        <v>27</v>
      </c>
      <c r="H15" s="24">
        <v>2</v>
      </c>
    </row>
    <row r="16" spans="1:15" ht="40.15" customHeight="1" x14ac:dyDescent="0.35">
      <c r="A16" s="16"/>
      <c r="B16" s="21" t="s">
        <v>150</v>
      </c>
      <c r="C16" s="10"/>
      <c r="D16" s="10" t="s">
        <v>113</v>
      </c>
      <c r="E16" s="10" t="s">
        <v>77</v>
      </c>
      <c r="F16" s="10">
        <v>5</v>
      </c>
      <c r="G16" s="10">
        <v>40</v>
      </c>
      <c r="H16" s="22">
        <v>2</v>
      </c>
    </row>
    <row r="17" spans="1:10" ht="40.15" customHeight="1" x14ac:dyDescent="0.35">
      <c r="A17" s="16"/>
      <c r="B17" s="23" t="s">
        <v>131</v>
      </c>
      <c r="C17" s="11" t="s">
        <v>140</v>
      </c>
      <c r="D17" s="11" t="s">
        <v>113</v>
      </c>
      <c r="E17" s="11" t="s">
        <v>77</v>
      </c>
      <c r="F17" s="11">
        <v>5</v>
      </c>
      <c r="G17" s="11">
        <v>31</v>
      </c>
      <c r="H17" s="24">
        <v>2</v>
      </c>
    </row>
    <row r="18" spans="1:10" ht="40.15" customHeight="1" x14ac:dyDescent="0.35">
      <c r="A18" s="16"/>
      <c r="B18" s="21" t="s">
        <v>152</v>
      </c>
      <c r="C18" s="10"/>
      <c r="D18" s="10" t="s">
        <v>113</v>
      </c>
      <c r="E18" s="10" t="s">
        <v>77</v>
      </c>
      <c r="F18" s="10">
        <v>5</v>
      </c>
      <c r="G18" s="10">
        <v>42</v>
      </c>
      <c r="H18" s="22">
        <v>2</v>
      </c>
    </row>
    <row r="19" spans="1:10" ht="40.15" customHeight="1" x14ac:dyDescent="0.35">
      <c r="A19" s="16"/>
      <c r="B19" s="23" t="s">
        <v>129</v>
      </c>
      <c r="C19" s="11" t="s">
        <v>135</v>
      </c>
      <c r="D19" s="11" t="s">
        <v>136</v>
      </c>
      <c r="E19" s="11" t="s">
        <v>77</v>
      </c>
      <c r="F19" s="11">
        <v>5</v>
      </c>
      <c r="G19" s="11">
        <v>35</v>
      </c>
      <c r="H19" s="24">
        <v>2</v>
      </c>
    </row>
    <row r="20" spans="1:10" ht="40.15" customHeight="1" x14ac:dyDescent="0.35">
      <c r="A20" s="16"/>
      <c r="B20" s="21" t="s">
        <v>106</v>
      </c>
      <c r="C20" s="10" t="s">
        <v>107</v>
      </c>
      <c r="D20" s="10" t="s">
        <v>7</v>
      </c>
      <c r="E20" s="10" t="s">
        <v>77</v>
      </c>
      <c r="F20" s="10">
        <v>5</v>
      </c>
      <c r="G20" s="10">
        <v>11</v>
      </c>
      <c r="H20" s="22">
        <v>2</v>
      </c>
    </row>
    <row r="21" spans="1:10" ht="40.15" customHeight="1" x14ac:dyDescent="0.35">
      <c r="A21" s="16"/>
      <c r="B21" s="23" t="s">
        <v>132</v>
      </c>
      <c r="C21" s="11" t="s">
        <v>141</v>
      </c>
      <c r="D21" s="11" t="s">
        <v>102</v>
      </c>
      <c r="E21" s="11" t="s">
        <v>77</v>
      </c>
      <c r="F21" s="11">
        <v>5</v>
      </c>
      <c r="G21" s="11">
        <v>32</v>
      </c>
      <c r="H21" s="24">
        <v>2</v>
      </c>
    </row>
    <row r="22" spans="1:10" ht="40.15" customHeight="1" x14ac:dyDescent="0.35">
      <c r="A22" s="16"/>
      <c r="B22" s="21" t="s">
        <v>83</v>
      </c>
      <c r="C22" s="10" t="s">
        <v>163</v>
      </c>
      <c r="D22" s="10" t="s">
        <v>7</v>
      </c>
      <c r="E22" s="10" t="s">
        <v>84</v>
      </c>
      <c r="F22" s="10">
        <v>8</v>
      </c>
      <c r="G22" s="10">
        <v>5</v>
      </c>
      <c r="H22" s="22">
        <v>1</v>
      </c>
    </row>
    <row r="23" spans="1:10" ht="40.15" customHeight="1" x14ac:dyDescent="0.35">
      <c r="A23" s="16"/>
      <c r="B23" s="23" t="s">
        <v>116</v>
      </c>
      <c r="C23" s="11" t="s">
        <v>105</v>
      </c>
      <c r="D23" s="11" t="s">
        <v>7</v>
      </c>
      <c r="E23" s="11" t="s">
        <v>84</v>
      </c>
      <c r="F23" s="11">
        <v>8</v>
      </c>
      <c r="G23" s="11">
        <v>10</v>
      </c>
      <c r="H23" s="24">
        <v>2</v>
      </c>
      <c r="J23" s="13"/>
    </row>
    <row r="24" spans="1:10" ht="40.15" customHeight="1" x14ac:dyDescent="0.35">
      <c r="A24" s="16"/>
      <c r="B24" s="21" t="s">
        <v>117</v>
      </c>
      <c r="C24" s="10" t="s">
        <v>108</v>
      </c>
      <c r="D24" s="10" t="s">
        <v>7</v>
      </c>
      <c r="E24" s="10" t="s">
        <v>84</v>
      </c>
      <c r="F24" s="10">
        <v>8</v>
      </c>
      <c r="G24" s="10">
        <v>12</v>
      </c>
      <c r="H24" s="22">
        <v>2</v>
      </c>
    </row>
    <row r="25" spans="1:10" ht="40.15" customHeight="1" x14ac:dyDescent="0.35">
      <c r="A25" s="16"/>
      <c r="B25" s="23" t="s">
        <v>93</v>
      </c>
      <c r="C25" s="11" t="s">
        <v>94</v>
      </c>
      <c r="D25" s="11" t="s">
        <v>7</v>
      </c>
      <c r="E25" s="11" t="s">
        <v>84</v>
      </c>
      <c r="F25" s="11">
        <v>8</v>
      </c>
      <c r="G25" s="11">
        <v>17</v>
      </c>
      <c r="H25" s="24">
        <v>2</v>
      </c>
    </row>
    <row r="26" spans="1:10" ht="40.15" customHeight="1" x14ac:dyDescent="0.35">
      <c r="A26" s="16"/>
      <c r="B26" s="21" t="s">
        <v>130</v>
      </c>
      <c r="C26" s="10" t="s">
        <v>138</v>
      </c>
      <c r="D26" s="10" t="s">
        <v>96</v>
      </c>
      <c r="E26" s="10" t="s">
        <v>84</v>
      </c>
      <c r="F26" s="10">
        <v>8</v>
      </c>
      <c r="G26" s="10">
        <v>33</v>
      </c>
      <c r="H26" s="22">
        <v>2</v>
      </c>
    </row>
    <row r="27" spans="1:10" ht="40.15" customHeight="1" x14ac:dyDescent="0.35">
      <c r="A27" s="16"/>
      <c r="B27" s="23" t="s">
        <v>143</v>
      </c>
      <c r="C27" s="11" t="s">
        <v>95</v>
      </c>
      <c r="D27" s="11" t="s">
        <v>96</v>
      </c>
      <c r="E27" s="11" t="s">
        <v>84</v>
      </c>
      <c r="F27" s="11">
        <v>8</v>
      </c>
      <c r="G27" s="11">
        <v>21</v>
      </c>
      <c r="H27" s="24">
        <v>3</v>
      </c>
    </row>
    <row r="28" spans="1:10" ht="40.15" customHeight="1" x14ac:dyDescent="0.35">
      <c r="A28" s="16"/>
      <c r="B28" s="21" t="s">
        <v>134</v>
      </c>
      <c r="C28" s="10" t="s">
        <v>137</v>
      </c>
      <c r="D28" s="10" t="s">
        <v>136</v>
      </c>
      <c r="E28" s="10" t="s">
        <v>84</v>
      </c>
      <c r="F28" s="10">
        <v>8</v>
      </c>
      <c r="G28" s="10">
        <v>36</v>
      </c>
      <c r="H28" s="22">
        <v>2</v>
      </c>
    </row>
    <row r="29" spans="1:10" ht="40.15" customHeight="1" x14ac:dyDescent="0.35">
      <c r="A29" s="16"/>
      <c r="B29" s="23" t="s">
        <v>142</v>
      </c>
      <c r="C29" s="11" t="s">
        <v>99</v>
      </c>
      <c r="D29" s="11" t="s">
        <v>96</v>
      </c>
      <c r="E29" s="11" t="s">
        <v>84</v>
      </c>
      <c r="F29" s="11">
        <v>8</v>
      </c>
      <c r="G29" s="11">
        <v>22</v>
      </c>
      <c r="H29" s="24">
        <v>2</v>
      </c>
    </row>
    <row r="30" spans="1:10" ht="40.15" customHeight="1" x14ac:dyDescent="0.35">
      <c r="A30" s="16"/>
      <c r="B30" s="21" t="s">
        <v>133</v>
      </c>
      <c r="C30" s="10" t="s">
        <v>139</v>
      </c>
      <c r="D30" s="10" t="s">
        <v>96</v>
      </c>
      <c r="E30" s="10" t="s">
        <v>84</v>
      </c>
      <c r="F30" s="10">
        <v>8</v>
      </c>
      <c r="G30" s="10">
        <v>34</v>
      </c>
      <c r="H30" s="22">
        <v>2</v>
      </c>
    </row>
    <row r="31" spans="1:10" ht="40.15" customHeight="1" x14ac:dyDescent="0.35">
      <c r="A31" s="16"/>
      <c r="B31" s="23" t="s">
        <v>118</v>
      </c>
      <c r="C31" s="11" t="s">
        <v>157</v>
      </c>
      <c r="D31" s="11" t="s">
        <v>7</v>
      </c>
      <c r="E31" s="11" t="s">
        <v>71</v>
      </c>
      <c r="F31" s="11">
        <v>13</v>
      </c>
      <c r="G31" s="11">
        <v>7</v>
      </c>
      <c r="H31" s="24">
        <v>1</v>
      </c>
    </row>
    <row r="32" spans="1:10" ht="40.15" customHeight="1" x14ac:dyDescent="0.35">
      <c r="A32" s="16"/>
      <c r="B32" s="21" t="s">
        <v>80</v>
      </c>
      <c r="C32" s="10" t="s">
        <v>81</v>
      </c>
      <c r="D32" s="10" t="s">
        <v>7</v>
      </c>
      <c r="E32" s="10" t="s">
        <v>71</v>
      </c>
      <c r="F32" s="10">
        <v>13</v>
      </c>
      <c r="G32" s="10">
        <v>6</v>
      </c>
      <c r="H32" s="22">
        <v>1</v>
      </c>
    </row>
    <row r="33" spans="1:8" ht="40.15" customHeight="1" x14ac:dyDescent="0.35">
      <c r="A33" s="16"/>
      <c r="B33" s="23" t="s">
        <v>69</v>
      </c>
      <c r="C33" s="11" t="s">
        <v>70</v>
      </c>
      <c r="D33" s="11" t="s">
        <v>7</v>
      </c>
      <c r="E33" s="11" t="s">
        <v>71</v>
      </c>
      <c r="F33" s="11">
        <v>13</v>
      </c>
      <c r="G33" s="11">
        <v>1</v>
      </c>
      <c r="H33" s="24">
        <v>1</v>
      </c>
    </row>
    <row r="34" spans="1:8" ht="40.15" customHeight="1" x14ac:dyDescent="0.35">
      <c r="A34" s="16"/>
      <c r="B34" s="21" t="s">
        <v>79</v>
      </c>
      <c r="C34" s="10" t="s">
        <v>158</v>
      </c>
      <c r="D34" s="10" t="s">
        <v>7</v>
      </c>
      <c r="E34" s="10" t="s">
        <v>71</v>
      </c>
      <c r="F34" s="10">
        <v>13</v>
      </c>
      <c r="G34" s="10">
        <v>25</v>
      </c>
      <c r="H34" s="22">
        <v>2</v>
      </c>
    </row>
    <row r="35" spans="1:8" ht="40.15" customHeight="1" x14ac:dyDescent="0.35">
      <c r="A35" s="16"/>
      <c r="B35" s="23" t="s">
        <v>120</v>
      </c>
      <c r="C35" s="11" t="s">
        <v>89</v>
      </c>
      <c r="D35" s="11" t="s">
        <v>7</v>
      </c>
      <c r="E35" s="11" t="s">
        <v>71</v>
      </c>
      <c r="F35" s="11">
        <v>13</v>
      </c>
      <c r="G35" s="11">
        <v>8</v>
      </c>
      <c r="H35" s="24">
        <v>1</v>
      </c>
    </row>
    <row r="36" spans="1:8" ht="40.15" customHeight="1" x14ac:dyDescent="0.35">
      <c r="A36" s="16"/>
      <c r="B36" s="21" t="s">
        <v>121</v>
      </c>
      <c r="C36" s="10" t="s">
        <v>124</v>
      </c>
      <c r="D36" s="10" t="s">
        <v>59</v>
      </c>
      <c r="E36" s="10" t="s">
        <v>71</v>
      </c>
      <c r="F36" s="10">
        <v>13</v>
      </c>
      <c r="G36" s="10">
        <v>37</v>
      </c>
      <c r="H36" s="22">
        <v>3</v>
      </c>
    </row>
    <row r="37" spans="1:8" ht="40.15" customHeight="1" x14ac:dyDescent="0.35">
      <c r="A37" s="16"/>
      <c r="B37" s="23" t="s">
        <v>122</v>
      </c>
      <c r="C37" s="11" t="s">
        <v>124</v>
      </c>
      <c r="D37" s="11" t="s">
        <v>59</v>
      </c>
      <c r="E37" s="11" t="s">
        <v>71</v>
      </c>
      <c r="F37" s="11">
        <v>13</v>
      </c>
      <c r="G37" s="11">
        <v>38</v>
      </c>
      <c r="H37" s="24">
        <v>3</v>
      </c>
    </row>
    <row r="38" spans="1:8" ht="40.15" customHeight="1" x14ac:dyDescent="0.35">
      <c r="A38" s="16"/>
      <c r="B38" s="21" t="s">
        <v>109</v>
      </c>
      <c r="C38" s="10" t="s">
        <v>110</v>
      </c>
      <c r="D38" s="10" t="s">
        <v>7</v>
      </c>
      <c r="E38" s="10" t="s">
        <v>71</v>
      </c>
      <c r="F38" s="10">
        <v>13</v>
      </c>
      <c r="G38" s="10">
        <v>13</v>
      </c>
      <c r="H38" s="22">
        <v>2</v>
      </c>
    </row>
    <row r="39" spans="1:8" ht="40.15" customHeight="1" x14ac:dyDescent="0.35">
      <c r="A39" s="16"/>
      <c r="B39" s="23" t="s">
        <v>90</v>
      </c>
      <c r="C39" s="11" t="s">
        <v>91</v>
      </c>
      <c r="D39" s="11" t="s">
        <v>7</v>
      </c>
      <c r="E39" s="11" t="s">
        <v>71</v>
      </c>
      <c r="F39" s="11">
        <v>13</v>
      </c>
      <c r="G39" s="11">
        <v>16</v>
      </c>
      <c r="H39" s="24">
        <v>2</v>
      </c>
    </row>
    <row r="40" spans="1:8" ht="40.15" customHeight="1" x14ac:dyDescent="0.35">
      <c r="A40" s="16"/>
      <c r="B40" s="21" t="s">
        <v>100</v>
      </c>
      <c r="C40" s="10" t="s">
        <v>101</v>
      </c>
      <c r="D40" s="10" t="s">
        <v>102</v>
      </c>
      <c r="E40" s="10" t="s">
        <v>103</v>
      </c>
      <c r="F40" s="10">
        <v>13</v>
      </c>
      <c r="G40" s="10">
        <v>14</v>
      </c>
      <c r="H40" s="22">
        <v>2</v>
      </c>
    </row>
    <row r="41" spans="1:8" ht="40.15" customHeight="1" x14ac:dyDescent="0.35">
      <c r="A41" s="16"/>
      <c r="B41" s="23" t="s">
        <v>151</v>
      </c>
      <c r="C41" s="11"/>
      <c r="D41" s="11" t="s">
        <v>113</v>
      </c>
      <c r="E41" s="11" t="s">
        <v>71</v>
      </c>
      <c r="F41" s="11">
        <v>13</v>
      </c>
      <c r="G41" s="11">
        <v>41</v>
      </c>
      <c r="H41" s="24">
        <v>2</v>
      </c>
    </row>
    <row r="42" spans="1:8" ht="40.15" customHeight="1" x14ac:dyDescent="0.35">
      <c r="A42" s="16"/>
      <c r="B42" s="21" t="s">
        <v>126</v>
      </c>
      <c r="C42" s="10" t="s">
        <v>111</v>
      </c>
      <c r="D42" s="10" t="s">
        <v>7</v>
      </c>
      <c r="E42" s="10" t="s">
        <v>71</v>
      </c>
      <c r="F42" s="10">
        <v>13</v>
      </c>
      <c r="G42" s="10">
        <v>24</v>
      </c>
      <c r="H42" s="22">
        <v>3</v>
      </c>
    </row>
    <row r="43" spans="1:8" ht="40.15" customHeight="1" x14ac:dyDescent="0.35">
      <c r="A43" s="16"/>
      <c r="B43" s="23" t="s">
        <v>125</v>
      </c>
      <c r="C43" s="11" t="s">
        <v>92</v>
      </c>
      <c r="D43" s="11" t="s">
        <v>7</v>
      </c>
      <c r="E43" s="11" t="s">
        <v>71</v>
      </c>
      <c r="F43" s="11">
        <v>13</v>
      </c>
      <c r="G43" s="11">
        <v>20</v>
      </c>
      <c r="H43" s="24">
        <v>3</v>
      </c>
    </row>
    <row r="44" spans="1:8" ht="40.15" customHeight="1" x14ac:dyDescent="0.35">
      <c r="A44" s="16"/>
      <c r="B44" s="21" t="s">
        <v>119</v>
      </c>
      <c r="C44" s="10" t="s">
        <v>159</v>
      </c>
      <c r="D44" s="10" t="s">
        <v>102</v>
      </c>
      <c r="E44" s="10" t="s">
        <v>103</v>
      </c>
      <c r="F44" s="10">
        <v>13</v>
      </c>
      <c r="G44" s="10">
        <v>23</v>
      </c>
      <c r="H44" s="22">
        <v>2</v>
      </c>
    </row>
    <row r="45" spans="1:8" ht="40.15" customHeight="1" x14ac:dyDescent="0.35">
      <c r="A45" s="16"/>
      <c r="B45" s="23" t="s">
        <v>153</v>
      </c>
      <c r="C45" s="11"/>
      <c r="D45" s="11" t="s">
        <v>113</v>
      </c>
      <c r="E45" s="11" t="s">
        <v>71</v>
      </c>
      <c r="F45" s="11">
        <v>13</v>
      </c>
      <c r="G45" s="11">
        <v>43</v>
      </c>
      <c r="H45" s="24">
        <v>2</v>
      </c>
    </row>
    <row r="46" spans="1:8" ht="40.15" customHeight="1" x14ac:dyDescent="0.35">
      <c r="A46" s="16"/>
      <c r="B46" s="21" t="s">
        <v>112</v>
      </c>
      <c r="C46" s="10" t="s">
        <v>123</v>
      </c>
      <c r="D46" s="10" t="s">
        <v>113</v>
      </c>
      <c r="E46" s="10" t="s">
        <v>82</v>
      </c>
      <c r="F46" s="10">
        <v>21</v>
      </c>
      <c r="G46" s="10">
        <v>30</v>
      </c>
      <c r="H46" s="22">
        <v>2</v>
      </c>
    </row>
    <row r="47" spans="1:8" ht="40.15" customHeight="1" x14ac:dyDescent="0.35">
      <c r="A47" s="16"/>
      <c r="B47" s="23" t="s">
        <v>8</v>
      </c>
      <c r="C47" s="11" t="s">
        <v>9</v>
      </c>
      <c r="D47" s="11" t="s">
        <v>7</v>
      </c>
      <c r="E47" s="11" t="s">
        <v>82</v>
      </c>
      <c r="F47" s="11">
        <v>21</v>
      </c>
      <c r="G47" s="11">
        <v>24</v>
      </c>
      <c r="H47" s="24">
        <v>3</v>
      </c>
    </row>
    <row r="48" spans="1:8" ht="40.15" customHeight="1" x14ac:dyDescent="0.35">
      <c r="B48" s="21" t="s">
        <v>164</v>
      </c>
      <c r="C48" s="10" t="s">
        <v>165</v>
      </c>
      <c r="D48" s="10" t="s">
        <v>113</v>
      </c>
      <c r="E48" s="10" t="s">
        <v>77</v>
      </c>
      <c r="F48" s="10">
        <v>5</v>
      </c>
      <c r="G48" s="10"/>
      <c r="H48" s="24">
        <v>3</v>
      </c>
    </row>
    <row r="49" spans="2:8" x14ac:dyDescent="0.35">
      <c r="B49" s="23" t="s">
        <v>167</v>
      </c>
      <c r="C49" s="11" t="s">
        <v>168</v>
      </c>
      <c r="D49" s="11" t="s">
        <v>113</v>
      </c>
      <c r="E49" s="11" t="s">
        <v>166</v>
      </c>
      <c r="F49" s="11">
        <v>5</v>
      </c>
      <c r="G49" s="18"/>
      <c r="H49" s="24">
        <v>3</v>
      </c>
    </row>
    <row r="50" spans="2:8" ht="25" x14ac:dyDescent="0.35">
      <c r="B50" s="21" t="s">
        <v>169</v>
      </c>
      <c r="C50" s="10" t="s">
        <v>170</v>
      </c>
      <c r="D50" s="10" t="s">
        <v>113</v>
      </c>
      <c r="E50" s="10" t="s">
        <v>84</v>
      </c>
      <c r="F50" s="10">
        <v>8</v>
      </c>
      <c r="G50" s="10"/>
      <c r="H50" s="24">
        <v>3</v>
      </c>
    </row>
    <row r="51" spans="2:8" ht="25" x14ac:dyDescent="0.35">
      <c r="B51" s="23" t="s">
        <v>171</v>
      </c>
      <c r="C51" s="11" t="s">
        <v>172</v>
      </c>
      <c r="D51" s="11" t="s">
        <v>113</v>
      </c>
      <c r="E51" s="11" t="s">
        <v>84</v>
      </c>
      <c r="F51" s="11">
        <v>8</v>
      </c>
      <c r="G51" s="18"/>
      <c r="H51" s="24">
        <v>3</v>
      </c>
    </row>
    <row r="52" spans="2:8" ht="40.15" customHeight="1" x14ac:dyDescent="0.35">
      <c r="B52" s="21" t="s">
        <v>173</v>
      </c>
      <c r="C52" s="10" t="s">
        <v>174</v>
      </c>
      <c r="D52" s="10" t="s">
        <v>113</v>
      </c>
      <c r="E52" s="10" t="s">
        <v>71</v>
      </c>
      <c r="F52" s="10">
        <v>13</v>
      </c>
      <c r="G52" s="10"/>
      <c r="H52" s="24">
        <v>3</v>
      </c>
    </row>
    <row r="53" spans="2:8" ht="40.15" customHeight="1" x14ac:dyDescent="0.35">
      <c r="B53" s="23" t="s">
        <v>176</v>
      </c>
      <c r="C53" s="11" t="s">
        <v>175</v>
      </c>
      <c r="D53" s="11" t="s">
        <v>113</v>
      </c>
      <c r="E53" s="11" t="s">
        <v>71</v>
      </c>
      <c r="F53" s="11">
        <v>13</v>
      </c>
      <c r="G53" s="11"/>
      <c r="H53" s="24">
        <v>3</v>
      </c>
    </row>
    <row r="54" spans="2:8" ht="40.15" customHeight="1" x14ac:dyDescent="0.35">
      <c r="B54" s="21" t="s">
        <v>177</v>
      </c>
      <c r="C54" s="10" t="s">
        <v>178</v>
      </c>
      <c r="D54" s="10" t="s">
        <v>113</v>
      </c>
      <c r="E54" s="10" t="s">
        <v>71</v>
      </c>
      <c r="F54" s="10">
        <v>13</v>
      </c>
      <c r="G54" s="10"/>
      <c r="H54" s="24">
        <v>3</v>
      </c>
    </row>
    <row r="55" spans="2:8" ht="40.15" customHeight="1" thickBot="1" x14ac:dyDescent="0.4">
      <c r="B55" s="25" t="s">
        <v>179</v>
      </c>
      <c r="C55" s="26" t="s">
        <v>180</v>
      </c>
      <c r="D55" s="27" t="s">
        <v>113</v>
      </c>
      <c r="E55" s="26" t="s">
        <v>82</v>
      </c>
      <c r="F55" s="26">
        <v>21</v>
      </c>
      <c r="G55" s="26"/>
      <c r="H55" s="28">
        <v>3</v>
      </c>
    </row>
    <row r="56" spans="2:8" ht="40.15" customHeight="1" x14ac:dyDescent="0.35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C8D3-9436-4316-9927-31F242AE0E2A}">
  <dimension ref="A1:S56"/>
  <sheetViews>
    <sheetView tabSelected="1" zoomScale="59" zoomScaleNormal="59" workbookViewId="0">
      <selection activeCell="H8" sqref="H8"/>
    </sheetView>
  </sheetViews>
  <sheetFormatPr defaultRowHeight="14.5" x14ac:dyDescent="0.35"/>
  <cols>
    <col min="2" max="2" width="34.45312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5.81640625" customWidth="1"/>
    <col min="12" max="12" width="17.26953125" customWidth="1"/>
    <col min="13" max="13" width="15.54296875" customWidth="1"/>
    <col min="14" max="14" width="14.453125" customWidth="1"/>
    <col min="15" max="15" width="13.453125" customWidth="1"/>
  </cols>
  <sheetData>
    <row r="1" spans="1:19" ht="15" thickBot="1" x14ac:dyDescent="0.4"/>
    <row r="2" spans="1:19" ht="14.5" customHeight="1" x14ac:dyDescent="0.35">
      <c r="B2" s="30" t="s">
        <v>0</v>
      </c>
      <c r="C2" s="31"/>
      <c r="D2" s="31"/>
      <c r="E2" s="31"/>
      <c r="F2" s="31"/>
      <c r="G2" s="31"/>
      <c r="H2" s="32"/>
    </row>
    <row r="3" spans="1:19" ht="15" customHeight="1" x14ac:dyDescent="0.35">
      <c r="B3" s="36"/>
      <c r="C3" s="37"/>
      <c r="D3" s="37"/>
      <c r="E3" s="37"/>
      <c r="F3" s="37"/>
      <c r="G3" s="37"/>
      <c r="H3" s="38"/>
    </row>
    <row r="4" spans="1:19" ht="21" customHeight="1" x14ac:dyDescent="0.35">
      <c r="B4" s="39" t="s">
        <v>1</v>
      </c>
      <c r="C4" s="40"/>
      <c r="D4" s="40"/>
      <c r="E4" s="40"/>
      <c r="F4" s="40"/>
      <c r="G4" s="40"/>
      <c r="H4" s="41"/>
    </row>
    <row r="5" spans="1:19" ht="19.5" customHeight="1" thickBot="1" x14ac:dyDescent="0.4">
      <c r="B5" s="19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20" t="s">
        <v>68</v>
      </c>
    </row>
    <row r="6" spans="1:19" ht="40.15" customHeight="1" x14ac:dyDescent="0.35">
      <c r="A6" s="16"/>
      <c r="B6" s="21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22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  <c r="P6" s="17" t="s">
        <v>195</v>
      </c>
      <c r="Q6" s="17" t="s">
        <v>196</v>
      </c>
      <c r="R6" s="17" t="s">
        <v>197</v>
      </c>
      <c r="S6" s="17" t="s">
        <v>198</v>
      </c>
    </row>
    <row r="7" spans="1:19" ht="40.15" customHeight="1" x14ac:dyDescent="0.35">
      <c r="A7" s="16"/>
      <c r="B7" s="23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24">
        <v>1</v>
      </c>
      <c r="J7" s="11">
        <f>SUM(F6:F55)</f>
        <v>456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  <c r="P7" s="11">
        <v>18</v>
      </c>
      <c r="Q7" s="11">
        <v>18</v>
      </c>
      <c r="R7" s="11">
        <v>26</v>
      </c>
      <c r="S7" s="11">
        <v>73</v>
      </c>
    </row>
    <row r="8" spans="1:19" ht="40.15" customHeight="1" thickBot="1" x14ac:dyDescent="0.4">
      <c r="A8" s="16"/>
      <c r="B8" s="21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17</v>
      </c>
      <c r="H8" s="22">
        <v>2</v>
      </c>
    </row>
    <row r="9" spans="1:19" ht="40.15" customHeight="1" x14ac:dyDescent="0.35">
      <c r="A9" s="16"/>
      <c r="B9" s="23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18</v>
      </c>
      <c r="H9" s="24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  <c r="P9" s="17" t="s">
        <v>195</v>
      </c>
      <c r="Q9" s="17" t="s">
        <v>196</v>
      </c>
      <c r="R9" s="17" t="s">
        <v>197</v>
      </c>
      <c r="S9" s="17" t="s">
        <v>198</v>
      </c>
    </row>
    <row r="10" spans="1:19" ht="40.15" customHeight="1" x14ac:dyDescent="0.35">
      <c r="A10" s="16"/>
      <c r="B10" s="21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22">
        <v>1</v>
      </c>
      <c r="J10" s="11">
        <f>J7</f>
        <v>456</v>
      </c>
      <c r="K10" s="11">
        <f t="shared" ref="K10:P10" si="0">J10-K7</f>
        <v>422</v>
      </c>
      <c r="L10" s="11">
        <f t="shared" si="0"/>
        <v>322</v>
      </c>
      <c r="M10" s="11">
        <f t="shared" si="0"/>
        <v>220</v>
      </c>
      <c r="N10" s="11">
        <f t="shared" si="0"/>
        <v>135</v>
      </c>
      <c r="O10" s="11">
        <f t="shared" si="0"/>
        <v>135</v>
      </c>
      <c r="P10" s="11">
        <f t="shared" si="0"/>
        <v>117</v>
      </c>
      <c r="Q10" s="11">
        <f t="shared" ref="Q10:R10" si="1">P10-Q7</f>
        <v>99</v>
      </c>
      <c r="R10" s="11">
        <f t="shared" si="1"/>
        <v>73</v>
      </c>
      <c r="S10" s="11">
        <f>R10-S7</f>
        <v>0</v>
      </c>
    </row>
    <row r="11" spans="1:19" ht="40.15" customHeight="1" x14ac:dyDescent="0.35">
      <c r="A11" s="16"/>
      <c r="B11" s="23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24">
        <v>1</v>
      </c>
      <c r="J11" s="14"/>
    </row>
    <row r="12" spans="1:19" ht="40.15" customHeight="1" x14ac:dyDescent="0.35">
      <c r="A12" s="16"/>
      <c r="B12" s="21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27</v>
      </c>
      <c r="H12" s="22">
        <v>2</v>
      </c>
    </row>
    <row r="13" spans="1:19" ht="40.15" customHeight="1" x14ac:dyDescent="0.35">
      <c r="A13" s="16"/>
      <c r="B13" s="23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25</v>
      </c>
      <c r="H13" s="24">
        <v>2</v>
      </c>
    </row>
    <row r="14" spans="1:19" ht="40.15" customHeight="1" x14ac:dyDescent="0.35">
      <c r="A14" s="16"/>
      <c r="B14" s="21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22">
        <v>2</v>
      </c>
    </row>
    <row r="15" spans="1:19" ht="40.15" customHeight="1" x14ac:dyDescent="0.35">
      <c r="A15" s="16"/>
      <c r="B15" s="23" t="s">
        <v>182</v>
      </c>
      <c r="C15" s="11" t="s">
        <v>181</v>
      </c>
      <c r="D15" s="11" t="s">
        <v>102</v>
      </c>
      <c r="E15" s="11" t="s">
        <v>77</v>
      </c>
      <c r="F15" s="11">
        <v>5</v>
      </c>
      <c r="G15" s="11">
        <v>43</v>
      </c>
      <c r="H15" s="24">
        <v>3</v>
      </c>
    </row>
    <row r="16" spans="1:19" ht="40.15" customHeight="1" x14ac:dyDescent="0.35">
      <c r="A16" s="16"/>
      <c r="B16" s="21" t="s">
        <v>86</v>
      </c>
      <c r="C16" s="10" t="s">
        <v>87</v>
      </c>
      <c r="D16" s="10" t="s">
        <v>7</v>
      </c>
      <c r="E16" s="10" t="s">
        <v>77</v>
      </c>
      <c r="F16" s="10">
        <v>5</v>
      </c>
      <c r="G16" s="10">
        <v>26</v>
      </c>
      <c r="H16" s="22">
        <v>2</v>
      </c>
    </row>
    <row r="17" spans="1:10" ht="40.15" customHeight="1" x14ac:dyDescent="0.35">
      <c r="A17" s="16"/>
      <c r="B17" s="23" t="s">
        <v>150</v>
      </c>
      <c r="C17" s="11" t="s">
        <v>199</v>
      </c>
      <c r="D17" s="11" t="s">
        <v>113</v>
      </c>
      <c r="E17" s="11" t="s">
        <v>77</v>
      </c>
      <c r="F17" s="11">
        <v>5</v>
      </c>
      <c r="G17" s="11">
        <v>40</v>
      </c>
      <c r="H17" s="24">
        <v>2</v>
      </c>
    </row>
    <row r="18" spans="1:10" ht="40.15" customHeight="1" x14ac:dyDescent="0.35">
      <c r="A18" s="16"/>
      <c r="B18" s="21" t="s">
        <v>131</v>
      </c>
      <c r="C18" s="10" t="s">
        <v>140</v>
      </c>
      <c r="D18" s="10" t="s">
        <v>113</v>
      </c>
      <c r="E18" s="10" t="s">
        <v>77</v>
      </c>
      <c r="F18" s="10">
        <v>5</v>
      </c>
      <c r="G18" s="10">
        <v>29</v>
      </c>
      <c r="H18" s="22">
        <v>2</v>
      </c>
    </row>
    <row r="19" spans="1:10" ht="40.15" customHeight="1" x14ac:dyDescent="0.35">
      <c r="A19" s="16"/>
      <c r="B19" s="23" t="s">
        <v>152</v>
      </c>
      <c r="C19" s="11" t="s">
        <v>200</v>
      </c>
      <c r="D19" s="11" t="s">
        <v>113</v>
      </c>
      <c r="E19" s="11" t="s">
        <v>77</v>
      </c>
      <c r="F19" s="11">
        <v>5</v>
      </c>
      <c r="G19" s="11">
        <v>42</v>
      </c>
      <c r="H19" s="24">
        <v>2</v>
      </c>
    </row>
    <row r="20" spans="1:10" ht="40.15" customHeight="1" x14ac:dyDescent="0.35">
      <c r="A20" s="16"/>
      <c r="B20" s="21" t="s">
        <v>129</v>
      </c>
      <c r="C20" s="10" t="s">
        <v>135</v>
      </c>
      <c r="D20" s="10" t="s">
        <v>136</v>
      </c>
      <c r="E20" s="10" t="s">
        <v>77</v>
      </c>
      <c r="F20" s="10">
        <v>5</v>
      </c>
      <c r="G20" s="10">
        <v>35</v>
      </c>
      <c r="H20" s="22">
        <v>2</v>
      </c>
    </row>
    <row r="21" spans="1:10" ht="40.15" customHeight="1" x14ac:dyDescent="0.35">
      <c r="A21" s="16"/>
      <c r="B21" s="23" t="s">
        <v>106</v>
      </c>
      <c r="C21" s="11" t="s">
        <v>107</v>
      </c>
      <c r="D21" s="11" t="s">
        <v>7</v>
      </c>
      <c r="E21" s="11" t="s">
        <v>77</v>
      </c>
      <c r="F21" s="11">
        <v>5</v>
      </c>
      <c r="G21" s="11">
        <v>11</v>
      </c>
      <c r="H21" s="24">
        <v>2</v>
      </c>
    </row>
    <row r="22" spans="1:10" ht="40.15" customHeight="1" x14ac:dyDescent="0.35">
      <c r="A22" s="16"/>
      <c r="B22" s="21" t="s">
        <v>132</v>
      </c>
      <c r="C22" s="10" t="s">
        <v>141</v>
      </c>
      <c r="D22" s="10" t="s">
        <v>102</v>
      </c>
      <c r="E22" s="10" t="s">
        <v>77</v>
      </c>
      <c r="F22" s="10">
        <v>5</v>
      </c>
      <c r="G22" s="10">
        <v>30</v>
      </c>
      <c r="H22" s="22">
        <v>2</v>
      </c>
    </row>
    <row r="23" spans="1:10" ht="40.15" customHeight="1" x14ac:dyDescent="0.35">
      <c r="A23" s="16"/>
      <c r="B23" s="23" t="s">
        <v>83</v>
      </c>
      <c r="C23" s="11" t="s">
        <v>163</v>
      </c>
      <c r="D23" s="11" t="s">
        <v>7</v>
      </c>
      <c r="E23" s="11" t="s">
        <v>84</v>
      </c>
      <c r="F23" s="11">
        <v>8</v>
      </c>
      <c r="G23" s="11">
        <v>5</v>
      </c>
      <c r="H23" s="24">
        <v>1</v>
      </c>
    </row>
    <row r="24" spans="1:10" ht="40.15" customHeight="1" x14ac:dyDescent="0.35">
      <c r="A24" s="16"/>
      <c r="B24" s="21" t="s">
        <v>116</v>
      </c>
      <c r="C24" s="10" t="s">
        <v>105</v>
      </c>
      <c r="D24" s="10" t="s">
        <v>7</v>
      </c>
      <c r="E24" s="10" t="s">
        <v>84</v>
      </c>
      <c r="F24" s="10">
        <v>8</v>
      </c>
      <c r="G24" s="10">
        <v>10</v>
      </c>
      <c r="H24" s="22">
        <v>2</v>
      </c>
      <c r="J24" s="13"/>
    </row>
    <row r="25" spans="1:10" ht="40.15" customHeight="1" x14ac:dyDescent="0.35">
      <c r="A25" s="16"/>
      <c r="B25" s="23" t="s">
        <v>117</v>
      </c>
      <c r="C25" s="11" t="s">
        <v>108</v>
      </c>
      <c r="D25" s="11" t="s">
        <v>7</v>
      </c>
      <c r="E25" s="11" t="s">
        <v>84</v>
      </c>
      <c r="F25" s="11">
        <v>8</v>
      </c>
      <c r="G25" s="11">
        <v>12</v>
      </c>
      <c r="H25" s="24">
        <v>2</v>
      </c>
    </row>
    <row r="26" spans="1:10" ht="40.15" customHeight="1" x14ac:dyDescent="0.35">
      <c r="A26" s="16"/>
      <c r="B26" s="21" t="s">
        <v>93</v>
      </c>
      <c r="C26" s="10" t="s">
        <v>94</v>
      </c>
      <c r="D26" s="10" t="s">
        <v>7</v>
      </c>
      <c r="E26" s="10" t="s">
        <v>84</v>
      </c>
      <c r="F26" s="10">
        <v>8</v>
      </c>
      <c r="G26" s="10">
        <v>16</v>
      </c>
      <c r="H26" s="22">
        <v>2</v>
      </c>
    </row>
    <row r="27" spans="1:10" ht="40.15" customHeight="1" x14ac:dyDescent="0.35">
      <c r="A27" s="16"/>
      <c r="B27" s="23" t="s">
        <v>130</v>
      </c>
      <c r="C27" s="11" t="s">
        <v>138</v>
      </c>
      <c r="D27" s="11" t="s">
        <v>96</v>
      </c>
      <c r="E27" s="11" t="s">
        <v>84</v>
      </c>
      <c r="F27" s="11">
        <v>8</v>
      </c>
      <c r="G27" s="11">
        <v>31</v>
      </c>
      <c r="H27" s="24">
        <v>2</v>
      </c>
    </row>
    <row r="28" spans="1:10" ht="40.15" customHeight="1" x14ac:dyDescent="0.35">
      <c r="A28" s="16"/>
      <c r="B28" s="21" t="s">
        <v>143</v>
      </c>
      <c r="C28" s="10" t="s">
        <v>95</v>
      </c>
      <c r="D28" s="10" t="s">
        <v>96</v>
      </c>
      <c r="E28" s="10" t="s">
        <v>84</v>
      </c>
      <c r="F28" s="10">
        <v>8</v>
      </c>
      <c r="G28" s="10">
        <v>20</v>
      </c>
      <c r="H28" s="22">
        <v>3</v>
      </c>
    </row>
    <row r="29" spans="1:10" ht="40.15" customHeight="1" x14ac:dyDescent="0.35">
      <c r="A29" s="16"/>
      <c r="B29" s="23" t="s">
        <v>134</v>
      </c>
      <c r="C29" s="11" t="s">
        <v>137</v>
      </c>
      <c r="D29" s="11" t="s">
        <v>136</v>
      </c>
      <c r="E29" s="11" t="s">
        <v>84</v>
      </c>
      <c r="F29" s="11">
        <v>8</v>
      </c>
      <c r="G29" s="11">
        <v>36</v>
      </c>
      <c r="H29" s="24">
        <v>2</v>
      </c>
    </row>
    <row r="30" spans="1:10" ht="40.15" customHeight="1" x14ac:dyDescent="0.35">
      <c r="A30" s="16"/>
      <c r="B30" s="21" t="s">
        <v>142</v>
      </c>
      <c r="C30" s="10" t="s">
        <v>99</v>
      </c>
      <c r="D30" s="10" t="s">
        <v>96</v>
      </c>
      <c r="E30" s="10" t="s">
        <v>84</v>
      </c>
      <c r="F30" s="10">
        <v>8</v>
      </c>
      <c r="G30" s="10">
        <v>21</v>
      </c>
      <c r="H30" s="22">
        <v>2</v>
      </c>
    </row>
    <row r="31" spans="1:10" ht="40.15" customHeight="1" x14ac:dyDescent="0.35">
      <c r="A31" s="16"/>
      <c r="B31" s="23" t="s">
        <v>133</v>
      </c>
      <c r="C31" s="11" t="s">
        <v>139</v>
      </c>
      <c r="D31" s="11" t="s">
        <v>96</v>
      </c>
      <c r="E31" s="11" t="s">
        <v>84</v>
      </c>
      <c r="F31" s="11">
        <v>8</v>
      </c>
      <c r="G31" s="11">
        <v>34</v>
      </c>
      <c r="H31" s="24">
        <v>2</v>
      </c>
    </row>
    <row r="32" spans="1:10" ht="40.15" customHeight="1" x14ac:dyDescent="0.35">
      <c r="A32" s="16"/>
      <c r="B32" s="21" t="s">
        <v>118</v>
      </c>
      <c r="C32" s="10" t="s">
        <v>157</v>
      </c>
      <c r="D32" s="10" t="s">
        <v>7</v>
      </c>
      <c r="E32" s="10" t="s">
        <v>71</v>
      </c>
      <c r="F32" s="10">
        <v>13</v>
      </c>
      <c r="G32" s="10">
        <v>7</v>
      </c>
      <c r="H32" s="22">
        <v>1</v>
      </c>
    </row>
    <row r="33" spans="1:8" ht="40.15" customHeight="1" x14ac:dyDescent="0.35">
      <c r="A33" s="16"/>
      <c r="B33" s="23" t="s">
        <v>80</v>
      </c>
      <c r="C33" s="11" t="s">
        <v>81</v>
      </c>
      <c r="D33" s="11" t="s">
        <v>7</v>
      </c>
      <c r="E33" s="11" t="s">
        <v>71</v>
      </c>
      <c r="F33" s="11">
        <v>13</v>
      </c>
      <c r="G33" s="11">
        <v>6</v>
      </c>
      <c r="H33" s="24">
        <v>1</v>
      </c>
    </row>
    <row r="34" spans="1:8" ht="40.15" customHeight="1" x14ac:dyDescent="0.35">
      <c r="A34" s="16"/>
      <c r="B34" s="21" t="s">
        <v>69</v>
      </c>
      <c r="C34" s="10" t="s">
        <v>70</v>
      </c>
      <c r="D34" s="10" t="s">
        <v>7</v>
      </c>
      <c r="E34" s="10" t="s">
        <v>71</v>
      </c>
      <c r="F34" s="10">
        <v>13</v>
      </c>
      <c r="G34" s="10">
        <v>1</v>
      </c>
      <c r="H34" s="22">
        <v>1</v>
      </c>
    </row>
    <row r="35" spans="1:8" ht="40.15" customHeight="1" x14ac:dyDescent="0.35">
      <c r="A35" s="16"/>
      <c r="B35" s="23" t="s">
        <v>79</v>
      </c>
      <c r="C35" s="11" t="s">
        <v>158</v>
      </c>
      <c r="D35" s="11" t="s">
        <v>7</v>
      </c>
      <c r="E35" s="11" t="s">
        <v>71</v>
      </c>
      <c r="F35" s="11">
        <v>13</v>
      </c>
      <c r="G35" s="11">
        <v>25</v>
      </c>
      <c r="H35" s="24">
        <v>2</v>
      </c>
    </row>
    <row r="36" spans="1:8" ht="40.15" customHeight="1" x14ac:dyDescent="0.35">
      <c r="A36" s="16"/>
      <c r="B36" s="21" t="s">
        <v>120</v>
      </c>
      <c r="C36" s="10" t="s">
        <v>89</v>
      </c>
      <c r="D36" s="10" t="s">
        <v>7</v>
      </c>
      <c r="E36" s="10" t="s">
        <v>71</v>
      </c>
      <c r="F36" s="10">
        <v>13</v>
      </c>
      <c r="G36" s="10">
        <v>8</v>
      </c>
      <c r="H36" s="22">
        <v>1</v>
      </c>
    </row>
    <row r="37" spans="1:8" ht="40.15" customHeight="1" x14ac:dyDescent="0.35">
      <c r="A37" s="16"/>
      <c r="B37" s="23" t="s">
        <v>109</v>
      </c>
      <c r="C37" s="11" t="s">
        <v>110</v>
      </c>
      <c r="D37" s="11" t="s">
        <v>7</v>
      </c>
      <c r="E37" s="11" t="s">
        <v>71</v>
      </c>
      <c r="F37" s="11">
        <v>13</v>
      </c>
      <c r="G37" s="11">
        <v>13</v>
      </c>
      <c r="H37" s="24">
        <v>2</v>
      </c>
    </row>
    <row r="38" spans="1:8" ht="40.15" customHeight="1" x14ac:dyDescent="0.35">
      <c r="A38" s="16"/>
      <c r="B38" s="21" t="s">
        <v>90</v>
      </c>
      <c r="C38" s="10" t="s">
        <v>91</v>
      </c>
      <c r="D38" s="10" t="s">
        <v>7</v>
      </c>
      <c r="E38" s="10" t="s">
        <v>71</v>
      </c>
      <c r="F38" s="10">
        <v>13</v>
      </c>
      <c r="G38" s="10">
        <v>15</v>
      </c>
      <c r="H38" s="22">
        <v>2</v>
      </c>
    </row>
    <row r="39" spans="1:8" ht="40.15" customHeight="1" x14ac:dyDescent="0.35">
      <c r="A39" s="16"/>
      <c r="B39" s="23" t="s">
        <v>183</v>
      </c>
      <c r="C39" s="11" t="s">
        <v>184</v>
      </c>
      <c r="D39" s="11" t="s">
        <v>113</v>
      </c>
      <c r="E39" s="11" t="s">
        <v>103</v>
      </c>
      <c r="F39" s="11">
        <v>13</v>
      </c>
      <c r="G39" s="11">
        <v>44</v>
      </c>
      <c r="H39" s="24">
        <v>3</v>
      </c>
    </row>
    <row r="40" spans="1:8" ht="40.15" customHeight="1" x14ac:dyDescent="0.35">
      <c r="A40" s="16"/>
      <c r="B40" s="21" t="s">
        <v>185</v>
      </c>
      <c r="C40" s="10" t="s">
        <v>186</v>
      </c>
      <c r="D40" s="10" t="s">
        <v>113</v>
      </c>
      <c r="E40" s="10" t="s">
        <v>103</v>
      </c>
      <c r="F40" s="10">
        <v>13</v>
      </c>
      <c r="G40" s="10">
        <v>45</v>
      </c>
      <c r="H40" s="22">
        <v>3</v>
      </c>
    </row>
    <row r="41" spans="1:8" ht="40.15" customHeight="1" x14ac:dyDescent="0.35">
      <c r="A41" s="16"/>
      <c r="B41" s="23" t="s">
        <v>100</v>
      </c>
      <c r="C41" s="11" t="s">
        <v>101</v>
      </c>
      <c r="D41" s="11" t="s">
        <v>102</v>
      </c>
      <c r="E41" s="11" t="s">
        <v>103</v>
      </c>
      <c r="F41" s="11">
        <v>13</v>
      </c>
      <c r="G41" s="11">
        <v>14</v>
      </c>
      <c r="H41" s="24">
        <v>2</v>
      </c>
    </row>
    <row r="42" spans="1:8" ht="40.15" customHeight="1" x14ac:dyDescent="0.35">
      <c r="A42" s="16"/>
      <c r="B42" s="21" t="s">
        <v>151</v>
      </c>
      <c r="C42" s="10" t="s">
        <v>187</v>
      </c>
      <c r="D42" s="10" t="s">
        <v>113</v>
      </c>
      <c r="E42" s="10" t="s">
        <v>71</v>
      </c>
      <c r="F42" s="10">
        <v>13</v>
      </c>
      <c r="G42" s="10">
        <v>41</v>
      </c>
      <c r="H42" s="22">
        <v>2</v>
      </c>
    </row>
    <row r="43" spans="1:8" ht="40.15" customHeight="1" x14ac:dyDescent="0.35">
      <c r="A43" s="16"/>
      <c r="B43" s="23" t="s">
        <v>126</v>
      </c>
      <c r="C43" s="11" t="s">
        <v>111</v>
      </c>
      <c r="D43" s="11" t="s">
        <v>7</v>
      </c>
      <c r="E43" s="11" t="s">
        <v>71</v>
      </c>
      <c r="F43" s="11">
        <v>13</v>
      </c>
      <c r="G43" s="11">
        <v>23</v>
      </c>
      <c r="H43" s="24">
        <v>3</v>
      </c>
    </row>
    <row r="44" spans="1:8" ht="40.15" customHeight="1" x14ac:dyDescent="0.35">
      <c r="A44" s="16"/>
      <c r="B44" s="21" t="s">
        <v>125</v>
      </c>
      <c r="C44" s="10" t="s">
        <v>92</v>
      </c>
      <c r="D44" s="10" t="s">
        <v>7</v>
      </c>
      <c r="E44" s="10" t="s">
        <v>71</v>
      </c>
      <c r="F44" s="10">
        <v>13</v>
      </c>
      <c r="G44" s="10">
        <v>19</v>
      </c>
      <c r="H44" s="22">
        <v>3</v>
      </c>
    </row>
    <row r="45" spans="1:8" ht="40.15" customHeight="1" x14ac:dyDescent="0.35">
      <c r="A45" s="16"/>
      <c r="B45" s="23" t="s">
        <v>119</v>
      </c>
      <c r="C45" s="11" t="s">
        <v>159</v>
      </c>
      <c r="D45" s="11" t="s">
        <v>102</v>
      </c>
      <c r="E45" s="11" t="s">
        <v>103</v>
      </c>
      <c r="F45" s="11">
        <v>13</v>
      </c>
      <c r="G45" s="11">
        <v>22</v>
      </c>
      <c r="H45" s="24">
        <v>2</v>
      </c>
    </row>
    <row r="46" spans="1:8" ht="40.15" customHeight="1" x14ac:dyDescent="0.35">
      <c r="A46" s="16"/>
      <c r="B46" s="21" t="s">
        <v>153</v>
      </c>
      <c r="C46" s="10" t="s">
        <v>188</v>
      </c>
      <c r="D46" s="10" t="s">
        <v>113</v>
      </c>
      <c r="E46" s="10" t="s">
        <v>71</v>
      </c>
      <c r="F46" s="10">
        <v>13</v>
      </c>
      <c r="G46" s="10">
        <v>43</v>
      </c>
      <c r="H46" s="22">
        <v>2</v>
      </c>
    </row>
    <row r="47" spans="1:8" ht="40.15" customHeight="1" x14ac:dyDescent="0.35">
      <c r="A47" s="16"/>
      <c r="B47" s="23" t="s">
        <v>112</v>
      </c>
      <c r="C47" s="11" t="s">
        <v>123</v>
      </c>
      <c r="D47" s="11" t="s">
        <v>113</v>
      </c>
      <c r="E47" s="11" t="s">
        <v>82</v>
      </c>
      <c r="F47" s="11">
        <v>21</v>
      </c>
      <c r="G47" s="11">
        <v>28</v>
      </c>
      <c r="H47" s="24">
        <v>2</v>
      </c>
    </row>
    <row r="48" spans="1:8" ht="39.75" customHeight="1" x14ac:dyDescent="0.35">
      <c r="B48" s="21" t="s">
        <v>164</v>
      </c>
      <c r="C48" s="10" t="s">
        <v>165</v>
      </c>
      <c r="D48" s="10" t="s">
        <v>113</v>
      </c>
      <c r="E48" s="10" t="s">
        <v>77</v>
      </c>
      <c r="F48" s="10">
        <v>5</v>
      </c>
      <c r="G48" s="10">
        <v>46</v>
      </c>
      <c r="H48" s="22">
        <v>3</v>
      </c>
    </row>
    <row r="49" spans="2:8" ht="39.75" customHeight="1" x14ac:dyDescent="0.35">
      <c r="B49" s="23" t="s">
        <v>169</v>
      </c>
      <c r="C49" s="11" t="s">
        <v>170</v>
      </c>
      <c r="D49" s="11" t="s">
        <v>113</v>
      </c>
      <c r="E49" s="11" t="s">
        <v>84</v>
      </c>
      <c r="F49" s="11">
        <v>8</v>
      </c>
      <c r="G49" s="11">
        <v>47</v>
      </c>
      <c r="H49" s="24">
        <v>3</v>
      </c>
    </row>
    <row r="50" spans="2:8" ht="39.75" customHeight="1" x14ac:dyDescent="0.35">
      <c r="B50" s="21" t="s">
        <v>173</v>
      </c>
      <c r="C50" s="10" t="s">
        <v>174</v>
      </c>
      <c r="D50" s="10" t="s">
        <v>113</v>
      </c>
      <c r="E50" s="10" t="s">
        <v>71</v>
      </c>
      <c r="F50" s="10">
        <v>13</v>
      </c>
      <c r="G50" s="10">
        <v>48</v>
      </c>
      <c r="H50" s="22">
        <v>3</v>
      </c>
    </row>
    <row r="51" spans="2:8" ht="39.75" customHeight="1" x14ac:dyDescent="0.35">
      <c r="B51" s="23" t="s">
        <v>176</v>
      </c>
      <c r="C51" s="11" t="s">
        <v>175</v>
      </c>
      <c r="D51" s="11" t="s">
        <v>113</v>
      </c>
      <c r="E51" s="11" t="s">
        <v>71</v>
      </c>
      <c r="F51" s="11">
        <v>13</v>
      </c>
      <c r="G51" s="11">
        <v>49</v>
      </c>
      <c r="H51" s="24">
        <v>3</v>
      </c>
    </row>
    <row r="52" spans="2:8" ht="39.75" customHeight="1" x14ac:dyDescent="0.35">
      <c r="B52" s="21" t="s">
        <v>177</v>
      </c>
      <c r="C52" s="10" t="s">
        <v>178</v>
      </c>
      <c r="D52" s="10" t="s">
        <v>113</v>
      </c>
      <c r="E52" s="10" t="s">
        <v>71</v>
      </c>
      <c r="F52" s="10">
        <v>13</v>
      </c>
      <c r="G52" s="10">
        <v>33</v>
      </c>
      <c r="H52" s="22">
        <v>3</v>
      </c>
    </row>
    <row r="53" spans="2:8" ht="39.75" customHeight="1" x14ac:dyDescent="0.35">
      <c r="B53" s="23" t="s">
        <v>189</v>
      </c>
      <c r="C53" s="11" t="s">
        <v>190</v>
      </c>
      <c r="D53" s="11" t="s">
        <v>113</v>
      </c>
      <c r="E53" s="11" t="s">
        <v>82</v>
      </c>
      <c r="F53" s="11">
        <v>21</v>
      </c>
      <c r="G53" s="11">
        <v>37</v>
      </c>
      <c r="H53" s="24">
        <v>3</v>
      </c>
    </row>
    <row r="54" spans="2:8" ht="39.75" customHeight="1" x14ac:dyDescent="0.35">
      <c r="B54" s="21" t="s">
        <v>191</v>
      </c>
      <c r="C54" s="10" t="s">
        <v>192</v>
      </c>
      <c r="D54" s="10" t="s">
        <v>102</v>
      </c>
      <c r="E54" s="10" t="s">
        <v>71</v>
      </c>
      <c r="F54" s="10">
        <v>13</v>
      </c>
      <c r="G54" s="10">
        <v>38</v>
      </c>
      <c r="H54" s="22">
        <v>3</v>
      </c>
    </row>
    <row r="55" spans="2:8" ht="39.75" customHeight="1" x14ac:dyDescent="0.35">
      <c r="B55" s="23" t="s">
        <v>193</v>
      </c>
      <c r="C55" s="11" t="s">
        <v>194</v>
      </c>
      <c r="D55" s="11" t="s">
        <v>102</v>
      </c>
      <c r="E55" s="11" t="s">
        <v>77</v>
      </c>
      <c r="F55" s="11">
        <v>5</v>
      </c>
      <c r="G55" s="11">
        <v>50</v>
      </c>
      <c r="H55" s="24">
        <v>3</v>
      </c>
    </row>
    <row r="56" spans="2:8" ht="40.15" customHeight="1" x14ac:dyDescent="0.35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990EA6-9E1D-4811-AE24-4FA311A21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c515-0698-44b3-a257-13b9aeaa6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153AD-BE05-4DA6-A5C3-260C487D4A4B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029c515-0698-44b3-a257-13b9aeaa6222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59D1CCA-49A8-465E-BB52-99854B7FF7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MeC Machine</cp:lastModifiedBy>
  <cp:revision/>
  <cp:lastPrinted>2023-04-18T17:30:21Z</cp:lastPrinted>
  <dcterms:created xsi:type="dcterms:W3CDTF">2023-03-21T17:08:32Z</dcterms:created>
  <dcterms:modified xsi:type="dcterms:W3CDTF">2023-06-05T15:16:00Z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