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Α Τρίμηνο" sheetId="1" state="visible" r:id="rId3"/>
    <sheet name="Β Τρίμηνο" sheetId="2" state="visible" r:id="rId4"/>
    <sheet name="Γ Τρίμηνο" sheetId="3" state="visible" r:id="rId5"/>
    <sheet name="Δ Τρίμηνο" sheetId="4" state="visible" r:id="rId6"/>
    <sheet name="AFM" sheetId="5" state="visible" r:id="rId7"/>
  </sheets>
  <definedNames>
    <definedName function="false" hidden="true" localSheetId="2" name="_xlnm._FilterDatabase" vbProcedure="false">'Γ Τρίμηνο'!$A$1:$D$221</definedName>
    <definedName function="false" hidden="false" name="AFM" vbProcedure="false">AFM!$1:$633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64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00" authorId="0">
      <text>
        <r>
          <rPr>
            <sz val="10"/>
            <rFont val="Arial"/>
            <family val="2"/>
          </rPr>
          <t xml:space="preserve">should be 160*3+80 = 560
======</t>
        </r>
      </text>
    </comment>
    <comment ref="B127" authorId="0">
      <text>
        <r>
          <rPr>
            <sz val="10"/>
            <rFont val="Arial"/>
            <family val="2"/>
          </rPr>
          <t xml:space="preserve">should be 150*3 + 75 =525€
======</t>
        </r>
      </text>
    </comment>
    <comment ref="B176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86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216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247" authorId="0">
      <text>
        <r>
          <rPr>
            <sz val="10"/>
            <rFont val="Arial"/>
            <family val="2"/>
          </rPr>
          <t xml:space="preserve">should be 150*4 = 600€
======</t>
        </r>
      </text>
    </comment>
    <comment ref="B302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328" authorId="0">
      <text>
        <r>
          <rPr>
            <sz val="10"/>
            <rFont val="Arial"/>
            <family val="2"/>
          </rPr>
          <t xml:space="preserve">should be 150*2 +90 +84 = 494€
======</t>
        </r>
      </text>
    </comment>
    <comment ref="B354" authorId="0">
      <text>
        <r>
          <rPr>
            <sz val="10"/>
            <rFont val="Arial"/>
            <family val="2"/>
          </rPr>
          <t xml:space="preserve">should be 150*2 +75 +70 = 445€
======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7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46" authorId="0">
      <text>
        <r>
          <rPr>
            <sz val="10"/>
            <rFont val="Arial"/>
            <family val="2"/>
          </rPr>
          <t xml:space="preserve">should be 160*3= 480€
======</t>
        </r>
      </text>
    </comment>
    <comment ref="B66" authorId="0">
      <text>
        <r>
          <rPr>
            <sz val="10"/>
            <rFont val="Arial"/>
            <family val="2"/>
          </rPr>
          <t xml:space="preserve">should be 150*3=450€
======</t>
        </r>
      </text>
    </comment>
    <comment ref="B113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23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49" authorId="0">
      <text>
        <r>
          <rPr>
            <sz val="10"/>
            <rFont val="Arial"/>
            <family val="2"/>
          </rPr>
          <t xml:space="preserve">should be 160*3+42=522€
======</t>
        </r>
      </text>
    </comment>
    <comment ref="B173" authorId="0">
      <text>
        <r>
          <rPr>
            <sz val="10"/>
            <rFont val="Arial"/>
            <family val="2"/>
          </rPr>
          <t xml:space="preserve">should be 150*3+35 = 485€
======</t>
        </r>
      </text>
    </comment>
    <comment ref="B217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263" authorId="0">
      <text>
        <r>
          <rPr>
            <sz val="10"/>
            <rFont val="Arial"/>
            <family val="2"/>
          </rPr>
          <t xml:space="preserve">should be 160*3 + 144 +36= 660€
======</t>
        </r>
      </text>
    </comment>
    <comment ref="B294" authorId="0">
      <text>
        <r>
          <rPr>
            <sz val="10"/>
            <rFont val="Arial"/>
            <family val="2"/>
          </rPr>
          <t xml:space="preserve">should be 150*3 +120 +30 = 600€
======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64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02" authorId="0">
      <text>
        <r>
          <rPr>
            <sz val="10"/>
            <rFont val="Arial"/>
            <family val="2"/>
          </rPr>
          <t xml:space="preserve">should be 160*3+80 = 560
======</t>
        </r>
      </text>
    </comment>
    <comment ref="B129" authorId="0">
      <text>
        <r>
          <rPr>
            <sz val="10"/>
            <rFont val="Arial"/>
            <family val="2"/>
          </rPr>
          <t xml:space="preserve">should be 150*3 + 75 =525€
======</t>
        </r>
      </text>
    </comment>
    <comment ref="B178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188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218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249" authorId="0">
      <text>
        <r>
          <rPr>
            <sz val="10"/>
            <rFont val="Arial"/>
            <family val="2"/>
          </rPr>
          <t xml:space="preserve">should be 150*4 = 600€
======</t>
        </r>
      </text>
    </comment>
    <comment ref="B304" authorId="0">
      <text>
        <r>
          <rPr>
            <sz val="10"/>
            <rFont val="Arial"/>
            <family val="2"/>
          </rPr>
          <t xml:space="preserve">should be 160*4=640
======</t>
        </r>
      </text>
    </comment>
    <comment ref="B330" authorId="0">
      <text>
        <r>
          <rPr>
            <sz val="10"/>
            <rFont val="Arial"/>
            <family val="2"/>
          </rPr>
          <t xml:space="preserve">should be 150*2 +90 +84 = 494€
======</t>
        </r>
      </text>
    </comment>
    <comment ref="B356" authorId="0">
      <text>
        <r>
          <rPr>
            <sz val="10"/>
            <rFont val="Arial"/>
            <family val="2"/>
          </rPr>
          <t xml:space="preserve">should be 150*2 +75 +70 = 445€
======</t>
        </r>
      </text>
    </comment>
  </commentList>
</comments>
</file>

<file path=xl/sharedStrings.xml><?xml version="1.0" encoding="utf-8"?>
<sst xmlns="http://schemas.openxmlformats.org/spreadsheetml/2006/main" count="4412" uniqueCount="699">
  <si>
    <t xml:space="preserve">Κατηγορία Δαπάνης</t>
  </si>
  <si>
    <t xml:space="preserve">Ημερομηνία</t>
  </si>
  <si>
    <t xml:space="preserve">Καθαρό Ποσό</t>
  </si>
  <si>
    <t xml:space="preserve">ΦΠΑ</t>
  </si>
  <si>
    <t xml:space="preserve">Αριθμοί ΑΔΑ</t>
  </si>
  <si>
    <t xml:space="preserve">Αριθμοί Αποφάσεων</t>
  </si>
  <si>
    <t xml:space="preserve">Ευαίσθητα Δεδομένα</t>
  </si>
  <si>
    <t xml:space="preserve">Αιτιολογία ευαίσθητων δεδομένων</t>
  </si>
  <si>
    <t xml:space="preserve">Τύπος Παραστατικού</t>
  </si>
  <si>
    <t xml:space="preserve">Αριθμός Παραστατικού</t>
  </si>
  <si>
    <t xml:space="preserve">Αντικείμενο Συναλλαγής</t>
  </si>
  <si>
    <t xml:space="preserve">ΑΦΜ Λήπτη</t>
  </si>
  <si>
    <t xml:space="preserve">Επωνυμία Λήπτη</t>
  </si>
  <si>
    <t xml:space="preserve">Τύπος ΑΦΜ Εκδότη</t>
  </si>
  <si>
    <t xml:space="preserve">ΑΦΜ Εκδότη</t>
  </si>
  <si>
    <t xml:space="preserve">Επωνυμία Εκδότη</t>
  </si>
  <si>
    <t xml:space="preserve">1: Μισθολογικά
2: Προμήθειες</t>
  </si>
  <si>
    <t xml:space="preserve">ΑΔΑ επιχορηγήσεων χωρισμένοι με κόμμα</t>
  </si>
  <si>
    <t xml:space="preserve">Αριθμοί αποφάσεων χωρισμένοι με κόμμα</t>
  </si>
  <si>
    <t xml:space="preserve">1: Μη ευαίσθητα δεδομένα / Μη μισθολογική δαπάνη
2: Ευαίσθητα δεδομένα / Μισθολογική δαπάνη</t>
  </si>
  <si>
    <t xml:space="preserve">Αιτιολογία ευαίθητων δεδομένων / Αιτιολογία Μισθολογικής δαπάνης</t>
  </si>
  <si>
    <t xml:space="preserve">1: Εθνικό ΑΦΜ
2: ΑΦΜ εκτός Ελλάδος</t>
  </si>
  <si>
    <t xml:space="preserve">ΙΑΝΟΥΑΡΙΟΣ 2022</t>
  </si>
  <si>
    <t xml:space="preserve">A.ESC ΚΑΙ ΔΡΑΣΤΗΡΙΟΤΗΤΕΣ</t>
  </si>
  <si>
    <t xml:space="preserve">A.1. Γενικά έξοδα / Δραστηριότητες </t>
  </si>
  <si>
    <t xml:space="preserve">1</t>
  </si>
  <si>
    <t xml:space="preserve">ΑΠΟΔΕΙΞΗ ΛΙΑΝΙΚΗΣ </t>
  </si>
  <si>
    <t xml:space="preserve">701031ΑΠΔΑ001780</t>
  </si>
  <si>
    <t xml:space="preserve">Είδη</t>
  </si>
  <si>
    <t xml:space="preserve">ΤΑΝΤΕΜ ΑΣΤΙΚΗ ΜΗ ΚΕΡΔΟΣΚΟΠΙΚΗ ΕΤΑΙΡΕΙΑ</t>
  </si>
  <si>
    <t xml:space="preserve">800686867</t>
  </si>
  <si>
    <t xml:space="preserve">8CV166231W361021R</t>
  </si>
  <si>
    <t xml:space="preserve">Μεταφορικά</t>
  </si>
  <si>
    <t xml:space="preserve">811569869</t>
  </si>
  <si>
    <t xml:space="preserve">Deutsche Bahn AG</t>
  </si>
  <si>
    <t xml:space="preserve">1-146722</t>
  </si>
  <si>
    <t xml:space="preserve">Ιατρικές υπηρεσίες</t>
  </si>
  <si>
    <t xml:space="preserve">094423696</t>
  </si>
  <si>
    <t xml:space="preserve">ΒΙΟΪΑΤΡΙΚΗ ΙΔΙΩΤΙΚΟ ΠΟΛΥΪΑΤΡΕΙΟ ΙΑΤΡΙΚΗ ΑΝΩΝΥΜΗ ΕΤΑΙΡΕΙΑ</t>
  </si>
  <si>
    <t xml:space="preserve">2042</t>
  </si>
  <si>
    <t xml:space="preserve">Τρόφιμα</t>
  </si>
  <si>
    <t xml:space="preserve">094025817</t>
  </si>
  <si>
    <t xml:space="preserve">ΑΛΦΑ-ΒΗΤΑ ΒΑΣΙΛΟΠΟΥΛΟΣ ΜΟΝΟΠΡΟΣΩΠΗ ΑΝΩΝΥΜΗ ΕΤΑΙΡΙΑ</t>
  </si>
  <si>
    <t xml:space="preserve">1019588</t>
  </si>
  <si>
    <t xml:space="preserve">Καύσιμα</t>
  </si>
  <si>
    <t xml:space="preserve">800793925</t>
  </si>
  <si>
    <t xml:space="preserve">ΑΣΜΑΤΟΓΛΟΥ ΓΕΩΡΓ &amp; ΑΝΑΣΤ ΟΕ</t>
  </si>
  <si>
    <t xml:space="preserve">57195</t>
  </si>
  <si>
    <t xml:space="preserve">093683423</t>
  </si>
  <si>
    <t xml:space="preserve">ΛΙΝΤΛ ΕΛΛΑΣ ΚΑΙ ΣΙΑ ΟΕ</t>
  </si>
  <si>
    <t xml:space="preserve">06305/71439</t>
  </si>
  <si>
    <t xml:space="preserve">800764388</t>
  </si>
  <si>
    <t xml:space="preserve">ΕΛΛΗΝΙΚΕΣ ΥΠΕΡΑΓΟΡΕΣ ΣΚΛΑΒΕΝΙΤΗΣ ΑΝΩΝΥΜΗ ΕΜΠΟΡΙΚΗ ΕΤΑΙΡΕΙΑ</t>
  </si>
  <si>
    <t xml:space="preserve">02103/77015</t>
  </si>
  <si>
    <t xml:space="preserve">340</t>
  </si>
  <si>
    <t xml:space="preserve">127817977</t>
  </si>
  <si>
    <t xml:space="preserve">ΧΟΥΝΤΑΛΑΣ ΜΑΡΙΟΣ - ΣΤΑΥΡΟΣ</t>
  </si>
  <si>
    <t xml:space="preserve">7085</t>
  </si>
  <si>
    <t xml:space="preserve">25504/90132</t>
  </si>
  <si>
    <t xml:space="preserve">19/046600</t>
  </si>
  <si>
    <t xml:space="preserve">094021972 </t>
  </si>
  <si>
    <t xml:space="preserve">ΜΑΡΤ ΚΑΣ ΚΑΙ ΚΑΡΥ ΑΝΩΝΥΜΗ ΕΜΠΟΡΙΚΗ ΕΤΑΙΡΕΙΑ</t>
  </si>
  <si>
    <t xml:space="preserve">19/046599</t>
  </si>
  <si>
    <t xml:space="preserve">02104/35302</t>
  </si>
  <si>
    <t xml:space="preserve">02103/77941</t>
  </si>
  <si>
    <t xml:space="preserve">06306/73226</t>
  </si>
  <si>
    <t xml:space="preserve">60402/190306</t>
  </si>
  <si>
    <t xml:space="preserve">094063140</t>
  </si>
  <si>
    <t xml:space="preserve">Διαμαντής Μασούτης Α.Ε. ΣΟΥΠΕΡ ΜΑΡΚΕΤ</t>
  </si>
  <si>
    <t xml:space="preserve">02102/23910</t>
  </si>
  <si>
    <t xml:space="preserve">19/046598</t>
  </si>
  <si>
    <t xml:space="preserve">24637</t>
  </si>
  <si>
    <t xml:space="preserve">801506860</t>
  </si>
  <si>
    <t xml:space="preserve">ALPINO THERAPY Ε.Ε.</t>
  </si>
  <si>
    <t xml:space="preserve">60401/219056</t>
  </si>
  <si>
    <t xml:space="preserve">60403/173605</t>
  </si>
  <si>
    <t xml:space="preserve">6162/171209</t>
  </si>
  <si>
    <t xml:space="preserve">094062259 </t>
  </si>
  <si>
    <t xml:space="preserve">ΜΕΤΡΟ Ανώνυμη Εμπορική και Βιομηχανική Εταιρεία Ειδών Διατροφής και Οικιακής Χρήσης</t>
  </si>
  <si>
    <t xml:space="preserve">00018741</t>
  </si>
  <si>
    <t xml:space="preserve">Αθλητικές Υπηρεσίες</t>
  </si>
  <si>
    <t xml:space="preserve">801099775</t>
  </si>
  <si>
    <t xml:space="preserve">ΘΕΟΔΩΡΟΣ ΑΓΓΕΛΙΝΟΣ ΚΑΙ ΣΙΑ ΟΕ</t>
  </si>
  <si>
    <t xml:space="preserve">ΤΙΜΟΛΟΓΙΟ ΠΩΛΗΣΗΣ</t>
  </si>
  <si>
    <t xml:space="preserve">29295</t>
  </si>
  <si>
    <t xml:space="preserve">1350</t>
  </si>
  <si>
    <t xml:space="preserve">00124531</t>
  </si>
  <si>
    <t xml:space="preserve">094116278</t>
  </si>
  <si>
    <t xml:space="preserve">ΠΕΝΤΕ ΑΕ - ΑΝΩΝΥΜΗ ΕΜΠΟΡΙΚΗ ΕΤΑΙΡΕΙΑ ΤΡΟΦΙΜΩΝ, ΕΙΔΩΝ ΟΙΚΙΑΚΗΣ ΧΡΗΣΗΣ ΚΑΙ ΓΕΝΙΚΑ ΚΑΤΑΝΑΛΩΤΙΚΩΝ ΑΓΑΘΩΝ</t>
  </si>
  <si>
    <t xml:space="preserve">287480</t>
  </si>
  <si>
    <t xml:space="preserve">0035174</t>
  </si>
  <si>
    <t xml:space="preserve">997573490</t>
  </si>
  <si>
    <t xml:space="preserve">Θ. ΜΠΑΡΛΟΣ &amp; ΣΙΑ Ο.Ε.</t>
  </si>
  <si>
    <t xml:space="preserve">0035071</t>
  </si>
  <si>
    <t xml:space="preserve">000903</t>
  </si>
  <si>
    <t xml:space="preserve">082698098</t>
  </si>
  <si>
    <t xml:space="preserve">Ν.ΠΑΝΑΓΟΠΟΥΛΟΣ - Ν.ΔΗΜΟΥ ΟΕ</t>
  </si>
  <si>
    <t xml:space="preserve">00067192</t>
  </si>
  <si>
    <t xml:space="preserve">094386010</t>
  </si>
  <si>
    <t xml:space="preserve">PREMIER CAPITAL ΕΛΛΑΣ ΑΝΩΝΥΜΗ ΕΤΑΙΡΕΙΑ - Ίδρυση, Εκμετάλλευση και Λειτουργία Εστιατορίων</t>
  </si>
  <si>
    <t xml:space="preserve">8651</t>
  </si>
  <si>
    <t xml:space="preserve">067233557</t>
  </si>
  <si>
    <t xml:space="preserve">ΕΥΣΤΡΑΤΙΟΣ ΚΑΠΟΛΑΣ ΤΟΥ ΝΙΚΟΛΑΟΥ</t>
  </si>
  <si>
    <t xml:space="preserve">115691</t>
  </si>
  <si>
    <t xml:space="preserve">094247924</t>
  </si>
  <si>
    <t xml:space="preserve">ΑΝΩΝΥΜΗ ΕΙΣΑΓΩΓΙΚΗ ΕΞΑΓΩΓΙΚΗ - ΕΜΠΟΡΙΚΗ ΑΝΤΙΠΡΟΣΩΠΕΥΤΙΚΗ ΕΤΑΙΡΕΙΑ ΤΡΟΦΙΜΩΝ - ΕΙΔΩΝ ΟΙΚΙΑΚΗΣ ΧΡΗΣΕΩΣ - ΑΝΕΔΗΚ ΚΡΗΤΙΚΟΣ</t>
  </si>
  <si>
    <t xml:space="preserve">00336721</t>
  </si>
  <si>
    <t xml:space="preserve">0092/00082445</t>
  </si>
  <si>
    <t xml:space="preserve">801379160</t>
  </si>
  <si>
    <t xml:space="preserve">ΜΟΡΕΛΛΑΣ Β. &amp; ΝΙΚΟΛΑ Ε. Ο.Ε.</t>
  </si>
  <si>
    <t xml:space="preserve">6162/167691</t>
  </si>
  <si>
    <t xml:space="preserve">094062259</t>
  </si>
  <si>
    <t xml:space="preserve">0067846</t>
  </si>
  <si>
    <t xml:space="preserve">800642140 </t>
  </si>
  <si>
    <t xml:space="preserve">GREKOS PROJECT IKE</t>
  </si>
  <si>
    <t xml:space="preserve">Σύνολο </t>
  </si>
  <si>
    <t xml:space="preserve">Α.1.1 Online &amp; card payments</t>
  </si>
  <si>
    <t xml:space="preserve">Β-ΑΛ000063994</t>
  </si>
  <si>
    <t xml:space="preserve">25461</t>
  </si>
  <si>
    <t xml:space="preserve">Φάρμακα-Παραφάρμακα</t>
  </si>
  <si>
    <t xml:space="preserve">129485857</t>
  </si>
  <si>
    <t xml:space="preserve">103024</t>
  </si>
  <si>
    <t xml:space="preserve">801119926</t>
  </si>
  <si>
    <t xml:space="preserve">ΑΠΥ-E00-0166337</t>
  </si>
  <si>
    <t xml:space="preserve">800863970</t>
  </si>
  <si>
    <t xml:space="preserve">002500</t>
  </si>
  <si>
    <t xml:space="preserve">800878435</t>
  </si>
  <si>
    <t xml:space="preserve">64702/259066</t>
  </si>
  <si>
    <t xml:space="preserve">002093</t>
  </si>
  <si>
    <t xml:space="preserve">473554</t>
  </si>
  <si>
    <t xml:space="preserve">002088</t>
  </si>
  <si>
    <t xml:space="preserve">473555</t>
  </si>
  <si>
    <t xml:space="preserve">ΑΠΥ-E00-0316632</t>
  </si>
  <si>
    <t xml:space="preserve">ΑΠΥ-E00-0337725</t>
  </si>
  <si>
    <t xml:space="preserve">ΑΠΟΔΕΙΞΗ ΠΑΡΟΧΗΣ ΥΠΗΡΕΣΙΩΝ</t>
  </si>
  <si>
    <t xml:space="preserve">RCPJWDESPN</t>
  </si>
  <si>
    <t xml:space="preserve">Διαμονή</t>
  </si>
  <si>
    <t xml:space="preserve">A.1.1.1 Sending Activity Costs</t>
  </si>
  <si>
    <t xml:space="preserve">A.1.1.2 Εκπαιδεύσεις</t>
  </si>
  <si>
    <t xml:space="preserve">A.2. EVS - food money</t>
  </si>
  <si>
    <t xml:space="preserve">Jonas</t>
  </si>
  <si>
    <t xml:space="preserve">555</t>
  </si>
  <si>
    <t xml:space="preserve">2176</t>
  </si>
  <si>
    <t xml:space="preserve">1066</t>
  </si>
  <si>
    <t xml:space="preserve">Σύνολο fm</t>
  </si>
  <si>
    <t xml:space="preserve">Lia</t>
  </si>
  <si>
    <t xml:space="preserve">933</t>
  </si>
  <si>
    <t xml:space="preserve">Ψ230204</t>
  </si>
  <si>
    <t xml:space="preserve">1101</t>
  </si>
  <si>
    <t xml:space="preserve">Lucy</t>
  </si>
  <si>
    <t xml:space="preserve">Ψ230903</t>
  </si>
  <si>
    <t xml:space="preserve">352909</t>
  </si>
  <si>
    <t xml:space="preserve">64702/259065</t>
  </si>
  <si>
    <t xml:space="preserve">24803/24866</t>
  </si>
  <si>
    <t xml:space="preserve">Wadim</t>
  </si>
  <si>
    <t xml:space="preserve">620913</t>
  </si>
  <si>
    <t xml:space="preserve">2070</t>
  </si>
  <si>
    <t xml:space="preserve">1278</t>
  </si>
  <si>
    <t xml:space="preserve">A.3 EVS - pocket money</t>
  </si>
  <si>
    <t xml:space="preserve">11580</t>
  </si>
  <si>
    <t xml:space="preserve">800945697</t>
  </si>
  <si>
    <t xml:space="preserve">KOI ΒΟΥΛΑΣ ΜΟΝΟΠΡΟΣΩΠΗ Ι.Κ.Ε.</t>
  </si>
  <si>
    <t xml:space="preserve">2403/104069</t>
  </si>
  <si>
    <t xml:space="preserve">094173365</t>
  </si>
  <si>
    <t xml:space="preserve">JUMBO ΑΝΩΝΥΜΗ ΕΜΠΟΡΙΚΗ ΕΤΑΙΡΕΙΑ</t>
  </si>
  <si>
    <t xml:space="preserve">0269827</t>
  </si>
  <si>
    <t xml:space="preserve">998475585</t>
  </si>
  <si>
    <t xml:space="preserve">ΜΑΚΡΑΙΩΝ ΜΟΝΟΠΡΟΣΩΠΗ ΑΝΩΝΥΜΗ ΕΤΑΙΡΕΙΑ ΛΙΑΝΙΚΟΥ ΕΜΠΟΡΙΟΥ ΜΕΤΑΦΟΡΑΣ, ΑΠΟΘΗΚΕΥΣΕΩΣ ΚΑΙ ΑΝΤΙΠΡΟΣΩΠΕΙΩΝ ΠΕΤΡΕΛΑΙΟΕΙΔΩΝ</t>
  </si>
  <si>
    <t xml:space="preserve">00026928</t>
  </si>
  <si>
    <t xml:space="preserve">998927312</t>
  </si>
  <si>
    <t xml:space="preserve">ΣΥΣΤΕΓΑΣΜΕΝΑ ΦΑΡΜΑΚΕΙΑ ΜΑΡΙΑΣ ΜΥΛΩΝΑ – ΕΥΑΓΓΕΛΙΑΣ ΜΥΛΩΝΑ Ο.Ε.</t>
  </si>
  <si>
    <t xml:space="preserve">Σύνολο pm</t>
  </si>
  <si>
    <t xml:space="preserve">20081</t>
  </si>
  <si>
    <t xml:space="preserve">094352564</t>
  </si>
  <si>
    <t xml:space="preserve"> ITX ΕΛΛΑΣ ΜΟΝΟΠΡΟΣΩΠΗ Α.Ε.</t>
  </si>
  <si>
    <t xml:space="preserve">00012841</t>
  </si>
  <si>
    <t xml:space="preserve">800739773 </t>
  </si>
  <si>
    <t xml:space="preserve">DECATHLON ΕΛΛΑΣ ΑΘΛΗΤΙΚΑ ΕΙΔΗ ΜΟΝΟΠΡΟΣΩΠΗ ΕΤΑΙΡΕΙΑ ΠΕΡΙΟΡΙΣΜΕΝΗΣ ΕΥΘΥΝΗΣ</t>
  </si>
  <si>
    <t xml:space="preserve">373453</t>
  </si>
  <si>
    <t xml:space="preserve">998366184</t>
  </si>
  <si>
    <t xml:space="preserve">ΦΑΡΜΑΚΕΙΟ ΚΩΝΣΤΑΝΤΙΝΟΥ ΚΟΥΤΡΟΥΜΑΝΟΥ ΚΑΙ ΕΛΕΝΗΣ ΒΑΞΕΒΑΝΑΚΗ ΟΜΟΡΡΥΘΜΗ ΕΤΑΙΡΙΑ</t>
  </si>
  <si>
    <t xml:space="preserve">Lucie</t>
  </si>
  <si>
    <t xml:space="preserve">269205</t>
  </si>
  <si>
    <t xml:space="preserve">999400954</t>
  </si>
  <si>
    <t xml:space="preserve">ΑΤΤΙΚΑ ΠΟΛΥΚΑΤΑΣΤΗΜΑΤΑ ΑΝΩΝΥΜΗ ΜΟΝΟΠΡΟΣΩΠΗ ΕΤΑΙΡΕΙΑ</t>
  </si>
  <si>
    <t xml:space="preserve">0270646</t>
  </si>
  <si>
    <t xml:space="preserve">416960</t>
  </si>
  <si>
    <t xml:space="preserve">800694855</t>
  </si>
  <si>
    <t xml:space="preserve">ΤΣΑΜΠΙΡΑΣ ΣΤΕΡΓΙΟΣ ΜΟΝΟΠΡΟΣΩΠΗ ΙΔΩΤΙΚΗ ΚΕΦΑΛΑΙΟΥΧΙΚΗ ΕΤΑΙΡΕΙΑ</t>
  </si>
  <si>
    <t xml:space="preserve">19/046601</t>
  </si>
  <si>
    <t xml:space="preserve">02106/60912</t>
  </si>
  <si>
    <t xml:space="preserve">A1 + A2 + A3</t>
  </si>
  <si>
    <t xml:space="preserve">Σύνολο</t>
  </si>
  <si>
    <t xml:space="preserve">Β. Μισθοδοσία</t>
  </si>
  <si>
    <t xml:space="preserve">ΜΙΣΘΟΔΟΣΙΑ ΙΑΝΟΥΑΡΙΟΥ 2022</t>
  </si>
  <si>
    <t xml:space="preserve">ΑΜΟΙΒΗ ΣΥΝΤΟΝΙΣΜΟΥ ΠΡΟΓΡΑΜΜΑΤΟΣ</t>
  </si>
  <si>
    <t xml:space="preserve">ΜΙΣΘΟΔΟΣΙΑ ΙΑΝΟΥΑΡΙΟΥ 2022 ΧΡΙΣΤΙΝΑ ΧΕΛΑ</t>
  </si>
  <si>
    <t xml:space="preserve">ΜΙΣΘΟΔΟΣΙΑ ΙΑΝΟΥΑΡΙΟΥ 2022 LENA BECK</t>
  </si>
  <si>
    <t xml:space="preserve">ΑΜΟΙΒΗ ΕΚΠΑΙΔΕΥΤΙΚΟΥ</t>
  </si>
  <si>
    <t xml:space="preserve">ΜΙΣΘΟΔΟΣΙΑ ΙΑΝΟΥΑΡΙΟΥ 2022 ΚΑΤΕΡΙΝΑ ΙΘΑΚΗΣΙΟΥ</t>
  </si>
  <si>
    <t xml:space="preserve">ΑΜΟΙΒΗ ΠΡΟΓΡΑΜΜΑΤΟΣ</t>
  </si>
  <si>
    <t xml:space="preserve">ΜΙΣΘΟΔΟΣΙΑ ΙΑΝΟΥΑΡΙΟΥ 2022 ΕΥΑΓΓΕΛΙΑ ΑΛΕΞΙΟΥ</t>
  </si>
  <si>
    <t xml:space="preserve">ΜΙΣΘΟΔΟΣΙΑ ΙΑΝΟΥΑΡΙΟΥ 2022 ΕΛΕΥΘΕΡΙΑ ΣΠΥΡΙΔΑΚΟΥ</t>
  </si>
  <si>
    <t xml:space="preserve">C1. ΕΦΚΑ</t>
  </si>
  <si>
    <t xml:space="preserve">ΠΛΗΡΩΜΗ ΕΦΚΑ ΕΡΓΟΔΟΤΙΚΕΣ ΕΙΣΦΟΡΕΣ</t>
  </si>
  <si>
    <t xml:space="preserve">C2 Δ.Ο.Υ</t>
  </si>
  <si>
    <t xml:space="preserve">ΠΛΗΡΩΜΗ ΒΕΒΑΙΩΜΕΝΕΣ ΣΤΙΣ Δ.Ο.Υ. ΟΦΕΙΛΕΣ</t>
  </si>
  <si>
    <t xml:space="preserve">C3. Ενοίκιο</t>
  </si>
  <si>
    <t xml:space="preserve">ΑΠΟΔΕΙΞΗ ΕΙΣΠΡΑΞΗΣ ΕΝΟΙΚΙΟΥ</t>
  </si>
  <si>
    <t xml:space="preserve">129</t>
  </si>
  <si>
    <t xml:space="preserve">Ενοίκιο Έδρας</t>
  </si>
  <si>
    <t xml:space="preserve">062660959</t>
  </si>
  <si>
    <t xml:space="preserve">ΣΩΤΗΡΟΠΟΥΛΟΥ ΠΑΝΑΓΙΩΤΑ</t>
  </si>
  <si>
    <t xml:space="preserve">D. Άλλα έξοδα</t>
  </si>
  <si>
    <t xml:space="preserve">B + C + D</t>
  </si>
  <si>
    <t xml:space="preserve">ΣΥΝΟΛΟ ΙΑΝΟΥΑΡΙΟΥ</t>
  </si>
  <si>
    <t xml:space="preserve">ΦΕΒΡΟΥΑΡΙΟΣ 2022</t>
  </si>
  <si>
    <t xml:space="preserve">29183</t>
  </si>
  <si>
    <t xml:space="preserve">Ιατρικές Υπηρεσίες</t>
  </si>
  <si>
    <t xml:space="preserve">800679157</t>
  </si>
  <si>
    <t xml:space="preserve">INTRALAB ΙΔΙΩΤΙΚΟ ΔΙΑΓΝΩΣΤΙΚΟ ΕΡΓΑΣΤΗΡΙΟ ΣΥΓΓΡΟΥ-ΦΙΞ ΙΔΙΩΤΙΚΗ ΚΕΦΑΛΑΙΟΥΧΙΚΗ ΕΤΑΙΡΕΙΑ</t>
  </si>
  <si>
    <t xml:space="preserve">475691</t>
  </si>
  <si>
    <t xml:space="preserve">800696916</t>
  </si>
  <si>
    <t xml:space="preserve">ΙΔΙΩΤΙΚΟ ΔΙΑΓΝΩΣΤΙΚΟ ΕΡΓΑΣΤΗΡΙΟ ΙΑΤΡΙΚΗΣ ΑΤΤΙΚΗΣ ΕΕ</t>
  </si>
  <si>
    <t xml:space="preserve">1-148971</t>
  </si>
  <si>
    <t xml:space="preserve">12638</t>
  </si>
  <si>
    <t xml:space="preserve">Χαρτικά</t>
  </si>
  <si>
    <t xml:space="preserve">999325949</t>
  </si>
  <si>
    <t xml:space="preserve">Κ. ΜΑΡΙΝΟΠΟΥΛΟΣ &amp; ΣΙΑ Ο.Ε.</t>
  </si>
  <si>
    <t xml:space="preserve">06307/70828</t>
  </si>
  <si>
    <t xml:space="preserve">ΑΠΥ-E00-0354568</t>
  </si>
  <si>
    <t xml:space="preserve">ΣΚΡΟΥΤΖ ΑΝΩΝΥΜΗ ΕΤΑΙΡΕΙΑ ΥΠΗΡΕΣΙΕΣ ΔΙΑΔΙΚΤΥΟΥ</t>
  </si>
  <si>
    <t xml:space="preserve">27617</t>
  </si>
  <si>
    <t xml:space="preserve">Φάρμακα -Παραφάρμακα</t>
  </si>
  <si>
    <t xml:space="preserve">999877850</t>
  </si>
  <si>
    <t xml:space="preserve">ΦΑΡΜΑΚΕΙΟ ΝΙΚΟΛΑΟΥ ΓΟΝΙΔΑΚΗ ΚΑΙ ΣΙΑ ΟΜΟΡΡΥΘΜΗ ΕΤΑΙΡΕΙΑ</t>
  </si>
  <si>
    <t xml:space="preserve">1645617994291</t>
  </si>
  <si>
    <t xml:space="preserve">800865624</t>
  </si>
  <si>
    <t xml:space="preserve">UPSTREET PC</t>
  </si>
  <si>
    <t xml:space="preserve">ΤΙΜΟΛΟΓΙΟ ΔΕΛΤΙΟ ΑΠΟΣΤΟΛΗΣ</t>
  </si>
  <si>
    <t xml:space="preserve">1796</t>
  </si>
  <si>
    <t xml:space="preserve">801560875</t>
  </si>
  <si>
    <t xml:space="preserve">C.B. ΜΟΝΟΠΡΟΣΩΠΗ Ι.Κ.Ε.</t>
  </si>
  <si>
    <t xml:space="preserve">Α 138765</t>
  </si>
  <si>
    <t xml:space="preserve">Μετακίνηση</t>
  </si>
  <si>
    <t xml:space="preserve">095759755</t>
  </si>
  <si>
    <t xml:space="preserve">ΑΜΑΘΟΥΣ ΕΛΛΑΣ ΑΝΩΝΥΜΟΣ ΤΟΥΡΙΣΤΙΚΗ ΕΤΑΙΡΕΙΑ</t>
  </si>
  <si>
    <t xml:space="preserve">Α 138764</t>
  </si>
  <si>
    <t xml:space="preserve">ΤΙΜΟΛΟΓΙΟ ΠΑΡΟΧΗΣ ΥΠΗΡΕΣΙΩΝ</t>
  </si>
  <si>
    <t xml:space="preserve">011/2020</t>
  </si>
  <si>
    <t xml:space="preserve">SENDING ACTIVITY COSTS LEONIDAS ARAN 2020-1-EL02-ESC11-005793</t>
  </si>
  <si>
    <t xml:space="preserve">G78456530</t>
  </si>
  <si>
    <t xml:space="preserve">SERVICIO CIVIL INTERNACIONAL</t>
  </si>
  <si>
    <t xml:space="preserve">267245</t>
  </si>
  <si>
    <t xml:space="preserve">5031</t>
  </si>
  <si>
    <t xml:space="preserve">Ψ2301803</t>
  </si>
  <si>
    <t xml:space="preserve">2583</t>
  </si>
  <si>
    <t xml:space="preserve">7858</t>
  </si>
  <si>
    <t xml:space="preserve">9137</t>
  </si>
  <si>
    <t xml:space="preserve">2202</t>
  </si>
  <si>
    <t xml:space="preserve">60370</t>
  </si>
  <si>
    <t xml:space="preserve">4612</t>
  </si>
  <si>
    <t xml:space="preserve">03714/63040</t>
  </si>
  <si>
    <t xml:space="preserve">11003/137214</t>
  </si>
  <si>
    <t xml:space="preserve">800539695</t>
  </si>
  <si>
    <t xml:space="preserve">ΑΛΕΞΑΝΔΡΟΣ ΑΝΩΝΥΜΗ ΕΤΑΙΡΕΙΑ ΤΟΥΡΙΣΤΙΚΩΝ ΚΑΙ ΓΕΩΡΓΙΚΩΝ ΕΚΜΕΤΑΛΛΕΥΣΕΩΝ, ΠΑΡΑΓΩΓΗΣ ΚΑΙ ΕΜΠΟΡΙΑΣ ΓΕΩΡΓΙΚΩΝ ΠΡΟΪΟΝΤΩΝ ΚΑΙ ΤΡΟΦΙΜΩΝ</t>
  </si>
  <si>
    <t xml:space="preserve">10041</t>
  </si>
  <si>
    <t xml:space="preserve">625495</t>
  </si>
  <si>
    <t xml:space="preserve">968511</t>
  </si>
  <si>
    <t xml:space="preserve">094025320</t>
  </si>
  <si>
    <t xml:space="preserve">ΑΝΩΝΥΜΟΣ ΕΤΑΙΡΕΙΑ ΜΕΤΑΦΟΡΩΝ ΕΚΜΕΤΑΛΛΕΥΣΕΩΣ ΑΝΤ. ΠΕΤΡΕΛΑΙΟΥ &amp; ΠΑΡΟΧΗΣ ΥΠΗΡΕΣΙΩΝ</t>
  </si>
  <si>
    <t xml:space="preserve">74724</t>
  </si>
  <si>
    <t xml:space="preserve">63039</t>
  </si>
  <si>
    <t xml:space="preserve">27004</t>
  </si>
  <si>
    <t xml:space="preserve">801405248</t>
  </si>
  <si>
    <t xml:space="preserve">ΠΟΜΟΝΗ ΜΑΡΙΑ ΜΟΝΟΠΡΟΣΩΠΗ Ι.Κ.Ε.</t>
  </si>
  <si>
    <t xml:space="preserve">1040819</t>
  </si>
  <si>
    <t xml:space="preserve">72803</t>
  </si>
  <si>
    <t xml:space="preserve">801221761</t>
  </si>
  <si>
    <t xml:space="preserve">ΓΕΥΜΑΤΑ ΓΛΥΦΑΔΑΣ ΕΤΕΡΟΡΡΥΘΜΗ ΕΤΑΙΡΙΑ</t>
  </si>
  <si>
    <t xml:space="preserve">0035/00040049</t>
  </si>
  <si>
    <t xml:space="preserve">999079170</t>
  </si>
  <si>
    <t xml:space="preserve">SGB ΕΛΛΗΝΙΚΗ ΕΤΑΙΡΕΙΑ ΙΔΙΟΚΑΤΑΣΚΕΥΩΝ ΑΝΩΝΥΜΗ ΕΤΑΙΡΕΙΑ</t>
  </si>
  <si>
    <t xml:space="preserve">319171</t>
  </si>
  <si>
    <t xml:space="preserve">801252725 </t>
  </si>
  <si>
    <t xml:space="preserve">ΠΛΗΡΗΣ ΕΞΥΠΗΡΕΤΗΣΗ ΕΣΤΙΑΣΗΣ Φ. ΝΕΓΡΗ ΙΔΙΩΤΙΚΗ ΚΕΦΑΛΑΙΟΥΧΙΚΗ ΕΤΑΙΡΕΙΑ</t>
  </si>
  <si>
    <t xml:space="preserve">1305/55791</t>
  </si>
  <si>
    <t xml:space="preserve">0099/0040398</t>
  </si>
  <si>
    <t xml:space="preserve">59357</t>
  </si>
  <si>
    <t xml:space="preserve">801199215</t>
  </si>
  <si>
    <t xml:space="preserve">MR. FARMER E.E.</t>
  </si>
  <si>
    <t xml:space="preserve">00000201</t>
  </si>
  <si>
    <t xml:space="preserve">013612590</t>
  </si>
  <si>
    <t xml:space="preserve">ΚΑΡΦΟΠΟΥΛΟΣ ΝΙΚΟΛΑΟΣ ΤΟΥ ΙΩΑΝΝΗ</t>
  </si>
  <si>
    <t xml:space="preserve">ΑΛΠ7001-0022933</t>
  </si>
  <si>
    <t xml:space="preserve">094259148</t>
  </si>
  <si>
    <t xml:space="preserve">ΚΟΣΜΟΣ ΣΠΟΡ ΑΝΩΝΥΜΗ ΕΜΠΟΡΙΚΗ, ΞΕΝΟΔΟΧΕΙΑΚΗ ΚΑΙ ΤΟΥΡΙΣΤΙΚΗ ΕΤΑΙΡΕΙΑ</t>
  </si>
  <si>
    <t xml:space="preserve">8866</t>
  </si>
  <si>
    <t xml:space="preserve">997354292</t>
  </si>
  <si>
    <t xml:space="preserve">ΚΟΥΦΟΣ ΓΕΩΡΓΙΟΣ ΚΑΙ ΣΙΑ Ο.Ε.</t>
  </si>
  <si>
    <t xml:space="preserve">00017620</t>
  </si>
  <si>
    <t xml:space="preserve">999572475</t>
  </si>
  <si>
    <t xml:space="preserve">Α ΑΝΔΡΙΟΠΟΥΛΟΥ ΚΑΙ ΣΙΑ Ι.Κ.Ε.</t>
  </si>
  <si>
    <t xml:space="preserve">00160205</t>
  </si>
  <si>
    <t xml:space="preserve">997542881</t>
  </si>
  <si>
    <t xml:space="preserve">ΣΤΑΥΡΟΣ ΜΕΙΜΑΡΟΓΛΟΥ &amp; ΣΙΑ Ο.Ε.</t>
  </si>
  <si>
    <t xml:space="preserve">ΜΙΣΘΟΔΟΣΙΑ ΦΕΒΡΟΥΑΡΙΟΥ 2022</t>
  </si>
  <si>
    <t xml:space="preserve">ΜΙΣΘΟΔΟΣΙΑ ΦΕΒΡΟΥΑΡΙΟΥ 2022 ΧΡΙΣΤΙΝΑ ΧΕΛΑ</t>
  </si>
  <si>
    <t xml:space="preserve">ΜΙΣΘΟΔΟΣΙΑ ΦΕΒΡΟΥΑΡΙΟΥ 2022 LENA BECK</t>
  </si>
  <si>
    <t xml:space="preserve">ΜΙΣΘΟΔΟΣΙΑ ΦΕΒΡΟΥΑΡΙΟΥ 2022 ΚΑΤΕΡΙΝΑ ΙΘΑΚΗΣΙΟΥ</t>
  </si>
  <si>
    <t xml:space="preserve">ΜΙΣΘΟΔΟΣΙΑ ΦΕΒΡΟΥΑΡΙΟΥ 2022 ΕΥΑΓΓΕΛΙΑ ΑΛΕΞΙΟΥ</t>
  </si>
  <si>
    <t xml:space="preserve">ΜΙΣΘΟΔΟΣΙΑ ΦΕΒΡΟΥΑΡΙΟΥ 2022 ΕΛΕΥΘΕΡΙΑ ΣΠΥΡΙΔΑΚΟΥ</t>
  </si>
  <si>
    <t xml:space="preserve">130</t>
  </si>
  <si>
    <t xml:space="preserve">ΣΥΝΟΛΟ ΦΕΒΡΟΥΑΡΙΟΥ</t>
  </si>
  <si>
    <t xml:space="preserve">ΜΑΡΤΙΟΣ 2022</t>
  </si>
  <si>
    <t xml:space="preserve">00045556</t>
  </si>
  <si>
    <t xml:space="preserve">ΤΙΜΟΛΟΓΙΟ ΑΠΟΣΤΟΛΗΣ</t>
  </si>
  <si>
    <t xml:space="preserve">ΤΙΔΑ001874</t>
  </si>
  <si>
    <t xml:space="preserve">999645183</t>
  </si>
  <si>
    <t xml:space="preserve">PUBLIC RETAIL ΜΟΝOΠΡΟΣΩΠΗ ΑΝΩΝΥΜΗ ΕΜΠΟΡΙΚΗ ΕΤΑΙΡΕΙΑ ΠΡΟΪΟΝΤΩΝ &amp; ΥΠΗΡΕΣΙΩΝ ΤΕΧΝΟΛΟΓΙΑΣ, ΟΙΚΙΑΚΩΝ ΣΥΣΚΕΥΩΝ, ΕΠΙΚΟΙΝΩΝΙΑΣ, ΨΥΧΑΓΩΓΙΑΣ &amp; ΠΟΛΙΤΙΣΜΟΥ</t>
  </si>
  <si>
    <t xml:space="preserve">323010</t>
  </si>
  <si>
    <t xml:space="preserve">094493766</t>
  </si>
  <si>
    <t xml:space="preserve">COSMOTE – ΚΙΝΗΤΕΣ ΤΗΛΕΠΙΚΟΙΝΩΝΙΕΣ ΜΟΝΟΠΡΟΣΩΠΗ ΑΝΩΝΥΜΟΣ ΕΤΑΙΡΙΑ</t>
  </si>
  <si>
    <t xml:space="preserve">18359</t>
  </si>
  <si>
    <t xml:space="preserve">Εισιτήριο</t>
  </si>
  <si>
    <t xml:space="preserve">096059029</t>
  </si>
  <si>
    <t xml:space="preserve">ΚΤΕΛ ΝΟΜΟΥ ΦΩΚΙΔΑΣ ΑΝΩΝΥΜΗ ΜΕΤΑΦΟΡΙΚΗ ΚΑΙ ΕΜΠΟΡΙΚΗ ΕΤΑΙΡΕΙΑ</t>
  </si>
  <si>
    <t xml:space="preserve">18358</t>
  </si>
  <si>
    <t xml:space="preserve">13894</t>
  </si>
  <si>
    <t xml:space="preserve">13895</t>
  </si>
  <si>
    <t xml:space="preserve">Α 138895</t>
  </si>
  <si>
    <t xml:space="preserve">14236</t>
  </si>
  <si>
    <t xml:space="preserve">0013759</t>
  </si>
  <si>
    <t xml:space="preserve">300255621</t>
  </si>
  <si>
    <t xml:space="preserve">ΠΑΝΑΓΙΩΤΑΡΑΚΟΣ ΙΩΑΝΝΗΣ ΤΟΥ ΝΙΚΟΛΑΟΥ</t>
  </si>
  <si>
    <t xml:space="preserve">636659</t>
  </si>
  <si>
    <t xml:space="preserve">9306</t>
  </si>
  <si>
    <t xml:space="preserve">02106 / 73968</t>
  </si>
  <si>
    <t xml:space="preserve">12665</t>
  </si>
  <si>
    <t xml:space="preserve">094294581</t>
  </si>
  <si>
    <t xml:space="preserve">ΓΟΓΓΑΚΗΣ ΑΝΩΝΥΜΗ ΕΜΠΟΡΙΚΗ ΚΑΙ ΒΙΟΜΗΧΑΝΙΚΗ ΕΤΑΙΡΕΙΑ</t>
  </si>
  <si>
    <t xml:space="preserve">00037441</t>
  </si>
  <si>
    <t xml:space="preserve">115305378</t>
  </si>
  <si>
    <t xml:space="preserve">ΣΑΓΡΕΔΟΣ ΙΩΑΝΝΗΣ ΤΟΥ ΠΕΤΡΟΥ</t>
  </si>
  <si>
    <t xml:space="preserve">Φ230 649</t>
  </si>
  <si>
    <t xml:space="preserve">Φ230 717</t>
  </si>
  <si>
    <t xml:space="preserve">06304 / 39621</t>
  </si>
  <si>
    <t xml:space="preserve">5318 / 5231</t>
  </si>
  <si>
    <t xml:space="preserve">21182</t>
  </si>
  <si>
    <t xml:space="preserve">999711062</t>
  </si>
  <si>
    <t xml:space="preserve">ΞΕΝ. ΖΕΖΑΣ ΚΑΙ ΣΙΑ Ο.Ε.</t>
  </si>
  <si>
    <t xml:space="preserve">13020</t>
  </si>
  <si>
    <t xml:space="preserve">046785050</t>
  </si>
  <si>
    <t xml:space="preserve">ΣΩΤΗΡΟΠΟΥΛΟΣ ΣΩΤΗΡΙΟΣ ΤΟΥ ΑΝΑΣΤΑΣΙΟΥ</t>
  </si>
  <si>
    <t xml:space="preserve">62479</t>
  </si>
  <si>
    <t xml:space="preserve">997368745</t>
  </si>
  <si>
    <t xml:space="preserve">ΕΥΓΕΝΙΑ ΚΑΛΟΥ ΚΑΙ ΑΣΗΜΑΚΗΣ ΜΟΥΡΟΥΤΣΟΣ ΕΕ</t>
  </si>
  <si>
    <t xml:space="preserve">00075115</t>
  </si>
  <si>
    <t xml:space="preserve">Διάφορα</t>
  </si>
  <si>
    <t xml:space="preserve">997686587</t>
  </si>
  <si>
    <t xml:space="preserve">ΠΑΝΑΓΟΠΟΥΛΟΙ ΚΑΙ ΣΙΑ Ο.Ε.</t>
  </si>
  <si>
    <t xml:space="preserve">62045</t>
  </si>
  <si>
    <t xml:space="preserve">800853084</t>
  </si>
  <si>
    <t xml:space="preserve">ΚΑΤΣΑΡΟΣ ΟΙΛ ΜΟΝΟΠΡΟΣΩΠΗ ΙΔΙΩΤΙΚΗ ΚΕΦΑΛΑΙΟΥΧΙΚΗ ΕΤΑΙΡΙΑ</t>
  </si>
  <si>
    <t xml:space="preserve">0004589</t>
  </si>
  <si>
    <t xml:space="preserve">053990686</t>
  </si>
  <si>
    <t xml:space="preserve">ΕΥΣΤΡΑΤΙΟΣ ΜΠΙΛΟΛΜΑΣ ΤΟΥ ΠΑΝΑΓΙΩΤΗ</t>
  </si>
  <si>
    <t xml:space="preserve">248254</t>
  </si>
  <si>
    <t xml:space="preserve">093647067</t>
  </si>
  <si>
    <t xml:space="preserve">ΒΙΒΛΙΟΠΩΛΕΙΟ ΠΟΛΙΤΕΙΑ ΑΝΩΝΥΜΗ ΕΤΑΙΡΕΙΑ</t>
  </si>
  <si>
    <t xml:space="preserve">13076</t>
  </si>
  <si>
    <t xml:space="preserve">1539818</t>
  </si>
  <si>
    <t xml:space="preserve">999644611</t>
  </si>
  <si>
    <t xml:space="preserve">ΚΑΛΥΨΩ Κ.Ε.Α. ΜΟΝΟΠΡΟΣΩΠΗ ΑΝΩΝΥΜΗ ΕΤΑΙΡΕΙΑ ΕΜΠΟΡΙΑΣ ΠΕΤΡΕΛΑΙΟΕΙΔΩΝ ΚΑΙ ΛΟΙΠΩΝ ΠΡΟΪΟΝΤΩΝ ΚΑΙ ΠΑΡΟΧΗΣ ΥΠΗΡΕΣΙΩΝ</t>
  </si>
  <si>
    <t xml:space="preserve">130130</t>
  </si>
  <si>
    <t xml:space="preserve">00189426</t>
  </si>
  <si>
    <t xml:space="preserve">046298040</t>
  </si>
  <si>
    <t xml:space="preserve">ΑΛΕΞΟΥΔΗΣ ΠΟΛΥΧΡΟΝΗΣ ΤΟΥ ΔΗΜΟΥ</t>
  </si>
  <si>
    <t xml:space="preserve">ΜΙΣΘΟΔΟΣΙΑ ΜΑΡΤΙΟΥ 2022</t>
  </si>
  <si>
    <t xml:space="preserve">ΜΙΣΘΟΔΟΣΙΑ ΜΑΡΤΙΟΥ 2022 ΧΡΙΣΤΙΝΑ ΧΕΛΑ</t>
  </si>
  <si>
    <t xml:space="preserve">ΜΙΣΘΟΔΟΣΙΑ ΜΑΡΤΙΟΥ 2022 LENA BECK</t>
  </si>
  <si>
    <t xml:space="preserve">ΜΙΣΘΟΔΟΣΙΑ ΜΑΡΤΙΟΥ 2022 ΚΑΤΕΡΙΝΑ ΙΘΑΚΗΣΙΟΥ</t>
  </si>
  <si>
    <t xml:space="preserve">ΜΙΣΘΟΔΟΣΙΑ ΜΑΡΤΙΟΥ 2022 ΕΥΑΓΓΕΛΙΑ ΑΛΕΞΙΟΥ</t>
  </si>
  <si>
    <t xml:space="preserve">ΜΙΣΘΟΔΟΣΙΑ ΜΑΡΤΙΟΥ 2022 ΕΛΕΥΘΕΡΙΑ ΣΠΥΡΙΔΑΚΟΥ</t>
  </si>
  <si>
    <t xml:space="preserve">131</t>
  </si>
  <si>
    <t xml:space="preserve">ΣΥΝΟΛΟ ΜΑΡΤΙΟΥ</t>
  </si>
  <si>
    <t xml:space="preserve">ΑΠΡΙΛΙΟΣ 2022</t>
  </si>
  <si>
    <t xml:space="preserve">18290</t>
  </si>
  <si>
    <t xml:space="preserve">86415</t>
  </si>
  <si>
    <t xml:space="preserve">80708</t>
  </si>
  <si>
    <t xml:space="preserve">372230</t>
  </si>
  <si>
    <t xml:space="preserve">Λίντλ Ελλάς και Σια Ομόρρυθμη Εταιρία</t>
  </si>
  <si>
    <t xml:space="preserve">ΑΠΟΔΕΙΞΗ ΕΙΣΠΡΑΞΗΣ</t>
  </si>
  <si>
    <t xml:space="preserve">47</t>
  </si>
  <si>
    <t xml:space="preserve">Υπηρεσίες</t>
  </si>
  <si>
    <t xml:space="preserve">098084034</t>
  </si>
  <si>
    <t xml:space="preserve">ΕΣΤΙΑ ΑΓΙΟΣ ΝΙΚΟΛΑΟΣ</t>
  </si>
  <si>
    <t xml:space="preserve">Tane</t>
  </si>
  <si>
    <t xml:space="preserve">22361</t>
  </si>
  <si>
    <t xml:space="preserve">82138</t>
  </si>
  <si>
    <t xml:space="preserve">138938</t>
  </si>
  <si>
    <t xml:space="preserve">86414</t>
  </si>
  <si>
    <t xml:space="preserve">11513</t>
  </si>
  <si>
    <t xml:space="preserve">116680</t>
  </si>
  <si>
    <t xml:space="preserve">998771189</t>
  </si>
  <si>
    <t xml:space="preserve">ΜΑΡΚΕΤ ΙΝ ΑΝΩΝΥΜΗ ΕΜΠΟΡΟΒΙΟΜΗΧΑΝΙΚΗ ΕΤΑΙΡΕΙΑ ΑΝΑΛΩΣΙΜΩΝ ΠΡΟΪΟΝΤΩΝ - ΣΥΣΚΕΥΑΣΙΩΝ - ΔΙΑΝΟΜΩΝ - ΜΕΤΑΦΟΡΩΝ - ΕΙΣΑΓΩΓΩΝ - ΕΞΑΓΩΓΩΝ</t>
  </si>
  <si>
    <t xml:space="preserve">16555</t>
  </si>
  <si>
    <t xml:space="preserve">392661</t>
  </si>
  <si>
    <t xml:space="preserve">11069</t>
  </si>
  <si>
    <t xml:space="preserve">1071579</t>
  </si>
  <si>
    <t xml:space="preserve">80365</t>
  </si>
  <si>
    <t xml:space="preserve">82663</t>
  </si>
  <si>
    <t xml:space="preserve">00035944</t>
  </si>
  <si>
    <t xml:space="preserve">997565126</t>
  </si>
  <si>
    <t xml:space="preserve">ΤΟ ΚΡΕΟΠΩΛΕΙΟ ΤΗΣ ΑΓΟΡΑΣ Ε.Ε.</t>
  </si>
  <si>
    <t xml:space="preserve">395458</t>
  </si>
  <si>
    <t xml:space="preserve">855552</t>
  </si>
  <si>
    <t xml:space="preserve">997546610</t>
  </si>
  <si>
    <t xml:space="preserve">ΜΟΥΣΟΥΡΗ ΕΥΑΓΓΓΕΛΙΑ-ΣΠΑΝΟΥΔΗΣ ΑΝΑΣΤΑΣΙΟΣ ΕΤΑΙΡΙΑ ΠΕΡΙΟΡΙΣΜΕΝΗΣ ΕΥΘΥΝΗΣ</t>
  </si>
  <si>
    <t xml:space="preserve">1081936</t>
  </si>
  <si>
    <t xml:space="preserve">00068367</t>
  </si>
  <si>
    <t xml:space="preserve">016665330</t>
  </si>
  <si>
    <t xml:space="preserve">ΧΑΤΖΗΓΕΩΡΓΙΟΥ ΙΩΣΗΦ ΤΟΥ ΜΙΧΑΗΛ</t>
  </si>
  <si>
    <t xml:space="preserve">ΔΩΡΟ ΠΑΣΧΑ 2022</t>
  </si>
  <si>
    <t xml:space="preserve">ΔΩΡΟ ΠΑΣΧΑ 2022 ΧΡΙΣΤΙΝΑ ΧΕΛΑ</t>
  </si>
  <si>
    <t xml:space="preserve">ΔΩΡΟ ΠΑΣΧΑ 2022 LENA BECK</t>
  </si>
  <si>
    <t xml:space="preserve">ΔΩΡΟ ΠΑΣΧΑ 2022 ΕΛΕΥΘΕΡΙΑ ΣΠΥΡΙΔΑΚΟΥ</t>
  </si>
  <si>
    <t xml:space="preserve">ΔΩΡΟ ΠΑΣΧΑ 2022 ΕΥΑΓΓΕΛΙΑ ΑΛΕΞΙΟΥ</t>
  </si>
  <si>
    <t xml:space="preserve">ΜΙΣΘΟΔΟΣΙΑ ΑΠΡΙΛΙΟΥ 2022</t>
  </si>
  <si>
    <t xml:space="preserve">ΜΙΣΘΟΔΟΣΙΑ ΑΠΡΙΛΙΟΥ 2022 ΧΡΙΣΤΙΝΑ ΧΕΛΑ</t>
  </si>
  <si>
    <t xml:space="preserve">ΜΙΣΘΟΔΟΣΙΑ ΑΠΡΙΛΙΟΥ 2022 LENA BECK</t>
  </si>
  <si>
    <t xml:space="preserve">ΜΙΣΘΟΔΟΣΙΑ ΑΠΡΙΛΙΟΥ 2022 + ΔΩΡΟ ΠΑΣΧΑ 2022</t>
  </si>
  <si>
    <t xml:space="preserve">ΔΩΡΟ ΠΑΣΧΑ 2022 + ΜΙΣΘΟΔΟΣΙΑ ΑΠΡΙΛΙΟΥ 2022 ΚΑΤΕΡΙΝΑ ΙΘΑΚΗΣΙΟΥ</t>
  </si>
  <si>
    <t xml:space="preserve">ΜΙΣΘΟΔΟΣΙΑ ΑΠΡΙΛΙΟΥ 2022 ΕΥΑΓΓΕΛΙΑ ΑΛΕΞΙΟΥ</t>
  </si>
  <si>
    <t xml:space="preserve">ΜΙΣΘΟΔΟΣΙΑ ΑΠΡΙΛΙΟΥ 2022 ΕΛΕΥΘΕΡΙΑ ΣΠΥΡΙΔΑΚΟΥ</t>
  </si>
  <si>
    <t xml:space="preserve">132</t>
  </si>
  <si>
    <t xml:space="preserve">ΣΥΝΟΛΟ ΑΠΡΙΛΙΟΥ</t>
  </si>
  <si>
    <t xml:space="preserve">ΜΑΙΟΣ 2022</t>
  </si>
  <si>
    <t xml:space="preserve">Α 139848</t>
  </si>
  <si>
    <t xml:space="preserve">Α 139846</t>
  </si>
  <si>
    <t xml:space="preserve">Α 139847</t>
  </si>
  <si>
    <t xml:space="preserve">Α 139845</t>
  </si>
  <si>
    <t xml:space="preserve">Chris</t>
  </si>
  <si>
    <t xml:space="preserve">999329740</t>
  </si>
  <si>
    <t xml:space="preserve">ΠΟΛΥΒΙΟΣ ΡΟΣΓΟΒΑΣ ΚΑΙ ΣΙΑ ΟΕ</t>
  </si>
  <si>
    <t xml:space="preserve">00022169</t>
  </si>
  <si>
    <t xml:space="preserve">800749072</t>
  </si>
  <si>
    <t xml:space="preserve">ΠΕΤ ΣΙΤΙ GROUP ΑΝΩΝΥΜΟΣ ΕΜΠΟΡΙΚΗ ΚΑΙ ΒΙΟΜΗΧΑΝΙΚΗ ΕΤΑΙΡΕΙΑ ΖΩΟΤΡΟΦΩΝ ΑΕΒΕ</t>
  </si>
  <si>
    <t xml:space="preserve">00053296</t>
  </si>
  <si>
    <t xml:space="preserve">094252749</t>
  </si>
  <si>
    <t xml:space="preserve">Ι. ΣΥΝΕΤΟΣ ΚΩΝΣΤΑΝΤΑΚΗΣ ΑΝΩΝΥΜΗ ΕΜΠΟΡΙΚΗ ΕΤΑΙΡΕΙΑ ΚΑΛΛΥΝΤΙΚΩΝ</t>
  </si>
  <si>
    <t xml:space="preserve">0002107</t>
  </si>
  <si>
    <t xml:space="preserve">999326135</t>
  </si>
  <si>
    <t xml:space="preserve">ΤΣΕΛΙΚΤΣΗΣ ΜΑΡΙΟΣ ΚΑΙ ΣΙΑ ΟΕ</t>
  </si>
  <si>
    <t xml:space="preserve">133</t>
  </si>
  <si>
    <t xml:space="preserve">ΣΥΝΟΛΟ ΜΑΙΟΥ</t>
  </si>
  <si>
    <t xml:space="preserve">ΙΟΥΝΙΟΣ 2022</t>
  </si>
  <si>
    <t xml:space="preserve">1018561</t>
  </si>
  <si>
    <t xml:space="preserve">25963</t>
  </si>
  <si>
    <t xml:space="preserve">081556781</t>
  </si>
  <si>
    <t xml:space="preserve">ΣΚΑΦΙΔΑΣ Ε - ΠΕΠΠΑ ΑΦΟΙ ΑΕ</t>
  </si>
  <si>
    <t xml:space="preserve">26511</t>
  </si>
  <si>
    <t xml:space="preserve">031/2022</t>
  </si>
  <si>
    <t xml:space="preserve">Παροχή Υπηρεσιών</t>
  </si>
  <si>
    <t xml:space="preserve">00029372</t>
  </si>
  <si>
    <t xml:space="preserve">801660745</t>
  </si>
  <si>
    <t xml:space="preserve">ΦΡΟΥΤΑΓΟΡΑ ΛΥΚΟΒΡΥΣΗΣ ΜΟΝΟΠΡΟΣΩΠΗ Ι.Κ.Ε.</t>
  </si>
  <si>
    <t xml:space="preserve">997165364</t>
  </si>
  <si>
    <t xml:space="preserve">ΚΟΥΛΟΥΡΗΣ ΑΥΓΟΥΣΤΙΝΟΣ ΚΑΙ ΣΙΑ ΕΤΕΡΟΡΡΥΘΜΟΣ ΕΤΑΙΡΕΙΑ</t>
  </si>
  <si>
    <t xml:space="preserve">081912896</t>
  </si>
  <si>
    <t xml:space="preserve">ΘΩΜΑΣ ΖΑΧΟΣ-ΑΘΑΝΑΣΙΟΣ ΜΠΑΡΜΠΑΡΟΥΣΗΣ ΟΕ</t>
  </si>
  <si>
    <t xml:space="preserve">Lola</t>
  </si>
  <si>
    <t xml:space="preserve">442211</t>
  </si>
  <si>
    <t xml:space="preserve">00002908</t>
  </si>
  <si>
    <t xml:space="preserve">059443721</t>
  </si>
  <si>
    <t xml:space="preserve">ΜΟΡΑΡΗΣ ΕΜΜΑΝΟΥΗΛ ΤΟΥ ΒΑΣΙΛΕΙΟΥ</t>
  </si>
  <si>
    <t xml:space="preserve">441558</t>
  </si>
  <si>
    <t xml:space="preserve">800914520</t>
  </si>
  <si>
    <t xml:space="preserve">ΕΝΕΡΤΖΥ ΦΙΟΥΕΛ Ε.Ε.</t>
  </si>
  <si>
    <t xml:space="preserve">00008953</t>
  </si>
  <si>
    <t xml:space="preserve">Ιατρικά - Παραφαρμακευτικά</t>
  </si>
  <si>
    <t xml:space="preserve">157266105</t>
  </si>
  <si>
    <t xml:space="preserve">ΝΙΚΟΛΕΤΑ ΓΙΑΤΑΓΑΝΑ</t>
  </si>
  <si>
    <t xml:space="preserve">765921</t>
  </si>
  <si>
    <t xml:space="preserve">094475066</t>
  </si>
  <si>
    <t xml:space="preserve">ΜΥΡΤΕΑ ΑΝΩΝΥΜΟΣ ΕΤΑΙΡΕΙΑ ΕΜΠΟΡΙΟΥ, ΑΠΟΘΗΚΕΥΣΕΩΣ, ΑΝΤΙΠΡΟΣΩΠΕΙΩΝ ΠΕΤΡΕΛΑΙΟΕΙΔΩΝ ΚΑΙ ΠΑΡΟΧΗΣ ΥΠΗΡΕΣΙΩΝ</t>
  </si>
  <si>
    <t xml:space="preserve">000034396</t>
  </si>
  <si>
    <t xml:space="preserve">996987534</t>
  </si>
  <si>
    <t xml:space="preserve">LIWE GREECE ΕΤΑΙΡΕΙΑ ΠΕΡΙΟΡΙΣΜΕΝΗΣ ΕΥΘΥΝΗΣ</t>
  </si>
  <si>
    <t xml:space="preserve">1022661</t>
  </si>
  <si>
    <t xml:space="preserve">1639816</t>
  </si>
  <si>
    <t xml:space="preserve">1592942</t>
  </si>
  <si>
    <t xml:space="preserve">000052581</t>
  </si>
  <si>
    <t xml:space="preserve">000042277</t>
  </si>
  <si>
    <t xml:space="preserve">00743143</t>
  </si>
  <si>
    <t xml:space="preserve">095735628</t>
  </si>
  <si>
    <t xml:space="preserve">ΑΡΤΟΠΟΙΪΑ ΣΟΥΠΕΡ ΜΑΡΚΕΤ Α. ΓΙΑΛΕΡΝΙΟΥ ΗΠΕΙΡΩΤΙΣΑ ΕΤΑΙΡΕΙΑ ΠΕΡΙΟΡΙΣΜΕΝΗΣ ΕΥΘΥΝΗΣ</t>
  </si>
  <si>
    <t xml:space="preserve">00046029</t>
  </si>
  <si>
    <t xml:space="preserve">043639692</t>
  </si>
  <si>
    <t xml:space="preserve">ΣΤΑΘΟΠΟΥΛΟΣ ΣΤΑΥΡΟΣ</t>
  </si>
  <si>
    <t xml:space="preserve">13754</t>
  </si>
  <si>
    <t xml:space="preserve">801436907</t>
  </si>
  <si>
    <t xml:space="preserve">SOUVLAKI GLYFADA ΜΟΝΟΠΡΟΣΩΠΗ ΙΔΙΩΤΙΚΗ ΚΕΦΑΛΑΙΟΥΧΙΚΗ ΕΤΑΙΡΙΑ</t>
  </si>
  <si>
    <t xml:space="preserve">ΜΙΣΘΟΔΟΣΙΑ ΜΑΙΟΥ 2022</t>
  </si>
  <si>
    <t xml:space="preserve">ΜΙΣΘΟΔΟΣΙΑ ΜΑΙΟΥ 2022 ΧΡΙΣΤΙΝΑ ΧΕΛΑ</t>
  </si>
  <si>
    <t xml:space="preserve">ΜΙΣΘΟΔΟΣΙΑ ΜΑΙΟΥ 2022 LENA BECK</t>
  </si>
  <si>
    <t xml:space="preserve">ΜΙΣΘΟΔΟΣΙΑ ΜΑΙΟΥ 2022 ΕΥΑΓΓΕΛΙΑ ΑΛΕΞΙΟΥ </t>
  </si>
  <si>
    <t xml:space="preserve">ΜΙΣΘΟΔΟΣΙΑ ΜΑΙΟΥ 2022 ΕΛΕΥΘΕΡΙΑ ΣΠΥΡΙΔΑΚΟΥ </t>
  </si>
  <si>
    <t xml:space="preserve">ΜΙΣΘΟΔΟΣΙΑ ΜΑΙΟΥ 2022 ΚΑΤΕΡΙΝΑ ΙΘΑΚΗΣΙΟΥ</t>
  </si>
  <si>
    <t xml:space="preserve">ΜΙΣΘΟΔΟΣΙΑ ΙΟΥΝΙΟΥ 2022</t>
  </si>
  <si>
    <t xml:space="preserve">ΜΙΣΘΟΔΟΣΙΑ ΙΟΥΝΙΟΥ 2022 LENA BECK</t>
  </si>
  <si>
    <t xml:space="preserve">ΥΠΟΛΟΙΠΟ ΜΙΣΘΟΔΟΣΙΑΣ ΙΟΥΝΙΟΥ 2022 LENA BECK</t>
  </si>
  <si>
    <t xml:space="preserve">ΜΙΣΘΟΔΟΣΙΑ ΙΟΥΝΙΟΥ 2022 ΧΡΙΣΤΙΝΑ ΧΕΛΑ</t>
  </si>
  <si>
    <t xml:space="preserve">ΜΙΣΘΟΔΟΣΙΑ ΙΟΥΝΙΟΥ 2022 ΕΥΑΓΓΕΛΙΑ ΑΛΕΞΙΟΥ </t>
  </si>
  <si>
    <t xml:space="preserve">ΜΙΣΘΟΔΟΣΙΑ ΙΟΥΝΙΟΥ 2022 ΕΛΕΥΘΕΡΙΑ ΣΠΥΡΙΔΑΚΟΥ </t>
  </si>
  <si>
    <t xml:space="preserve">ΜΙΣΘΟΔΟΣΙΑ ΙΟΥΝΙΟΥ 2022 + ΕΠΙΔΟΜΑ ΑΔΕΙΑΣ ΚΑΛΟΚΑΙΡΙ 2022</t>
  </si>
  <si>
    <t xml:space="preserve">ΜΙΣΘΟΔΟΣΙΑ ΙΟΥΝΙΟΥ 2022 + ΕΠΙΔΟΜΑ ΑΔΕΙΑΣ ΚΑΛΟΚΑΙΡΙ 2022 ΚΑΤΕΡΙΝΑ ΙΘΑΚΗΣΙΟΥ</t>
  </si>
  <si>
    <t xml:space="preserve">ΕΠΙΔΟΜΑ ΑΔΕΙΑΣ ΚΑΛΟΚΑΙΡΙ 2022</t>
  </si>
  <si>
    <t xml:space="preserve">ΕΠΙΔΟΜΑ ΑΔΕΙΑΣ ΚΑΛΟΚΑΙΡΙ 2022 LENA BECK</t>
  </si>
  <si>
    <t xml:space="preserve">ΕΠΙΔΟΜΑ ΑΔΕΙΑΣ ΚΑΛΟΚΑΙΡΙ 2022 ΧΡΙΣΤΙΝΑ ΧΕΛΑ</t>
  </si>
  <si>
    <t xml:space="preserve">ΕΠΙΔΟΜΑ ΑΔΕΙΑΣ ΚΑΛΟΚΑΙΡΙ 2022 ΕΥΑΓΓΕΛΙΑ ΑΛΕΞΙΟΥ </t>
  </si>
  <si>
    <t xml:space="preserve">ΕΠΙΔΟΜΑ ΑΔΕΙΑΣ ΚΑΛΟΚΑΙΡΙ 2022 ΕΛΕΥΘΕΡΙΑ ΣΠΥΡΙΔΑΚΟΥ </t>
  </si>
  <si>
    <t xml:space="preserve">134</t>
  </si>
  <si>
    <t xml:space="preserve">ΣΥΝΟΛΟ IOYNIOY</t>
  </si>
  <si>
    <t xml:space="preserve">998104276</t>
  </si>
  <si>
    <t xml:space="preserve">801134690</t>
  </si>
  <si>
    <t xml:space="preserve">Λογιστικές Υπηρεσίες</t>
  </si>
  <si>
    <t xml:space="preserve">801087205</t>
  </si>
  <si>
    <t xml:space="preserve">Έξοδα συμμετοχής σε Πρόγραμμα Ανταλλαγής Νέων</t>
  </si>
  <si>
    <t xml:space="preserve">DE-27/670/54879</t>
  </si>
  <si>
    <t xml:space="preserve">Kreisau-Initiative e.V.</t>
  </si>
  <si>
    <t xml:space="preserve">CZ-18629008</t>
  </si>
  <si>
    <t xml:space="preserve">INEX - Association for Voluntary Activities (INEX – SDA)</t>
  </si>
  <si>
    <t xml:space="preserve">801408110</t>
  </si>
  <si>
    <t xml:space="preserve">997167751</t>
  </si>
  <si>
    <t xml:space="preserve">997729360</t>
  </si>
  <si>
    <t xml:space="preserve">081951338</t>
  </si>
  <si>
    <t xml:space="preserve">046051263</t>
  </si>
  <si>
    <t xml:space="preserve">094471750</t>
  </si>
  <si>
    <t xml:space="preserve">082521975</t>
  </si>
  <si>
    <t xml:space="preserve">139563116</t>
  </si>
  <si>
    <t xml:space="preserve">ΚΑΤΣΟΥΛΩΤΟΣ ΚΩΝΣΤΑΝΤΙΝΟΣ</t>
  </si>
  <si>
    <t xml:space="preserve">112072296</t>
  </si>
  <si>
    <t xml:space="preserve">107138885</t>
  </si>
  <si>
    <t xml:space="preserve">Eίδη</t>
  </si>
  <si>
    <t xml:space="preserve">099757704</t>
  </si>
  <si>
    <t xml:space="preserve">112881087</t>
  </si>
  <si>
    <t xml:space="preserve">801081317</t>
  </si>
  <si>
    <t xml:space="preserve">800478730</t>
  </si>
  <si>
    <t xml:space="preserve">141654273</t>
  </si>
  <si>
    <t xml:space="preserve">094222211</t>
  </si>
  <si>
    <t xml:space="preserve">999082370</t>
  </si>
  <si>
    <t xml:space="preserve">B61965778</t>
  </si>
  <si>
    <t xml:space="preserve">Vacaciones eDreams S.L.U.</t>
  </si>
  <si>
    <t xml:space="preserve">FR 58 512 277 450</t>
  </si>
  <si>
    <t xml:space="preserve">Trainline Group</t>
  </si>
  <si>
    <t xml:space="preserve">CZ29352886</t>
  </si>
  <si>
    <t xml:space="preserve">Kiwi.com s.r.o.</t>
  </si>
  <si>
    <t xml:space="preserve">IE4749148U</t>
  </si>
  <si>
    <t xml:space="preserve">RYANAIR DAC</t>
  </si>
  <si>
    <t xml:space="preserve">998132320</t>
  </si>
  <si>
    <t xml:space="preserve">801274465</t>
  </si>
  <si>
    <t xml:space="preserve">026596710</t>
  </si>
  <si>
    <t xml:space="preserve">997548013</t>
  </si>
  <si>
    <t xml:space="preserve">109306069</t>
  </si>
  <si>
    <t xml:space="preserve">998862075</t>
  </si>
  <si>
    <t xml:space="preserve">095758330</t>
  </si>
  <si>
    <t xml:space="preserve">997368710</t>
  </si>
  <si>
    <t xml:space="preserve">130091085</t>
  </si>
  <si>
    <t xml:space="preserve">801292274</t>
  </si>
  <si>
    <t xml:space="preserve">800847434</t>
  </si>
  <si>
    <t xml:space="preserve">099684443</t>
  </si>
  <si>
    <t xml:space="preserve">109310507</t>
  </si>
  <si>
    <t xml:space="preserve">081496675</t>
  </si>
  <si>
    <t xml:space="preserve">114865870</t>
  </si>
  <si>
    <t xml:space="preserve">800938854</t>
  </si>
  <si>
    <t xml:space="preserve">084276611</t>
  </si>
  <si>
    <t xml:space="preserve">800537407</t>
  </si>
  <si>
    <t xml:space="preserve">094077783</t>
  </si>
  <si>
    <t xml:space="preserve">998455550</t>
  </si>
  <si>
    <t xml:space="preserve">044151291</t>
  </si>
  <si>
    <t xml:space="preserve">801622292</t>
  </si>
  <si>
    <t xml:space="preserve">801810021</t>
  </si>
  <si>
    <t xml:space="preserve">094384144</t>
  </si>
  <si>
    <t xml:space="preserve">801345837</t>
  </si>
  <si>
    <t xml:space="preserve">800686880</t>
  </si>
  <si>
    <t xml:space="preserve">094497661</t>
  </si>
  <si>
    <t xml:space="preserve">074059473</t>
  </si>
  <si>
    <t xml:space="preserve">109324303</t>
  </si>
  <si>
    <t xml:space="preserve">801163323</t>
  </si>
  <si>
    <t xml:space="preserve">996867014</t>
  </si>
  <si>
    <t xml:space="preserve">137504920</t>
  </si>
  <si>
    <t xml:space="preserve">998087017</t>
  </si>
  <si>
    <t xml:space="preserve">165012850</t>
  </si>
  <si>
    <t xml:space="preserve">999645865</t>
  </si>
  <si>
    <t xml:space="preserve">HELLENIC TRAIN - ΑΝΩΝΥΜΗ ΣΙΔΗΡΟΔΡΟΜΙΚΗ ΕΤΑΙΡΕΙΑ</t>
  </si>
  <si>
    <t xml:space="preserve">Έξοδα συμμετοχής σε Πρόγραμμα Ανταλλαγής</t>
  </si>
  <si>
    <t xml:space="preserve"> DE2767054879</t>
  </si>
  <si>
    <t xml:space="preserve"> Kreisau-Initiative e. V.</t>
  </si>
  <si>
    <t xml:space="preserve">097224050</t>
  </si>
  <si>
    <t xml:space="preserve">ΥΠΕΡΑΣΤΙΚΟ ΚΤΕΛ ΝΟΜΟΥ ΚΕΡΚΥΡΑΣ ΑΝΩΝΥΜΗ ΜΕΤΑΦΟΡΙΚΗ, ΤΟΥΡΙΣΤΙΚΗ ΚΑΙ ΕΜΠΟΡΙΚΗ ΕΤΑΙΡΕΙΑ Ν. ΚΕΡΚΥΡΑΣ</t>
  </si>
  <si>
    <t xml:space="preserve">050160199</t>
  </si>
  <si>
    <t xml:space="preserve">ΣΚΙΑΔΟΠΟΥΛΟΣ ΣΠΥΡΙΔΩΝ ΤΟΥ ΧΡΗΣΤΟΥ</t>
  </si>
  <si>
    <t xml:space="preserve">801076412</t>
  </si>
  <si>
    <t xml:space="preserve">Θ ΤΣΙΡΗ ΚΑΙ ΣΙΑ ΟΕ</t>
  </si>
  <si>
    <t xml:space="preserve">7 CACTUS GREEK STREET DELI E.E.</t>
  </si>
  <si>
    <t xml:space="preserve">800645154</t>
  </si>
  <si>
    <t xml:space="preserve">GFA-FOOD ΙΔΙΩΤΙΚΗ ΚΕΦΑΛΑΙΟΥΧΙΚΗ ΕΤΑΙΡΕΙΑ</t>
  </si>
  <si>
    <t xml:space="preserve">IΤΧ ΕΛΛΑΣ MONOΠΡΟΣΩΠΗ Α.Ε.</t>
  </si>
  <si>
    <t xml:space="preserve">ΑΝΩΝΥΜΟΣ ΕΤΑΙΡΕΙΑ ΜΕΤΑΦΟΡΩΝ, ΕΚΜΕΤΑΛΛΕΥΣΕΩΣ, ΕΜΠΟΡΙΑΣ ΠΕΤΡΕΛΑΙΟΕΙΔΩΝ ΚΑΙ ΠΑΡΟΧΗΣ ΥΠΗΡΕΣΙΩΝ Ο ΕΡΜΗΣ</t>
  </si>
  <si>
    <t xml:space="preserve">VODAFONE ΠΑΝΑΦΟΝ ΑΝΩΝΥΜΗ ΕΛΛΗΝΙΚΗ ΕΤΑΙΡΙΑ ΤΗΛΕΠΙΚΟΙΝΩΝΙΩΝ</t>
  </si>
  <si>
    <t xml:space="preserve">164136000</t>
  </si>
  <si>
    <t xml:space="preserve">ΦΙΛΙΠΠΙΔΟΥ ΧΡΙΣΤΙΝΑ ΤΡΙΑΝΤΑΦΥΛΛΙΑ ΤΟΥ ΓΕΩΡΓΙΟΥ</t>
  </si>
  <si>
    <t xml:space="preserve">ΙΟΥΛΙΟΣ 2022</t>
  </si>
  <si>
    <t xml:space="preserve">RETAIL WORLD (ΡΙΤΕΪΛ ΓΟΥΟΡΛΝΤ) ΜΟΝOΠΡΟΣΩΠΗ ΑΝΩΝΥΜΗ ΕΜΠΟΡΙΚΗ ΕΤΑΙΡΕΙΑ ΠΡΟΪΟΝΤΩΝ &amp; ΥΠΗΡΕΣΙΩΝ ΤΕΧΝΟΛΟΓΙΑΣ, ΕΠΙΚΟΙΝΩΝΙΑΣ, ΨΥΧΑΓΩΓΙΑΣ &amp; ΠΟΛΙΤΙΣΜΟΥ</t>
  </si>
  <si>
    <t xml:space="preserve">E.L.D I.K.E.</t>
  </si>
  <si>
    <t xml:space="preserve">226519</t>
  </si>
  <si>
    <t xml:space="preserve">KITCHEN LAB ΜΟΝΟΠΡΟΣΩΠΗ ΙΚΕ</t>
  </si>
  <si>
    <t xml:space="preserve">439719</t>
  </si>
  <si>
    <t xml:space="preserve">675035</t>
  </si>
  <si>
    <t xml:space="preserve">433720</t>
  </si>
  <si>
    <t xml:space="preserve">68853</t>
  </si>
  <si>
    <t xml:space="preserve">ΒΕΝΕΤΗΣ ΑΝΩΝΥΜΗ ΒΙΟΜΗΧΑΝΙΚΗ ΚΑΙ ΕΜΠΟΡΙΚΗ ΕΤΑΙΡΕΙΑ ΤΡΟΦΙΜΩΝ</t>
  </si>
  <si>
    <t xml:space="preserve">596487</t>
  </si>
  <si>
    <t xml:space="preserve">0036571</t>
  </si>
  <si>
    <t xml:space="preserve">ΚΩΤΣΗΣ ΔΗΜΗΤΡΙΟΣ ΤΟΥ ΗΡΑΚΛΗ</t>
  </si>
  <si>
    <t xml:space="preserve">1027505</t>
  </si>
  <si>
    <t xml:space="preserve">166238</t>
  </si>
  <si>
    <t xml:space="preserve">ΔΕΚΑ-ΤΡΟΦΙΜΑ ΕΤΑΙΡΕΙΑ ΠΕΡΙΩΡΙΣΜΕΝΗΣ ΕΥΘΥΝΗΣ</t>
  </si>
  <si>
    <t xml:space="preserve">111229</t>
  </si>
  <si>
    <t xml:space="preserve">ΑΦΟΙ ΚΥΡΙΑΚΗ Ο.Ε.</t>
  </si>
  <si>
    <t xml:space="preserve">27003</t>
  </si>
  <si>
    <t xml:space="preserve">138594</t>
  </si>
  <si>
    <t xml:space="preserve">801062604</t>
  </si>
  <si>
    <t xml:space="preserve">ΦΑΡΜΑΚΕΙΟ ΘΕΟΔΩΡΟΥ ΚΑΜΠΟΛΗ ΚΑΙ ΣΙΑ ΟΜΟΡΡΥΜΗ ΕΤΑΙΡΕΙΑ</t>
  </si>
  <si>
    <t xml:space="preserve">203356</t>
  </si>
  <si>
    <t xml:space="preserve">115928963</t>
  </si>
  <si>
    <t xml:space="preserve">MEMUSHI AURORA TOY XHEVAIR</t>
  </si>
  <si>
    <t xml:space="preserve">00050046</t>
  </si>
  <si>
    <t xml:space="preserve">220827</t>
  </si>
  <si>
    <t xml:space="preserve">0052969</t>
  </si>
  <si>
    <t xml:space="preserve">094173758 </t>
  </si>
  <si>
    <t xml:space="preserve">Ν. ΓΙΑΝΝΟΠΟΥΛΟΣ - Π. ΑΓΓΕΛΟΠΟΥΛΟΣ ΑΝΩΝΥΜΗ ΕΜΠΟΡΙΚΗ ΚΑΙ ΒΙΟΜΗΧΑΝΙΚΗ ΕΤΑΙΡΕΙΑ</t>
  </si>
  <si>
    <t xml:space="preserve">1024937</t>
  </si>
  <si>
    <t xml:space="preserve">940</t>
  </si>
  <si>
    <t xml:space="preserve">BLUE COMPANY A.E.</t>
  </si>
  <si>
    <t xml:space="preserve">998727941</t>
  </si>
  <si>
    <t xml:space="preserve">ΖΟΥΡΝΑΤΖΟΓΛΟΥ ΓΕΩΡΓΙΟΣ ΤΟΥ ΝΙΚΟΛΑΟΥ</t>
  </si>
  <si>
    <t xml:space="preserve">MYTHIKI ΟΕ</t>
  </si>
  <si>
    <t xml:space="preserve">ΣΟΥΒΛΑΚΙ ΚΑΙΣΑΡΙΑΝΗ Ε.Ε.</t>
  </si>
  <si>
    <t xml:space="preserve">ΡΑΧΟΥΤΗΣ Ι.-ΠΑΠΑΔΟΠΟΥΛΟΥ Μ.Ο.Ε.</t>
  </si>
  <si>
    <t xml:space="preserve">ΚΩΝ/ΝΟΣ ΠΑΠΑΣΤΑΥΡΟΥ - ΑΝΝΑ ΦΩΤΟΥ Ο.Ε.</t>
  </si>
  <si>
    <t xml:space="preserve">HOUSEMARKET ΑΝΩΝΥΜΗ ΕΤΑΙΡΕΙΑ ΕΜΠΟΡΙΑΣ ΕΙΔΩΝ ΟΙΚΙΑΚΗΣ ΧΡΗΣΕΩΣ ΕΠΙΠΛΩΝ ΚΑΙ ΕΙΔΩΝ ΕΣΤΙΑΣΗΣ</t>
  </si>
  <si>
    <t xml:space="preserve">ΤΟΛΙΑΣ ΗΛΙΑΣ-ΓΕΡΑΣΙΜΟΣ ΤΟΥ ΙΩΑΝΝΗ</t>
  </si>
  <si>
    <t xml:space="preserve">ΣΚΟΥΡΑΣ ΝΙΚΟΛΑΟΣ ΤΟΥ ΓΕΩΡΓΙΟΥ</t>
  </si>
  <si>
    <t xml:space="preserve">ΗΡΑΚΛΗΣ ΠΑΝΑΓΙΩΤΟΠΟΥΛΟΣ ΤΟΥ ΙΩΑΝΝΗ</t>
  </si>
  <si>
    <t xml:space="preserve">ΦΙΞ ΑΝΤ ΚΕΙΣ ΥΠΗΡΕΣΙΕΣ ΚΙΝΗΤΗΣ ΤΗΛΕΦΩΝΙΑΣ ΙΔΙΩΤΙΚΗ ΚΕΦΑΛΑΙΟΥΧΙΚΗ ΕΤΑΙΡΙΑ</t>
  </si>
  <si>
    <t xml:space="preserve">ΕΛΕΝΑ Α. ΚΟΥΡΤΗΣ ΚΑΙ ΣΙΑ ΕΕ</t>
  </si>
  <si>
    <t xml:space="preserve">ΝΑΟΜΙ ΣΙΤΖΙΛΛΟ-ΤΑΛΙΤΑ ΣΙΤΖΙΛΛΟ ΟΕ</t>
  </si>
  <si>
    <t xml:space="preserve">ΧΟΥΖΟΥΡΗΣ Ι. ΜΠΛΕΤΣΑΣ Κ. Ο.Ε.</t>
  </si>
  <si>
    <t xml:space="preserve">ΛΑΨΑΤΗΣ ΠΑΝΑΓΙΩΤΗΣ ΤΟΥ ΚΩΝΣΤΑΝΤΙΝΟΥ</t>
  </si>
  <si>
    <t xml:space="preserve">Π ΠΑΝΑΙΔΗΣ ΟΕ</t>
  </si>
  <si>
    <t xml:space="preserve">ΙΩΑΝΝΗΣ ΒΟΓΙΑΤΖΗΣ ΤΟΥ ΚΩΝΣΤΑΝΤΙΝΟΥ</t>
  </si>
  <si>
    <t xml:space="preserve">ΒΑΦΕΙΑΔΗΣ ΜΟΝΟΠΡΟΣΩΠΗ ΕΤΑΙΡΕΙΑ ΠΕΡΙΟΡΙΣΜΕΝΗΣ ΕΥΘΥΝΗΣ</t>
  </si>
  <si>
    <t xml:space="preserve">Π. ΜΠΑΤΖΙΟΣ - Γ. ΜΑΚΟΣ ΟΕ</t>
  </si>
  <si>
    <t xml:space="preserve">Φ. ΣΤΑΙΚΟΣ &amp; ΣΙΑ ΟΕ</t>
  </si>
  <si>
    <t xml:space="preserve">ΚΥΒΟΣ OFFICE SUPPLIES ΙΔΙΩΤΙΚΗ ΚΕΦΑΛΑΙΟΥΧΙΚΗ ΕΤΑΙΡΕΙΑ</t>
  </si>
  <si>
    <t xml:space="preserve">DIXONS SOUTH - EAST EUROPE ΑΝΩΝΥΜΗ ΕΜΠΟΡΙΚΗ ΚΑΙ ΒΙΟΜΗΧΑΝΙΚΗ ΕΤΑΙΡΕΙΑ ΗΛΕΚΤΡΙΚΩΝ ΠΛΗΡΟΦΟΡΙΚΗΣ ΤΗΛΕΠΙΚΟΙΝΩΝΙΩΝ ΚΑΙ ΑΣΦΑΛΙΣΤΙΚΩΝ ΔΙΑΜΕΣΟΛΑΒΗΤΩΝ</t>
  </si>
  <si>
    <t xml:space="preserve">ΔΕΣΠΟΙΝΑ ΣΟΥΓΙΟΥΛΤΖΗ ΚΑΙ ΣΙΑ Ε.Ε.</t>
  </si>
  <si>
    <t xml:space="preserve">ΕΜΜΑΝΟΥΗΛ ΝΙΚΟΛΑΟΥ ΚΑΡΑΒΗΣ</t>
  </si>
  <si>
    <t xml:space="preserve">TFM ΙΔΙΩΤΙΚΗ ΚΕΦΑΛΑΙΟΥΧΙΚΗ ΕΤΑΙΡΕΙΑ</t>
  </si>
  <si>
    <t xml:space="preserve">ONE FAMILY PROJECT ΙΔΙΩΤΙΚΗ ΚΕΦΑΛΑΙΟΥΧΙΚΗ ΕΤΑΙΡΕΙΑ</t>
  </si>
  <si>
    <t xml:space="preserve">BAZAAR-ΑΝΩΝΥΜΗ ΨΥΚΤΙΚΗ ΒΙΟΜΗΧΑΝΙΚΗ ΕΜΠΟΡΙΚΗ ΕΤΑΙΡΕΙΑ-ΕΙΔΩΝ ΣΟΥΠΕΡ ΜΑΡΚΕΤ-ΜΕΤΑΦΟΡΙΚΗ-ΞΕΝΟΔΟΧΕΙΑΚΗ &amp; ΤΟΥΡΙΣΤΙΚΗ</t>
  </si>
  <si>
    <t xml:space="preserve">ΣΤΑΣΗ ΠΑΓΚΡΑΤΙΟΥ ΤΡΟΦΙΜΩΝ ΚΑΙ ΕΣΤΙΑΣΗΣ Ε.Ε.</t>
  </si>
  <si>
    <t xml:space="preserve">ΠΡΑΣΙΝΟΣ ΚΩΝ/ΝΟΣ ΤΟΥ ΑΘΑΝΑΣΙΟΥ</t>
  </si>
  <si>
    <t xml:space="preserve">ΜΑΡΜΑΡΙ ΜΑΡΚΕΤ ΜΟΝΟΠΡΟΣΩΠΗ Ι.Κ.Ε.</t>
  </si>
  <si>
    <t xml:space="preserve">ΓΕΩΡΓΙΟΣ ΕΛΕΥΘ.ΧΡΙΣΤΟΠΟΥΛΟΣ ΚΑΙ ΣΙΑ ΟΕ</t>
  </si>
  <si>
    <t xml:space="preserve">ΧΡΗΣΤΟΣ ΕΥΑΓΓΕΛΟΥ ΓΚΟΥΜΑΣ</t>
  </si>
  <si>
    <t xml:space="preserve">ΠΛΑΙΣΙΟ COMPUTERS ΑΝΩΝΥΜΗ ΕΜΠΟΡΙΚΗ ΚΑΙ ΒΙΟΜΗΧΑΝΙΚΗ ΕΤΑΙΡΕΙΑ ΗΛΕΚΤΡΟΝΙΚΩΝ ΥΠΟΛΟΓΙΣΤΩΝ ΚΑΙ ΕΙΔΩΝ ΒΙΒΛΙΟΧΑΡΤΟΠΩΛΕΙΟΥ</t>
  </si>
  <si>
    <t xml:space="preserve">Α ΒΑΣΟΣ ΚΑΙ ΣΙΑ ΟΕ</t>
  </si>
  <si>
    <t xml:space="preserve">ΕΛ. ΠΑΝΑΓΙΩΤΟΠΟΥΛΟΥ-ΑΘ. ΚΟΥΚΟΥΒΕΣ &amp; ΣΙΑ ΟΕ</t>
  </si>
  <si>
    <t xml:space="preserve">ΣΥΜΕΩΝ ΝΙΚΟΛΟΥ ΠΟΔΟΤΑΣ</t>
  </si>
  <si>
    <t xml:space="preserve">ΝΙΚΟΛΟΠΟΥΛΟΣ ΜΙΧΑΗΛ ΤΟΥ ΒΑΣΙΛΕΙΟΥ</t>
  </si>
  <si>
    <t xml:space="preserve">ΜΙΧΑΗΛ ΔΑΓΡΑΚΗΣ &amp; ΣΙΑ ΕΕ</t>
  </si>
  <si>
    <t xml:space="preserve">LDMP RESTAURANT ΜΟΝΟΠΡΟΣΩΠΗ Ι.Κ.Ε.</t>
  </si>
  <si>
    <t xml:space="preserve">ΣΥΝΕΡΓΑΣΙΑ ΑΝΩΝΥΜΗ ΕΤΑΙΡΙΑ ΣΥΜΜΕΤΟΧΩΝ ΣΕ ΕΠΙΧΕΙΡΗΣΕΙΣ ΕΙΔΩΝ ΔΙΑΤΡΟΦΗΣ</t>
  </si>
  <si>
    <t xml:space="preserve">ΧΡΗΣΤΟΣ ΧΑΡΑΛΑΜΠΟΥ ΣΑΜΙΩΤΗΣ</t>
  </si>
  <si>
    <t xml:space="preserve">EUGENIA MARIN MANAVIDIS</t>
  </si>
  <si>
    <t xml:space="preserve">ΜΟΥΛΛΑΪ ΑΡΜΑΝΤΑ ΤΟΥ ΜΠΑΣΚΙΜ</t>
  </si>
  <si>
    <t xml:space="preserve">ΜΑΡΓΑΡΙΤΗΣ Β. - ΟΡΦΑΝΟΥ Δ. ΟΕ</t>
  </si>
  <si>
    <t xml:space="preserve">Ι ΖΟΥΤΣΟΣ Κ ΚΟΡΑΣΙΔΗΣ ΟΕ</t>
  </si>
  <si>
    <t xml:space="preserve">791726106</t>
  </si>
  <si>
    <t xml:space="preserve">Trainline.com</t>
  </si>
  <si>
    <t xml:space="preserve">Kiwi.com</t>
  </si>
  <si>
    <t xml:space="preserve">KGK ΛΟΓΙΣΤΙΚΗ-ΦΟΡΟΤΕΧΝΙΚΗ ΕΕ</t>
  </si>
  <si>
    <t xml:space="preserve">ΚΡΗΤΙΚΕΣ ΑΕΡΟΠΟΡΙΚΕΣ ΕΚΜΕΤΑΛΛΕΥΣΕΙΣ ΑΕΡΟΠΟΡΙΚΗ ΚΑΙ ΕΜΠΟΡΙΚΗ ΑΝΩΝΥΜΗ ΕΤΑΙΡΕΙΑ</t>
  </si>
  <si>
    <t xml:space="preserve">MR. PUFFS LEASE GREECE ΜΟΝΟΠΡΟΣΩΠΗ I.K.E.</t>
  </si>
  <si>
    <t xml:space="preserve">A.H. WINVEST GREECE LIMITED GREEK BRANCH</t>
  </si>
  <si>
    <t xml:space="preserve">ΠΑΝΟΥΣΗΣ ΝΙΚΟΛΑΟΣ ΤΟΥ ΚΩΝΣΤΑΝΤΙΝΟΥ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</si>
</sst>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[$€]"/>
    <numFmt numFmtId="166" formatCode="@"/>
    <numFmt numFmtId="167" formatCode="dd\/mm\/yyyy"/>
    <numFmt numFmtId="168" formatCode="d\/mm\/yyyy"/>
    <numFmt numFmtId="169" formatCode="#,##0.000[$€]"/>
    <numFmt numFmtId="170" formatCode="m/d/yyyy"/>
  </numFmts>
  <fonts count="4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idact Gothic"/>
      <family val="0"/>
      <charset val="1"/>
    </font>
    <font>
      <sz val="11"/>
      <color theme="1"/>
      <name val="Didact Gothic"/>
      <family val="0"/>
      <charset val="1"/>
    </font>
    <font>
      <sz val="7"/>
      <color rgb="FF000000"/>
      <name val="Didact Gothic"/>
      <family val="0"/>
      <charset val="1"/>
    </font>
    <font>
      <b val="true"/>
      <u val="single"/>
      <sz val="14"/>
      <color rgb="FFFFFFFF"/>
      <name val="Didact Gothic"/>
      <family val="0"/>
      <charset val="1"/>
    </font>
    <font>
      <b val="true"/>
      <sz val="11"/>
      <color rgb="FFFFFFFF"/>
      <name val="Didact Gothic"/>
      <family val="0"/>
      <charset val="1"/>
    </font>
    <font>
      <b val="true"/>
      <sz val="11"/>
      <color theme="1"/>
      <name val="Didact Gothic"/>
      <family val="0"/>
      <charset val="1"/>
    </font>
    <font>
      <b val="true"/>
      <sz val="10"/>
      <color rgb="FFFFFFFF"/>
      <name val="Didact Gothic"/>
      <family val="0"/>
      <charset val="1"/>
    </font>
    <font>
      <sz val="11"/>
      <color theme="8"/>
      <name val="Didact Gothic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Didact Gothic"/>
      <family val="0"/>
      <charset val="1"/>
    </font>
    <font>
      <b val="true"/>
      <sz val="10"/>
      <color theme="1"/>
      <name val="Didact Gothic"/>
      <family val="0"/>
      <charset val="1"/>
    </font>
    <font>
      <sz val="11"/>
      <color rgb="FF4BACC6"/>
      <name val="Didact Gothic"/>
      <family val="0"/>
      <charset val="1"/>
    </font>
    <font>
      <sz val="10"/>
      <color rgb="FF000000"/>
      <name val="Didact Gothic"/>
      <family val="0"/>
      <charset val="1"/>
    </font>
    <font>
      <sz val="10"/>
      <color rgb="FF222222"/>
      <name val="Didact Gothic"/>
      <family val="0"/>
      <charset val="1"/>
    </font>
    <font>
      <u val="single"/>
      <sz val="10"/>
      <color rgb="FF1155CC"/>
      <name val="Didact Gothic"/>
      <family val="0"/>
      <charset val="1"/>
    </font>
    <font>
      <b val="true"/>
      <i val="true"/>
      <sz val="9"/>
      <color theme="1"/>
      <name val="Didact Gothic"/>
      <family val="0"/>
      <charset val="1"/>
    </font>
    <font>
      <i val="true"/>
      <sz val="9"/>
      <color rgb="FF000000"/>
      <name val="Didact Gothic"/>
      <family val="0"/>
      <charset val="1"/>
    </font>
    <font>
      <i val="true"/>
      <sz val="9"/>
      <color theme="1"/>
      <name val="Didact Gothic"/>
      <family val="0"/>
      <charset val="1"/>
    </font>
    <font>
      <sz val="11"/>
      <color rgb="FF000000"/>
      <name val="Didact Gothic"/>
      <family val="0"/>
      <charset val="1"/>
    </font>
    <font>
      <b val="true"/>
      <u val="single"/>
      <sz val="11"/>
      <color rgb="FFFFFFFF"/>
      <name val="Didact Gothic"/>
      <family val="0"/>
      <charset val="1"/>
    </font>
    <font>
      <b val="true"/>
      <sz val="11"/>
      <color rgb="FF000000"/>
      <name val="Didact Gothic"/>
      <family val="0"/>
      <charset val="1"/>
    </font>
    <font>
      <b val="true"/>
      <sz val="10"/>
      <color rgb="FFFF0000"/>
      <name val="Didact Gothic"/>
      <family val="0"/>
      <charset val="1"/>
    </font>
    <font>
      <b val="true"/>
      <u val="single"/>
      <sz val="10"/>
      <color rgb="FFFFFFFF"/>
      <name val="Didact Gothic"/>
      <family val="0"/>
      <charset val="1"/>
    </font>
    <font>
      <sz val="12"/>
      <color theme="1"/>
      <name val="Didact Gothic"/>
      <family val="0"/>
      <charset val="1"/>
    </font>
    <font>
      <b val="true"/>
      <u val="single"/>
      <sz val="12"/>
      <color theme="1"/>
      <name val="Didact Gothic"/>
      <family val="0"/>
      <charset val="1"/>
    </font>
    <font>
      <b val="true"/>
      <sz val="8"/>
      <color theme="1"/>
      <name val="&quot;Didact Gothic&quot;"/>
      <family val="0"/>
      <charset val="1"/>
    </font>
    <font>
      <sz val="7"/>
      <color theme="1"/>
      <name val="&quot;Didact Gothic&quot;"/>
      <family val="0"/>
      <charset val="1"/>
    </font>
    <font>
      <b val="true"/>
      <u val="single"/>
      <sz val="14"/>
      <color rgb="FFFFFFFF"/>
      <name val="&quot;Didact Gothic&quot;"/>
      <family val="0"/>
      <charset val="1"/>
    </font>
    <font>
      <b val="true"/>
      <sz val="11"/>
      <color rgb="FFFFFFFF"/>
      <name val="&quot;Didact Gothic&quot;"/>
      <family val="0"/>
      <charset val="1"/>
    </font>
    <font>
      <sz val="11"/>
      <color theme="1"/>
      <name val="&quot;Didact Gothic&quot;"/>
      <family val="0"/>
      <charset val="1"/>
    </font>
    <font>
      <b val="true"/>
      <sz val="11"/>
      <color theme="1"/>
      <name val="&quot;Didact Gothic&quot;"/>
      <family val="0"/>
      <charset val="1"/>
    </font>
    <font>
      <sz val="11"/>
      <color rgb="FF4BACC6"/>
      <name val="Calibri"/>
      <family val="0"/>
      <charset val="1"/>
    </font>
    <font>
      <sz val="11"/>
      <color rgb="FF4BACC6"/>
      <name val="&quot;Didact Gothic&quot;"/>
      <family val="0"/>
      <charset val="1"/>
    </font>
    <font>
      <sz val="10"/>
      <color rgb="FF4BACC6"/>
      <name val="Didact Gothic"/>
      <family val="0"/>
      <charset val="1"/>
    </font>
    <font>
      <b val="true"/>
      <u val="single"/>
      <sz val="11"/>
      <color rgb="FFFFFFFF"/>
      <name val="&quot;Didact Gothic&quot;"/>
      <family val="0"/>
      <charset val="1"/>
    </font>
    <font>
      <b val="true"/>
      <u val="single"/>
      <sz val="12"/>
      <color theme="1"/>
      <name val="&quot;Didact Gothic&quot;"/>
      <family val="0"/>
      <charset val="1"/>
    </font>
    <font>
      <sz val="10"/>
      <name val="Arial"/>
      <family val="2"/>
    </font>
    <font>
      <sz val="11"/>
      <color rgb="FF980000"/>
      <name val="Didact Gothic"/>
      <family val="0"/>
      <charset val="1"/>
    </font>
    <font>
      <sz val="12"/>
      <color rgb="FF000000"/>
      <name val="-apple-system"/>
      <family val="0"/>
      <charset val="1"/>
    </font>
    <font>
      <u val="single"/>
      <sz val="11"/>
      <color rgb="FF0000FF"/>
      <name val="Didact Gothic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8E4BE"/>
        <bgColor rgb="FFCFE2F3"/>
      </patternFill>
    </fill>
    <fill>
      <patternFill patternType="solid">
        <fgColor rgb="FF7F6000"/>
        <bgColor rgb="FF993300"/>
      </patternFill>
    </fill>
    <fill>
      <patternFill patternType="solid">
        <fgColor rgb="FFFF9900"/>
        <bgColor rgb="FFBF90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CFE2F3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741B47"/>
        <bgColor rgb="FF80008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3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23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23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2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26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8" fillId="1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2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9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34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4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1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3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3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38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33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3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3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3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3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9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2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9" fillId="1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2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BACC6"/>
          <bgColor rgb="FF000000"/>
        </patternFill>
      </fill>
    </dxf>
    <dxf>
      <fill>
        <patternFill patternType="solid">
          <fgColor rgb="FF98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7F6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741B47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E4BE"/>
      <rgbColor rgb="FFFFFF99"/>
      <rgbColor rgb="FF99CCFF"/>
      <rgbColor rgb="FFFF99CC"/>
      <rgbColor rgb="FFCC99FF"/>
      <rgbColor rgb="FFFFD966"/>
      <rgbColor rgb="FF3366FF"/>
      <rgbColor rgb="FF4BACC6"/>
      <rgbColor rgb="FF99CC00"/>
      <rgbColor rgb="FFFFCC00"/>
      <rgbColor rgb="FFFF9900"/>
      <rgbColor rgb="FFBF9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rainline.com/" TargetMode="External"/><Relationship Id="rId2" Type="http://schemas.openxmlformats.org/officeDocument/2006/relationships/hyperlink" Target="http://kiwi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9.71"/>
    <col collapsed="false" customWidth="true" hidden="false" outlineLevel="0" max="5" min="5" style="0" width="16.29"/>
    <col collapsed="false" customWidth="true" hidden="false" outlineLevel="0" max="6" min="6" style="0" width="13.15"/>
    <col collapsed="false" customWidth="true" hidden="false" outlineLevel="0" max="7" min="7" style="0" width="7.57"/>
    <col collapsed="false" customWidth="true" hidden="false" outlineLevel="0" max="8" min="8" style="0" width="15.14"/>
    <col collapsed="false" customWidth="true" hidden="false" outlineLevel="0" max="9" min="9" style="0" width="20.57"/>
    <col collapsed="false" customWidth="true" hidden="false" outlineLevel="0" max="10" min="10" style="0" width="19.71"/>
    <col collapsed="false" customWidth="true" hidden="false" outlineLevel="0" max="12" min="12" style="0" width="12.29"/>
    <col collapsed="false" customWidth="true" hidden="false" outlineLevel="0" max="13" min="13" style="0" width="41.15"/>
    <col collapsed="false" customWidth="true" hidden="false" outlineLevel="0" max="14" min="14" style="0" width="7.15"/>
    <col collapsed="false" customWidth="true" hidden="false" outlineLevel="0" max="15" min="15" style="0" width="16.71"/>
    <col collapsed="false" customWidth="true" hidden="false" outlineLevel="0" max="16" min="16" style="0" width="31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customFormat="false" ht="30" hidden="false" customHeight="true" outlineLevel="0" collapsed="false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36" hidden="false" customHeight="true" outlineLevel="0" collapsed="false">
      <c r="A3" s="14" t="s">
        <v>22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customFormat="false" ht="15.75" hidden="false" customHeight="true" outlineLevel="0" collapsed="false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customFormat="false" ht="15" hidden="false" customHeight="false" outlineLevel="0" collapsed="false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customFormat="false" ht="15" hidden="false" customHeight="false" outlineLevel="0" collapsed="false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customFormat="false" ht="15.75" hidden="false" customHeight="true" outlineLevel="0" collapsed="false">
      <c r="A7" s="27" t="n">
        <v>2</v>
      </c>
      <c r="B7" s="28" t="n">
        <v>44583</v>
      </c>
      <c r="C7" s="29" t="n">
        <v>15.65</v>
      </c>
      <c r="D7" s="29" t="n">
        <v>1.24</v>
      </c>
      <c r="E7" s="25" t="n">
        <f aca="false">SUM(C7:D7)</f>
        <v>16.89</v>
      </c>
      <c r="F7" s="22"/>
      <c r="G7" s="30" t="s">
        <v>25</v>
      </c>
      <c r="H7" s="22"/>
      <c r="I7" s="31" t="s">
        <v>26</v>
      </c>
      <c r="J7" s="24" t="s">
        <v>27</v>
      </c>
      <c r="K7" s="22" t="s">
        <v>28</v>
      </c>
      <c r="L7" s="27" t="n">
        <v>998727941</v>
      </c>
      <c r="M7" s="22" t="s">
        <v>29</v>
      </c>
      <c r="N7" s="27" t="n">
        <v>1</v>
      </c>
      <c r="O7" s="24" t="s">
        <v>30</v>
      </c>
      <c r="P7" s="24" t="str">
        <f aca="false">VLOOKUP(O7,AFM,2,FALSE())</f>
        <v>E.L.D I.K.E.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customFormat="false" ht="15.75" hidden="false" customHeight="true" outlineLevel="0" collapsed="false">
      <c r="A8" s="32" t="n">
        <v>2</v>
      </c>
      <c r="B8" s="33" t="n">
        <v>44565</v>
      </c>
      <c r="C8" s="34" t="n">
        <v>30.28</v>
      </c>
      <c r="D8" s="34" t="n">
        <v>2.12</v>
      </c>
      <c r="E8" s="35" t="n">
        <f aca="false">SUM(C8:D8)</f>
        <v>32.4</v>
      </c>
      <c r="F8" s="36"/>
      <c r="G8" s="37" t="s">
        <v>25</v>
      </c>
      <c r="H8" s="36"/>
      <c r="I8" s="38" t="s">
        <v>26</v>
      </c>
      <c r="J8" s="39" t="s">
        <v>31</v>
      </c>
      <c r="K8" s="36" t="s">
        <v>32</v>
      </c>
      <c r="L8" s="32" t="n">
        <v>998727941</v>
      </c>
      <c r="M8" s="36" t="s">
        <v>29</v>
      </c>
      <c r="N8" s="32" t="n">
        <v>1</v>
      </c>
      <c r="O8" s="39" t="s">
        <v>33</v>
      </c>
      <c r="P8" s="39" t="s">
        <v>34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customFormat="false" ht="15.75" hidden="false" customHeight="true" outlineLevel="0" collapsed="false">
      <c r="A9" s="27" t="n">
        <v>2</v>
      </c>
      <c r="B9" s="28" t="n">
        <v>44588</v>
      </c>
      <c r="C9" s="29" t="n">
        <v>10</v>
      </c>
      <c r="D9" s="29" t="n">
        <v>0</v>
      </c>
      <c r="E9" s="25" t="n">
        <f aca="false">SUM(C9:D9)</f>
        <v>10</v>
      </c>
      <c r="F9" s="22"/>
      <c r="G9" s="30" t="s">
        <v>25</v>
      </c>
      <c r="H9" s="22"/>
      <c r="I9" s="31" t="s">
        <v>26</v>
      </c>
      <c r="J9" s="24" t="s">
        <v>35</v>
      </c>
      <c r="K9" s="22" t="s">
        <v>36</v>
      </c>
      <c r="L9" s="27" t="n">
        <v>998727941</v>
      </c>
      <c r="M9" s="22" t="s">
        <v>29</v>
      </c>
      <c r="N9" s="27" t="n">
        <v>1</v>
      </c>
      <c r="O9" s="24" t="s">
        <v>37</v>
      </c>
      <c r="P9" s="24" t="s">
        <v>38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customFormat="false" ht="15.75" hidden="false" customHeight="true" outlineLevel="0" collapsed="false">
      <c r="A10" s="27" t="n">
        <v>2</v>
      </c>
      <c r="B10" s="28" t="n">
        <v>44575</v>
      </c>
      <c r="C10" s="29" t="n">
        <v>151.6</v>
      </c>
      <c r="D10" s="29" t="n">
        <v>24.47</v>
      </c>
      <c r="E10" s="25" t="n">
        <f aca="false">SUM(C10:D10)</f>
        <v>176.07</v>
      </c>
      <c r="F10" s="22"/>
      <c r="G10" s="30" t="s">
        <v>25</v>
      </c>
      <c r="H10" s="22"/>
      <c r="I10" s="31" t="s">
        <v>26</v>
      </c>
      <c r="J10" s="24" t="s">
        <v>39</v>
      </c>
      <c r="K10" s="22" t="s">
        <v>40</v>
      </c>
      <c r="L10" s="27" t="n">
        <v>998727941</v>
      </c>
      <c r="M10" s="22" t="s">
        <v>29</v>
      </c>
      <c r="N10" s="27" t="n">
        <v>1</v>
      </c>
      <c r="O10" s="24" t="s">
        <v>41</v>
      </c>
      <c r="P10" s="24" t="s">
        <v>42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customFormat="false" ht="15.75" hidden="false" customHeight="true" outlineLevel="0" collapsed="false">
      <c r="A11" s="27" t="n">
        <v>2</v>
      </c>
      <c r="B11" s="28" t="n">
        <v>44569</v>
      </c>
      <c r="C11" s="29" t="n">
        <v>61.29</v>
      </c>
      <c r="D11" s="29" t="n">
        <v>14.71</v>
      </c>
      <c r="E11" s="25" t="n">
        <f aca="false">SUM(C11:D11)</f>
        <v>76</v>
      </c>
      <c r="F11" s="22"/>
      <c r="G11" s="30" t="s">
        <v>25</v>
      </c>
      <c r="H11" s="22"/>
      <c r="I11" s="31" t="s">
        <v>26</v>
      </c>
      <c r="J11" s="24" t="s">
        <v>43</v>
      </c>
      <c r="K11" s="22" t="s">
        <v>44</v>
      </c>
      <c r="L11" s="27" t="n">
        <v>998727941</v>
      </c>
      <c r="M11" s="22" t="s">
        <v>29</v>
      </c>
      <c r="N11" s="27" t="n">
        <v>1</v>
      </c>
      <c r="O11" s="24" t="s">
        <v>45</v>
      </c>
      <c r="P11" s="24" t="s">
        <v>46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customFormat="false" ht="15.75" hidden="false" customHeight="true" outlineLevel="0" collapsed="false">
      <c r="A12" s="27" t="n">
        <v>2</v>
      </c>
      <c r="B12" s="28" t="n">
        <v>44582</v>
      </c>
      <c r="C12" s="29" t="n">
        <v>60.45</v>
      </c>
      <c r="D12" s="29" t="n">
        <v>11.3</v>
      </c>
      <c r="E12" s="25" t="n">
        <f aca="false">SUM(C12:D12)</f>
        <v>71.75</v>
      </c>
      <c r="F12" s="22"/>
      <c r="G12" s="30" t="s">
        <v>25</v>
      </c>
      <c r="H12" s="22"/>
      <c r="I12" s="31" t="s">
        <v>26</v>
      </c>
      <c r="J12" s="24" t="s">
        <v>47</v>
      </c>
      <c r="K12" s="22" t="s">
        <v>40</v>
      </c>
      <c r="L12" s="27" t="n">
        <v>998727941</v>
      </c>
      <c r="M12" s="22" t="s">
        <v>29</v>
      </c>
      <c r="N12" s="27" t="n">
        <v>1</v>
      </c>
      <c r="O12" s="24" t="s">
        <v>48</v>
      </c>
      <c r="P12" s="24" t="s">
        <v>49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customFormat="false" ht="15.75" hidden="false" customHeight="true" outlineLevel="0" collapsed="false">
      <c r="A13" s="27" t="n">
        <v>2</v>
      </c>
      <c r="B13" s="28" t="n">
        <v>44576</v>
      </c>
      <c r="C13" s="29" t="n">
        <v>60.35</v>
      </c>
      <c r="D13" s="29" t="n">
        <v>7.84</v>
      </c>
      <c r="E13" s="25" t="n">
        <f aca="false">SUM(C13:D13)</f>
        <v>68.19</v>
      </c>
      <c r="F13" s="22"/>
      <c r="G13" s="30" t="s">
        <v>25</v>
      </c>
      <c r="H13" s="22"/>
      <c r="I13" s="31" t="s">
        <v>26</v>
      </c>
      <c r="J13" s="24" t="s">
        <v>50</v>
      </c>
      <c r="K13" s="22" t="s">
        <v>40</v>
      </c>
      <c r="L13" s="27" t="n">
        <v>998727941</v>
      </c>
      <c r="M13" s="22" t="s">
        <v>29</v>
      </c>
      <c r="N13" s="27" t="n">
        <v>1</v>
      </c>
      <c r="O13" s="24" t="s">
        <v>51</v>
      </c>
      <c r="P13" s="24" t="s">
        <v>52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customFormat="false" ht="15.75" hidden="false" customHeight="true" outlineLevel="0" collapsed="false">
      <c r="A14" s="27" t="n">
        <v>2</v>
      </c>
      <c r="B14" s="28" t="n">
        <v>44568</v>
      </c>
      <c r="C14" s="29" t="n">
        <v>52.15</v>
      </c>
      <c r="D14" s="29" t="n">
        <v>8.12</v>
      </c>
      <c r="E14" s="25" t="n">
        <f aca="false">SUM(C14:D14)</f>
        <v>60.27</v>
      </c>
      <c r="F14" s="22"/>
      <c r="G14" s="30" t="s">
        <v>25</v>
      </c>
      <c r="H14" s="22"/>
      <c r="I14" s="31" t="s">
        <v>26</v>
      </c>
      <c r="J14" s="24" t="s">
        <v>53</v>
      </c>
      <c r="K14" s="22" t="s">
        <v>40</v>
      </c>
      <c r="L14" s="27" t="n">
        <v>998727941</v>
      </c>
      <c r="M14" s="22" t="s">
        <v>29</v>
      </c>
      <c r="N14" s="27" t="n">
        <v>1</v>
      </c>
      <c r="O14" s="24" t="s">
        <v>51</v>
      </c>
      <c r="P14" s="24" t="s">
        <v>52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customFormat="false" ht="15.75" hidden="false" customHeight="true" outlineLevel="0" collapsed="false">
      <c r="A15" s="27" t="n">
        <v>2</v>
      </c>
      <c r="B15" s="28" t="n">
        <v>44566</v>
      </c>
      <c r="C15" s="29" t="n">
        <v>47.58</v>
      </c>
      <c r="D15" s="29" t="n">
        <v>11.42</v>
      </c>
      <c r="E15" s="25" t="n">
        <f aca="false">SUM(C15:D15)</f>
        <v>59</v>
      </c>
      <c r="F15" s="22"/>
      <c r="G15" s="30" t="s">
        <v>25</v>
      </c>
      <c r="H15" s="22"/>
      <c r="I15" s="31" t="s">
        <v>26</v>
      </c>
      <c r="J15" s="24" t="s">
        <v>54</v>
      </c>
      <c r="K15" s="22" t="s">
        <v>28</v>
      </c>
      <c r="L15" s="27" t="n">
        <v>998727941</v>
      </c>
      <c r="M15" s="22" t="s">
        <v>29</v>
      </c>
      <c r="N15" s="27" t="n">
        <v>1</v>
      </c>
      <c r="O15" s="24" t="s">
        <v>55</v>
      </c>
      <c r="P15" s="24" t="s">
        <v>56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customFormat="false" ht="15.75" hidden="false" customHeight="true" outlineLevel="0" collapsed="false">
      <c r="A16" s="27" t="n">
        <v>2</v>
      </c>
      <c r="B16" s="28" t="n">
        <v>44586</v>
      </c>
      <c r="C16" s="29" t="n">
        <v>47.21</v>
      </c>
      <c r="D16" s="29" t="n">
        <v>6.14</v>
      </c>
      <c r="E16" s="25" t="n">
        <f aca="false">SUM(C16:D16)</f>
        <v>53.35</v>
      </c>
      <c r="F16" s="22"/>
      <c r="G16" s="30" t="s">
        <v>25</v>
      </c>
      <c r="H16" s="22"/>
      <c r="I16" s="31" t="s">
        <v>26</v>
      </c>
      <c r="J16" s="24" t="s">
        <v>57</v>
      </c>
      <c r="K16" s="22" t="s">
        <v>40</v>
      </c>
      <c r="L16" s="27" t="n">
        <v>998727941</v>
      </c>
      <c r="M16" s="22" t="s">
        <v>29</v>
      </c>
      <c r="N16" s="27" t="n">
        <v>1</v>
      </c>
      <c r="O16" s="24" t="s">
        <v>41</v>
      </c>
      <c r="P16" s="24" t="s">
        <v>42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customFormat="false" ht="15.75" hidden="false" customHeight="true" outlineLevel="0" collapsed="false">
      <c r="A17" s="27" t="n">
        <v>2</v>
      </c>
      <c r="B17" s="28" t="n">
        <v>44581</v>
      </c>
      <c r="C17" s="29" t="n">
        <v>46.15</v>
      </c>
      <c r="D17" s="29" t="n">
        <v>6.78</v>
      </c>
      <c r="E17" s="25" t="n">
        <f aca="false">SUM(C17:D17)</f>
        <v>52.93</v>
      </c>
      <c r="F17" s="22"/>
      <c r="G17" s="30" t="s">
        <v>25</v>
      </c>
      <c r="H17" s="22"/>
      <c r="I17" s="31" t="s">
        <v>26</v>
      </c>
      <c r="J17" s="24" t="s">
        <v>58</v>
      </c>
      <c r="K17" s="22" t="s">
        <v>40</v>
      </c>
      <c r="L17" s="27" t="n">
        <v>998727941</v>
      </c>
      <c r="M17" s="22" t="s">
        <v>29</v>
      </c>
      <c r="N17" s="27" t="n">
        <v>1</v>
      </c>
      <c r="O17" s="24" t="s">
        <v>51</v>
      </c>
      <c r="P17" s="24" t="s">
        <v>52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customFormat="false" ht="15.75" hidden="false" customHeight="true" outlineLevel="0" collapsed="false">
      <c r="A18" s="27" t="n">
        <v>2</v>
      </c>
      <c r="B18" s="28" t="n">
        <v>44571</v>
      </c>
      <c r="C18" s="29" t="n">
        <v>41.67</v>
      </c>
      <c r="D18" s="29" t="n">
        <v>8.23</v>
      </c>
      <c r="E18" s="25" t="n">
        <f aca="false">SUM(C18:D18)</f>
        <v>49.9</v>
      </c>
      <c r="F18" s="22"/>
      <c r="G18" s="30" t="s">
        <v>25</v>
      </c>
      <c r="H18" s="22"/>
      <c r="I18" s="31" t="s">
        <v>26</v>
      </c>
      <c r="J18" s="24" t="s">
        <v>59</v>
      </c>
      <c r="K18" s="22" t="s">
        <v>28</v>
      </c>
      <c r="L18" s="27" t="n">
        <v>998727941</v>
      </c>
      <c r="M18" s="22" t="s">
        <v>29</v>
      </c>
      <c r="N18" s="27" t="n">
        <v>1</v>
      </c>
      <c r="O18" s="24" t="s">
        <v>60</v>
      </c>
      <c r="P18" s="24" t="s">
        <v>61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customFormat="false" ht="15.75" hidden="false" customHeight="true" outlineLevel="0" collapsed="false">
      <c r="A19" s="27" t="n">
        <v>2</v>
      </c>
      <c r="B19" s="28" t="n">
        <v>44571</v>
      </c>
      <c r="C19" s="29" t="n">
        <v>42.46</v>
      </c>
      <c r="D19" s="29" t="n">
        <v>6.61</v>
      </c>
      <c r="E19" s="25" t="n">
        <f aca="false">SUM(C19:D19)</f>
        <v>49.07</v>
      </c>
      <c r="F19" s="22"/>
      <c r="G19" s="30" t="s">
        <v>25</v>
      </c>
      <c r="H19" s="22"/>
      <c r="I19" s="31" t="s">
        <v>26</v>
      </c>
      <c r="J19" s="24" t="s">
        <v>62</v>
      </c>
      <c r="K19" s="22" t="s">
        <v>28</v>
      </c>
      <c r="L19" s="27" t="n">
        <v>998727941</v>
      </c>
      <c r="M19" s="22" t="s">
        <v>29</v>
      </c>
      <c r="N19" s="27" t="n">
        <v>1</v>
      </c>
      <c r="O19" s="24" t="s">
        <v>60</v>
      </c>
      <c r="P19" s="24" t="s">
        <v>61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customFormat="false" ht="15.75" hidden="false" customHeight="true" outlineLevel="0" collapsed="false">
      <c r="A20" s="27" t="n">
        <v>2</v>
      </c>
      <c r="B20" s="28" t="n">
        <v>44579</v>
      </c>
      <c r="C20" s="29" t="n">
        <v>43.72</v>
      </c>
      <c r="D20" s="29" t="n">
        <v>5.97</v>
      </c>
      <c r="E20" s="25" t="n">
        <f aca="false">SUM(C20:D20)</f>
        <v>49.69</v>
      </c>
      <c r="F20" s="22"/>
      <c r="G20" s="30" t="s">
        <v>25</v>
      </c>
      <c r="H20" s="22"/>
      <c r="I20" s="31" t="s">
        <v>26</v>
      </c>
      <c r="J20" s="24" t="s">
        <v>63</v>
      </c>
      <c r="K20" s="22" t="s">
        <v>40</v>
      </c>
      <c r="L20" s="27" t="n">
        <v>998727941</v>
      </c>
      <c r="M20" s="22" t="s">
        <v>29</v>
      </c>
      <c r="N20" s="27" t="n">
        <v>1</v>
      </c>
      <c r="O20" s="24" t="s">
        <v>51</v>
      </c>
      <c r="P20" s="24" t="s">
        <v>52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customFormat="false" ht="15.75" hidden="false" customHeight="true" outlineLevel="0" collapsed="false">
      <c r="A21" s="27" t="n">
        <v>2</v>
      </c>
      <c r="B21" s="28" t="n">
        <v>44576</v>
      </c>
      <c r="C21" s="29" t="n">
        <v>40.41</v>
      </c>
      <c r="D21" s="29" t="n">
        <v>5.84</v>
      </c>
      <c r="E21" s="25" t="n">
        <f aca="false">SUM(C21:D21)</f>
        <v>46.25</v>
      </c>
      <c r="F21" s="22"/>
      <c r="G21" s="30" t="s">
        <v>25</v>
      </c>
      <c r="H21" s="22"/>
      <c r="I21" s="31" t="s">
        <v>26</v>
      </c>
      <c r="J21" s="24" t="s">
        <v>64</v>
      </c>
      <c r="K21" s="22" t="s">
        <v>40</v>
      </c>
      <c r="L21" s="27" t="n">
        <v>998727941</v>
      </c>
      <c r="M21" s="22" t="s">
        <v>29</v>
      </c>
      <c r="N21" s="27" t="n">
        <v>1</v>
      </c>
      <c r="O21" s="24" t="s">
        <v>51</v>
      </c>
      <c r="P21" s="24" t="s">
        <v>52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customFormat="false" ht="15.75" hidden="false" customHeight="true" outlineLevel="0" collapsed="false">
      <c r="A22" s="27" t="n">
        <v>2</v>
      </c>
      <c r="B22" s="28" t="n">
        <v>44588</v>
      </c>
      <c r="C22" s="29" t="n">
        <v>40.82</v>
      </c>
      <c r="D22" s="29" t="n">
        <v>5.37</v>
      </c>
      <c r="E22" s="25" t="n">
        <f aca="false">SUM(C22:D22)</f>
        <v>46.19</v>
      </c>
      <c r="F22" s="22"/>
      <c r="G22" s="30" t="s">
        <v>25</v>
      </c>
      <c r="H22" s="22"/>
      <c r="I22" s="31" t="s">
        <v>26</v>
      </c>
      <c r="J22" s="24" t="s">
        <v>65</v>
      </c>
      <c r="K22" s="22" t="s">
        <v>40</v>
      </c>
      <c r="L22" s="27" t="n">
        <v>998727941</v>
      </c>
      <c r="M22" s="22" t="s">
        <v>29</v>
      </c>
      <c r="N22" s="27" t="n">
        <v>1</v>
      </c>
      <c r="O22" s="24" t="s">
        <v>51</v>
      </c>
      <c r="P22" s="24" t="s">
        <v>52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customFormat="false" ht="15.75" hidden="false" customHeight="true" outlineLevel="0" collapsed="false">
      <c r="A23" s="27" t="n">
        <v>2</v>
      </c>
      <c r="B23" s="28" t="n">
        <v>44576</v>
      </c>
      <c r="C23" s="29" t="n">
        <v>38.79</v>
      </c>
      <c r="D23" s="29" t="n">
        <v>4.92</v>
      </c>
      <c r="E23" s="25" t="n">
        <f aca="false">SUM(C23:D23)</f>
        <v>43.71</v>
      </c>
      <c r="F23" s="22"/>
      <c r="G23" s="30" t="s">
        <v>25</v>
      </c>
      <c r="H23" s="22"/>
      <c r="I23" s="31" t="s">
        <v>26</v>
      </c>
      <c r="J23" s="24" t="s">
        <v>66</v>
      </c>
      <c r="K23" s="22" t="s">
        <v>40</v>
      </c>
      <c r="L23" s="27" t="n">
        <v>998727941</v>
      </c>
      <c r="M23" s="22" t="s">
        <v>29</v>
      </c>
      <c r="N23" s="27" t="n">
        <v>1</v>
      </c>
      <c r="O23" s="24" t="s">
        <v>67</v>
      </c>
      <c r="P23" s="24" t="s">
        <v>68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customFormat="false" ht="15.75" hidden="false" customHeight="true" outlineLevel="0" collapsed="false">
      <c r="A24" s="27" t="n">
        <v>2</v>
      </c>
      <c r="B24" s="28" t="n">
        <v>44581</v>
      </c>
      <c r="C24" s="29" t="n">
        <v>31.27</v>
      </c>
      <c r="D24" s="29" t="n">
        <v>4.62</v>
      </c>
      <c r="E24" s="25" t="n">
        <f aca="false">SUM(C24:D24)</f>
        <v>35.89</v>
      </c>
      <c r="F24" s="22"/>
      <c r="G24" s="30" t="s">
        <v>25</v>
      </c>
      <c r="H24" s="22"/>
      <c r="I24" s="31" t="s">
        <v>26</v>
      </c>
      <c r="J24" s="24" t="s">
        <v>69</v>
      </c>
      <c r="K24" s="22" t="s">
        <v>40</v>
      </c>
      <c r="L24" s="27" t="n">
        <v>998727941</v>
      </c>
      <c r="M24" s="22" t="s">
        <v>29</v>
      </c>
      <c r="N24" s="27" t="n">
        <v>1</v>
      </c>
      <c r="O24" s="24" t="s">
        <v>51</v>
      </c>
      <c r="P24" s="24" t="s">
        <v>52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customFormat="false" ht="15.75" hidden="false" customHeight="true" outlineLevel="0" collapsed="false">
      <c r="A25" s="27" t="n">
        <v>2</v>
      </c>
      <c r="B25" s="28" t="n">
        <v>44571</v>
      </c>
      <c r="C25" s="29" t="n">
        <v>24.37</v>
      </c>
      <c r="D25" s="29" t="n">
        <v>3.91</v>
      </c>
      <c r="E25" s="25" t="n">
        <f aca="false">SUM(C25:D25)</f>
        <v>28.28</v>
      </c>
      <c r="F25" s="22"/>
      <c r="G25" s="30" t="s">
        <v>25</v>
      </c>
      <c r="H25" s="22"/>
      <c r="I25" s="31" t="s">
        <v>26</v>
      </c>
      <c r="J25" s="24" t="s">
        <v>70</v>
      </c>
      <c r="K25" s="22" t="s">
        <v>28</v>
      </c>
      <c r="L25" s="27" t="n">
        <v>998727941</v>
      </c>
      <c r="M25" s="22" t="s">
        <v>29</v>
      </c>
      <c r="N25" s="27" t="n">
        <v>1</v>
      </c>
      <c r="O25" s="24" t="s">
        <v>60</v>
      </c>
      <c r="P25" s="24" t="s">
        <v>61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customFormat="false" ht="15.75" hidden="false" customHeight="true" outlineLevel="0" collapsed="false">
      <c r="A26" s="27" t="n">
        <v>2</v>
      </c>
      <c r="B26" s="28" t="n">
        <v>44589</v>
      </c>
      <c r="C26" s="29" t="n">
        <v>24.96</v>
      </c>
      <c r="D26" s="29" t="n">
        <v>3.24</v>
      </c>
      <c r="E26" s="29" t="n">
        <f aca="false">SUM(C26:D26)</f>
        <v>28.2</v>
      </c>
      <c r="F26" s="40"/>
      <c r="G26" s="30" t="s">
        <v>25</v>
      </c>
      <c r="H26" s="40"/>
      <c r="I26" s="31" t="s">
        <v>26</v>
      </c>
      <c r="J26" s="24" t="s">
        <v>71</v>
      </c>
      <c r="K26" s="22" t="s">
        <v>40</v>
      </c>
      <c r="L26" s="27" t="n">
        <v>998727941</v>
      </c>
      <c r="M26" s="22" t="s">
        <v>29</v>
      </c>
      <c r="N26" s="27" t="n">
        <v>1</v>
      </c>
      <c r="O26" s="24" t="s">
        <v>72</v>
      </c>
      <c r="P26" s="24" t="s">
        <v>73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r="27" customFormat="false" ht="15.75" hidden="false" customHeight="true" outlineLevel="0" collapsed="false">
      <c r="A27" s="27" t="n">
        <v>2</v>
      </c>
      <c r="B27" s="28" t="n">
        <v>44568</v>
      </c>
      <c r="C27" s="29" t="n">
        <v>24.11</v>
      </c>
      <c r="D27" s="29" t="n">
        <v>3.91</v>
      </c>
      <c r="E27" s="25" t="n">
        <f aca="false">SUM(C27:D27)</f>
        <v>28.02</v>
      </c>
      <c r="F27" s="22"/>
      <c r="G27" s="30" t="s">
        <v>25</v>
      </c>
      <c r="H27" s="22"/>
      <c r="I27" s="31" t="s">
        <v>26</v>
      </c>
      <c r="J27" s="24" t="s">
        <v>74</v>
      </c>
      <c r="K27" s="22" t="s">
        <v>40</v>
      </c>
      <c r="L27" s="27" t="n">
        <v>998727941</v>
      </c>
      <c r="M27" s="22" t="s">
        <v>29</v>
      </c>
      <c r="N27" s="27" t="n">
        <v>1</v>
      </c>
      <c r="O27" s="24" t="s">
        <v>67</v>
      </c>
      <c r="P27" s="24" t="s">
        <v>68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customFormat="false" ht="15.75" hidden="false" customHeight="true" outlineLevel="0" collapsed="false">
      <c r="A28" s="27" t="n">
        <v>2</v>
      </c>
      <c r="B28" s="28" t="n">
        <v>44565</v>
      </c>
      <c r="C28" s="29" t="n">
        <v>22.61</v>
      </c>
      <c r="D28" s="29" t="n">
        <v>4.32</v>
      </c>
      <c r="E28" s="25" t="n">
        <f aca="false">SUM(C28:D28)</f>
        <v>26.93</v>
      </c>
      <c r="F28" s="22"/>
      <c r="G28" s="30" t="s">
        <v>25</v>
      </c>
      <c r="H28" s="22"/>
      <c r="I28" s="31" t="s">
        <v>26</v>
      </c>
      <c r="J28" s="24" t="s">
        <v>75</v>
      </c>
      <c r="K28" s="22" t="s">
        <v>40</v>
      </c>
      <c r="L28" s="27" t="n">
        <v>998727941</v>
      </c>
      <c r="M28" s="22" t="s">
        <v>29</v>
      </c>
      <c r="N28" s="27" t="n">
        <v>1</v>
      </c>
      <c r="O28" s="24" t="s">
        <v>67</v>
      </c>
      <c r="P28" s="24" t="s">
        <v>68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customFormat="false" ht="15.75" hidden="false" customHeight="true" outlineLevel="0" collapsed="false">
      <c r="A29" s="27" t="n">
        <v>2</v>
      </c>
      <c r="B29" s="28" t="n">
        <v>44580</v>
      </c>
      <c r="C29" s="29" t="n">
        <v>17.81</v>
      </c>
      <c r="D29" s="29" t="n">
        <v>2.32</v>
      </c>
      <c r="E29" s="25" t="n">
        <f aca="false">SUM(C29:D29)</f>
        <v>20.13</v>
      </c>
      <c r="F29" s="22"/>
      <c r="G29" s="30" t="s">
        <v>25</v>
      </c>
      <c r="H29" s="22"/>
      <c r="I29" s="31" t="s">
        <v>26</v>
      </c>
      <c r="J29" s="24" t="s">
        <v>76</v>
      </c>
      <c r="K29" s="22" t="s">
        <v>40</v>
      </c>
      <c r="L29" s="27" t="n">
        <v>998727941</v>
      </c>
      <c r="M29" s="22" t="s">
        <v>29</v>
      </c>
      <c r="N29" s="27" t="n">
        <v>1</v>
      </c>
      <c r="O29" s="24" t="s">
        <v>77</v>
      </c>
      <c r="P29" s="24" t="s">
        <v>78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customFormat="false" ht="15.75" hidden="false" customHeight="true" outlineLevel="0" collapsed="false">
      <c r="A30" s="27" t="n">
        <v>2</v>
      </c>
      <c r="B30" s="28" t="n">
        <v>44582</v>
      </c>
      <c r="C30" s="29" t="n">
        <v>88.71</v>
      </c>
      <c r="D30" s="29" t="n">
        <v>21.29</v>
      </c>
      <c r="E30" s="25" t="n">
        <f aca="false">SUM(C30:D30)</f>
        <v>110</v>
      </c>
      <c r="F30" s="22"/>
      <c r="G30" s="30" t="s">
        <v>25</v>
      </c>
      <c r="H30" s="22"/>
      <c r="I30" s="31" t="s">
        <v>26</v>
      </c>
      <c r="J30" s="24" t="s">
        <v>79</v>
      </c>
      <c r="K30" s="22" t="s">
        <v>80</v>
      </c>
      <c r="L30" s="27" t="n">
        <v>998727941</v>
      </c>
      <c r="M30" s="22" t="s">
        <v>29</v>
      </c>
      <c r="N30" s="27" t="n">
        <v>1</v>
      </c>
      <c r="O30" s="24" t="s">
        <v>81</v>
      </c>
      <c r="P30" s="24" t="s">
        <v>82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customFormat="false" ht="15.75" hidden="false" customHeight="true" outlineLevel="0" collapsed="false">
      <c r="A31" s="27" t="n">
        <v>2</v>
      </c>
      <c r="B31" s="28" t="n">
        <v>44589</v>
      </c>
      <c r="C31" s="29" t="n">
        <v>38.24</v>
      </c>
      <c r="D31" s="29" t="n">
        <v>6.5</v>
      </c>
      <c r="E31" s="25" t="n">
        <f aca="false">SUM(C31:D31)</f>
        <v>44.74</v>
      </c>
      <c r="F31" s="22"/>
      <c r="G31" s="30" t="s">
        <v>25</v>
      </c>
      <c r="H31" s="22"/>
      <c r="I31" s="31" t="s">
        <v>83</v>
      </c>
      <c r="J31" s="24" t="s">
        <v>84</v>
      </c>
      <c r="K31" s="22" t="s">
        <v>40</v>
      </c>
      <c r="L31" s="27" t="n">
        <v>998727941</v>
      </c>
      <c r="M31" s="22" t="s">
        <v>29</v>
      </c>
      <c r="N31" s="27" t="n">
        <v>1</v>
      </c>
      <c r="O31" s="24" t="s">
        <v>41</v>
      </c>
      <c r="P31" s="24" t="s">
        <v>42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customFormat="false" ht="15.75" hidden="false" customHeight="true" outlineLevel="0" collapsed="false">
      <c r="A32" s="27" t="n">
        <v>2</v>
      </c>
      <c r="B32" s="28" t="n">
        <v>44587</v>
      </c>
      <c r="C32" s="29" t="n">
        <v>23.9</v>
      </c>
      <c r="D32" s="29" t="n">
        <v>5.31</v>
      </c>
      <c r="E32" s="25" t="n">
        <f aca="false">SUM(C32:D32)</f>
        <v>29.21</v>
      </c>
      <c r="F32" s="22"/>
      <c r="G32" s="30" t="s">
        <v>25</v>
      </c>
      <c r="H32" s="22"/>
      <c r="I32" s="31" t="s">
        <v>26</v>
      </c>
      <c r="J32" s="24" t="s">
        <v>85</v>
      </c>
      <c r="K32" s="22" t="s">
        <v>40</v>
      </c>
      <c r="L32" s="27" t="n">
        <v>998727941</v>
      </c>
      <c r="M32" s="22" t="s">
        <v>29</v>
      </c>
      <c r="N32" s="27" t="n">
        <v>1</v>
      </c>
      <c r="O32" s="24" t="s">
        <v>41</v>
      </c>
      <c r="P32" s="24" t="s">
        <v>42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customFormat="false" ht="15.75" hidden="false" customHeight="true" outlineLevel="0" collapsed="false">
      <c r="A33" s="27" t="n">
        <v>2</v>
      </c>
      <c r="B33" s="28" t="n">
        <v>44587</v>
      </c>
      <c r="C33" s="29" t="n">
        <v>23.07</v>
      </c>
      <c r="D33" s="29" t="n">
        <v>3.03</v>
      </c>
      <c r="E33" s="25" t="n">
        <f aca="false">SUM(C33:D33)</f>
        <v>26.1</v>
      </c>
      <c r="F33" s="22"/>
      <c r="G33" s="30" t="s">
        <v>25</v>
      </c>
      <c r="H33" s="22"/>
      <c r="I33" s="31" t="s">
        <v>26</v>
      </c>
      <c r="J33" s="24" t="s">
        <v>86</v>
      </c>
      <c r="K33" s="22" t="s">
        <v>40</v>
      </c>
      <c r="L33" s="27" t="n">
        <v>998727941</v>
      </c>
      <c r="M33" s="22" t="s">
        <v>29</v>
      </c>
      <c r="N33" s="27" t="n">
        <v>1</v>
      </c>
      <c r="O33" s="24" t="s">
        <v>87</v>
      </c>
      <c r="P33" s="24" t="s">
        <v>88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customFormat="false" ht="15.75" hidden="false" customHeight="true" outlineLevel="0" collapsed="false">
      <c r="A34" s="27" t="n">
        <v>2</v>
      </c>
      <c r="B34" s="28" t="n">
        <v>44582</v>
      </c>
      <c r="C34" s="29" t="n">
        <v>21.17</v>
      </c>
      <c r="D34" s="29" t="n">
        <v>2.89</v>
      </c>
      <c r="E34" s="25" t="n">
        <f aca="false">SUM(C34:D34)</f>
        <v>24.06</v>
      </c>
      <c r="F34" s="22"/>
      <c r="G34" s="30" t="s">
        <v>25</v>
      </c>
      <c r="H34" s="22"/>
      <c r="I34" s="31" t="s">
        <v>26</v>
      </c>
      <c r="J34" s="24" t="s">
        <v>89</v>
      </c>
      <c r="K34" s="22" t="s">
        <v>40</v>
      </c>
      <c r="L34" s="27" t="n">
        <v>998727941</v>
      </c>
      <c r="M34" s="22" t="s">
        <v>29</v>
      </c>
      <c r="N34" s="27" t="n">
        <v>1</v>
      </c>
      <c r="O34" s="24" t="s">
        <v>48</v>
      </c>
      <c r="P34" s="24" t="s">
        <v>49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customFormat="false" ht="15.75" hidden="false" customHeight="true" outlineLevel="0" collapsed="false">
      <c r="A35" s="27" t="n">
        <v>2</v>
      </c>
      <c r="B35" s="28" t="n">
        <v>44575</v>
      </c>
      <c r="C35" s="29" t="n">
        <v>16.13</v>
      </c>
      <c r="D35" s="29" t="n">
        <v>3.87</v>
      </c>
      <c r="E35" s="25" t="n">
        <f aca="false">SUM(C35:D35)</f>
        <v>20</v>
      </c>
      <c r="F35" s="22"/>
      <c r="G35" s="30" t="s">
        <v>25</v>
      </c>
      <c r="H35" s="22"/>
      <c r="I35" s="31" t="s">
        <v>26</v>
      </c>
      <c r="J35" s="24" t="s">
        <v>90</v>
      </c>
      <c r="K35" s="22" t="s">
        <v>44</v>
      </c>
      <c r="L35" s="27" t="n">
        <v>998727941</v>
      </c>
      <c r="M35" s="22" t="s">
        <v>29</v>
      </c>
      <c r="N35" s="27" t="n">
        <v>1</v>
      </c>
      <c r="O35" s="24" t="s">
        <v>91</v>
      </c>
      <c r="P35" s="24" t="s">
        <v>92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customFormat="false" ht="15.75" hidden="false" customHeight="true" outlineLevel="0" collapsed="false">
      <c r="A36" s="27" t="n">
        <v>2</v>
      </c>
      <c r="B36" s="28" t="n">
        <v>44574</v>
      </c>
      <c r="C36" s="29" t="n">
        <v>16.13</v>
      </c>
      <c r="D36" s="29" t="n">
        <v>3.87</v>
      </c>
      <c r="E36" s="25" t="n">
        <f aca="false">SUM(C36:D36)</f>
        <v>20</v>
      </c>
      <c r="F36" s="22"/>
      <c r="G36" s="30" t="s">
        <v>25</v>
      </c>
      <c r="H36" s="22"/>
      <c r="I36" s="31" t="s">
        <v>26</v>
      </c>
      <c r="J36" s="24" t="s">
        <v>93</v>
      </c>
      <c r="K36" s="22" t="s">
        <v>44</v>
      </c>
      <c r="L36" s="27" t="n">
        <v>998727941</v>
      </c>
      <c r="M36" s="22" t="s">
        <v>29</v>
      </c>
      <c r="N36" s="27" t="n">
        <v>1</v>
      </c>
      <c r="O36" s="24" t="s">
        <v>91</v>
      </c>
      <c r="P36" s="24" t="s">
        <v>92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customFormat="false" ht="15.75" hidden="false" customHeight="true" outlineLevel="0" collapsed="false">
      <c r="A37" s="27" t="n">
        <v>2</v>
      </c>
      <c r="B37" s="28" t="n">
        <v>44582</v>
      </c>
      <c r="C37" s="29" t="n">
        <v>20.16</v>
      </c>
      <c r="D37" s="29" t="n">
        <v>4.84</v>
      </c>
      <c r="E37" s="25" t="n">
        <f aca="false">SUM(C37:D37)</f>
        <v>25</v>
      </c>
      <c r="F37" s="22"/>
      <c r="G37" s="30" t="s">
        <v>25</v>
      </c>
      <c r="H37" s="22"/>
      <c r="I37" s="31" t="s">
        <v>26</v>
      </c>
      <c r="J37" s="24" t="s">
        <v>94</v>
      </c>
      <c r="K37" s="22" t="s">
        <v>28</v>
      </c>
      <c r="L37" s="27" t="n">
        <v>998727941</v>
      </c>
      <c r="M37" s="22" t="s">
        <v>29</v>
      </c>
      <c r="N37" s="27" t="n">
        <v>1</v>
      </c>
      <c r="O37" s="24" t="s">
        <v>95</v>
      </c>
      <c r="P37" s="24" t="s">
        <v>96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customFormat="false" ht="15.75" hidden="false" customHeight="true" outlineLevel="0" collapsed="false">
      <c r="A38" s="27" t="n">
        <v>2</v>
      </c>
      <c r="B38" s="28" t="n">
        <v>44586</v>
      </c>
      <c r="C38" s="29" t="n">
        <v>16.26</v>
      </c>
      <c r="D38" s="29" t="n">
        <v>2.14</v>
      </c>
      <c r="E38" s="25" t="n">
        <f aca="false">SUM(C38:D38)</f>
        <v>18.4</v>
      </c>
      <c r="F38" s="22"/>
      <c r="G38" s="30" t="s">
        <v>25</v>
      </c>
      <c r="H38" s="22"/>
      <c r="I38" s="31" t="s">
        <v>26</v>
      </c>
      <c r="J38" s="24" t="s">
        <v>97</v>
      </c>
      <c r="K38" s="22" t="s">
        <v>40</v>
      </c>
      <c r="L38" s="27" t="n">
        <v>998727941</v>
      </c>
      <c r="M38" s="22" t="s">
        <v>29</v>
      </c>
      <c r="N38" s="27" t="n">
        <v>1</v>
      </c>
      <c r="O38" s="24" t="s">
        <v>98</v>
      </c>
      <c r="P38" s="24" t="s">
        <v>99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customFormat="false" ht="15.75" hidden="false" customHeight="true" outlineLevel="0" collapsed="false">
      <c r="A39" s="27" t="n">
        <v>2</v>
      </c>
      <c r="B39" s="28" t="n">
        <v>44573</v>
      </c>
      <c r="C39" s="29" t="n">
        <v>13.71</v>
      </c>
      <c r="D39" s="29" t="n">
        <v>3.29</v>
      </c>
      <c r="E39" s="25" t="n">
        <f aca="false">SUM(C39:D39)</f>
        <v>17</v>
      </c>
      <c r="F39" s="22"/>
      <c r="G39" s="30" t="s">
        <v>25</v>
      </c>
      <c r="H39" s="22"/>
      <c r="I39" s="31" t="s">
        <v>26</v>
      </c>
      <c r="J39" s="24" t="s">
        <v>100</v>
      </c>
      <c r="K39" s="22" t="s">
        <v>28</v>
      </c>
      <c r="L39" s="27" t="n">
        <v>998727941</v>
      </c>
      <c r="M39" s="22" t="s">
        <v>29</v>
      </c>
      <c r="N39" s="27" t="n">
        <v>1</v>
      </c>
      <c r="O39" s="24" t="s">
        <v>101</v>
      </c>
      <c r="P39" s="24" t="s">
        <v>102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customFormat="false" ht="15.75" hidden="false" customHeight="true" outlineLevel="0" collapsed="false">
      <c r="A40" s="27" t="n">
        <v>2</v>
      </c>
      <c r="B40" s="28" t="n">
        <v>44573</v>
      </c>
      <c r="C40" s="29" t="n">
        <v>14.4</v>
      </c>
      <c r="D40" s="29" t="n">
        <v>2.29</v>
      </c>
      <c r="E40" s="25" t="n">
        <f aca="false">SUM(C40:D40)</f>
        <v>16.69</v>
      </c>
      <c r="F40" s="22"/>
      <c r="G40" s="30" t="s">
        <v>25</v>
      </c>
      <c r="H40" s="22"/>
      <c r="I40" s="31" t="s">
        <v>26</v>
      </c>
      <c r="J40" s="24" t="s">
        <v>103</v>
      </c>
      <c r="K40" s="22" t="s">
        <v>40</v>
      </c>
      <c r="L40" s="27" t="n">
        <v>998727941</v>
      </c>
      <c r="M40" s="22" t="s">
        <v>29</v>
      </c>
      <c r="N40" s="27" t="n">
        <v>1</v>
      </c>
      <c r="O40" s="24" t="s">
        <v>104</v>
      </c>
      <c r="P40" s="24" t="s">
        <v>105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customFormat="false" ht="15.75" hidden="false" customHeight="true" outlineLevel="0" collapsed="false">
      <c r="A41" s="27" t="n">
        <v>2</v>
      </c>
      <c r="B41" s="28" t="n">
        <v>44591</v>
      </c>
      <c r="C41" s="29" t="n">
        <v>14.67</v>
      </c>
      <c r="D41" s="29" t="n">
        <v>1.93</v>
      </c>
      <c r="E41" s="25" t="n">
        <f aca="false">SUM(C41:D41)</f>
        <v>16.6</v>
      </c>
      <c r="F41" s="22"/>
      <c r="G41" s="30" t="s">
        <v>25</v>
      </c>
      <c r="H41" s="22"/>
      <c r="I41" s="31" t="s">
        <v>26</v>
      </c>
      <c r="J41" s="24" t="s">
        <v>106</v>
      </c>
      <c r="K41" s="22" t="s">
        <v>40</v>
      </c>
      <c r="L41" s="27" t="n">
        <v>998727941</v>
      </c>
      <c r="M41" s="22" t="s">
        <v>29</v>
      </c>
      <c r="N41" s="27" t="n">
        <v>1</v>
      </c>
      <c r="O41" s="24" t="s">
        <v>98</v>
      </c>
      <c r="P41" s="24" t="s">
        <v>99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customFormat="false" ht="15.75" hidden="false" customHeight="true" outlineLevel="0" collapsed="false">
      <c r="A42" s="27" t="n">
        <v>2</v>
      </c>
      <c r="B42" s="28" t="n">
        <v>44583</v>
      </c>
      <c r="C42" s="29" t="n">
        <v>14.29</v>
      </c>
      <c r="D42" s="29" t="n">
        <v>1.86</v>
      </c>
      <c r="E42" s="25" t="n">
        <f aca="false">SUM(C42:D42)</f>
        <v>16.15</v>
      </c>
      <c r="F42" s="22"/>
      <c r="G42" s="30" t="s">
        <v>25</v>
      </c>
      <c r="H42" s="22"/>
      <c r="I42" s="31" t="s">
        <v>26</v>
      </c>
      <c r="J42" s="24" t="s">
        <v>107</v>
      </c>
      <c r="K42" s="22" t="s">
        <v>40</v>
      </c>
      <c r="L42" s="27" t="n">
        <v>998727941</v>
      </c>
      <c r="M42" s="22" t="s">
        <v>29</v>
      </c>
      <c r="N42" s="27" t="n">
        <v>1</v>
      </c>
      <c r="O42" s="24" t="s">
        <v>108</v>
      </c>
      <c r="P42" s="24" t="s">
        <v>109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customFormat="false" ht="15.75" hidden="false" customHeight="true" outlineLevel="0" collapsed="false">
      <c r="A43" s="27" t="n">
        <v>2</v>
      </c>
      <c r="B43" s="28" t="n">
        <v>44578</v>
      </c>
      <c r="C43" s="29" t="n">
        <v>14.23</v>
      </c>
      <c r="D43" s="29" t="n">
        <v>1.85</v>
      </c>
      <c r="E43" s="25" t="n">
        <f aca="false">SUM(C43:D43)</f>
        <v>16.08</v>
      </c>
      <c r="F43" s="22"/>
      <c r="G43" s="30" t="s">
        <v>25</v>
      </c>
      <c r="H43" s="22"/>
      <c r="I43" s="31" t="s">
        <v>26</v>
      </c>
      <c r="J43" s="24" t="s">
        <v>107</v>
      </c>
      <c r="K43" s="22" t="s">
        <v>40</v>
      </c>
      <c r="L43" s="27" t="n">
        <v>998727941</v>
      </c>
      <c r="M43" s="22" t="s">
        <v>29</v>
      </c>
      <c r="N43" s="27" t="n">
        <v>1</v>
      </c>
      <c r="O43" s="24" t="s">
        <v>104</v>
      </c>
      <c r="P43" s="24" t="s">
        <v>105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customFormat="false" ht="15.75" hidden="false" customHeight="true" outlineLevel="0" collapsed="false">
      <c r="A44" s="27" t="n">
        <v>2</v>
      </c>
      <c r="B44" s="28" t="n">
        <v>44565</v>
      </c>
      <c r="C44" s="29" t="n">
        <v>12.69</v>
      </c>
      <c r="D44" s="29" t="n">
        <v>2.92</v>
      </c>
      <c r="E44" s="25" t="n">
        <f aca="false">SUM(C44:D44)</f>
        <v>15.61</v>
      </c>
      <c r="F44" s="22"/>
      <c r="G44" s="30" t="s">
        <v>25</v>
      </c>
      <c r="H44" s="22"/>
      <c r="I44" s="31" t="s">
        <v>26</v>
      </c>
      <c r="J44" s="24" t="s">
        <v>110</v>
      </c>
      <c r="K44" s="22" t="s">
        <v>40</v>
      </c>
      <c r="L44" s="27" t="n">
        <v>998727941</v>
      </c>
      <c r="M44" s="22" t="s">
        <v>29</v>
      </c>
      <c r="N44" s="27" t="n">
        <v>1</v>
      </c>
      <c r="O44" s="24" t="s">
        <v>111</v>
      </c>
      <c r="P44" s="24" t="s">
        <v>78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customFormat="false" ht="15.75" hidden="false" customHeight="true" outlineLevel="0" collapsed="false">
      <c r="A45" s="27" t="n">
        <v>2</v>
      </c>
      <c r="B45" s="28" t="n">
        <v>44584</v>
      </c>
      <c r="C45" s="29" t="n">
        <v>13.54</v>
      </c>
      <c r="D45" s="29" t="n">
        <v>1.76</v>
      </c>
      <c r="E45" s="25" t="n">
        <f aca="false">SUM(C45:D45)</f>
        <v>15.3</v>
      </c>
      <c r="F45" s="22"/>
      <c r="G45" s="30" t="s">
        <v>25</v>
      </c>
      <c r="H45" s="22"/>
      <c r="I45" s="31" t="s">
        <v>26</v>
      </c>
      <c r="J45" s="24" t="s">
        <v>112</v>
      </c>
      <c r="K45" s="22" t="s">
        <v>40</v>
      </c>
      <c r="L45" s="27" t="n">
        <v>998727941</v>
      </c>
      <c r="M45" s="22" t="s">
        <v>29</v>
      </c>
      <c r="N45" s="27" t="n">
        <v>1</v>
      </c>
      <c r="O45" s="24" t="s">
        <v>113</v>
      </c>
      <c r="P45" s="24" t="s">
        <v>114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customFormat="false" ht="15.75" hidden="false" customHeight="true" outlineLevel="0" collapsed="false">
      <c r="A46" s="41"/>
      <c r="B46" s="42" t="s">
        <v>115</v>
      </c>
      <c r="C46" s="43"/>
      <c r="D46" s="43"/>
      <c r="E46" s="44" t="n">
        <f aca="false">SUM(C7:D45)</f>
        <v>1560.05</v>
      </c>
      <c r="F46" s="41"/>
      <c r="G46" s="45"/>
      <c r="H46" s="41"/>
      <c r="I46" s="41"/>
      <c r="J46" s="45"/>
      <c r="K46" s="41"/>
      <c r="L46" s="41"/>
      <c r="M46" s="41"/>
      <c r="N46" s="41"/>
      <c r="O46" s="45"/>
      <c r="P46" s="45"/>
      <c r="Q46" s="41"/>
      <c r="R46" s="41"/>
      <c r="S46" s="41"/>
      <c r="T46" s="41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</row>
    <row r="47" customFormat="false" ht="15.75" hidden="false" customHeight="true" outlineLevel="0" collapsed="false">
      <c r="A47" s="46"/>
      <c r="B47" s="47"/>
      <c r="C47" s="48"/>
      <c r="D47" s="48"/>
      <c r="E47" s="49"/>
      <c r="F47" s="46"/>
      <c r="G47" s="50"/>
      <c r="H47" s="46"/>
      <c r="I47" s="46"/>
      <c r="J47" s="50"/>
      <c r="K47" s="46"/>
      <c r="L47" s="46"/>
      <c r="M47" s="46"/>
      <c r="N47" s="46"/>
      <c r="O47" s="50"/>
      <c r="P47" s="50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customFormat="false" ht="15.75" hidden="false" customHeight="true" outlineLevel="0" collapsed="false">
      <c r="A48" s="26" t="s">
        <v>116</v>
      </c>
      <c r="B48" s="51"/>
      <c r="C48" s="52"/>
      <c r="D48" s="52"/>
      <c r="E48" s="53"/>
      <c r="F48" s="53"/>
      <c r="G48" s="51"/>
      <c r="H48" s="53"/>
      <c r="I48" s="51"/>
      <c r="J48" s="51"/>
      <c r="K48" s="53"/>
      <c r="L48" s="53"/>
      <c r="M48" s="53"/>
      <c r="N48" s="53"/>
      <c r="O48" s="51"/>
      <c r="P48" s="53"/>
      <c r="Q48" s="53"/>
      <c r="R48" s="53"/>
      <c r="S48" s="53"/>
      <c r="T48" s="53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customFormat="false" ht="15.75" hidden="false" customHeight="true" outlineLevel="0" collapsed="false">
      <c r="A49" s="27" t="n">
        <v>2</v>
      </c>
      <c r="B49" s="28" t="n">
        <v>44571</v>
      </c>
      <c r="C49" s="29" t="n">
        <v>4.86</v>
      </c>
      <c r="D49" s="29" t="n">
        <v>1.17</v>
      </c>
      <c r="E49" s="25" t="n">
        <f aca="false">SUM(C49:D49)</f>
        <v>6.03</v>
      </c>
      <c r="F49" s="22"/>
      <c r="G49" s="30" t="s">
        <v>25</v>
      </c>
      <c r="H49" s="22"/>
      <c r="I49" s="31" t="s">
        <v>26</v>
      </c>
      <c r="J49" s="24" t="s">
        <v>117</v>
      </c>
      <c r="K49" s="22" t="s">
        <v>28</v>
      </c>
      <c r="L49" s="27" t="n">
        <v>998727941</v>
      </c>
      <c r="M49" s="22" t="s">
        <v>29</v>
      </c>
      <c r="N49" s="27" t="n">
        <v>1</v>
      </c>
      <c r="O49" s="24" t="s">
        <v>30</v>
      </c>
      <c r="P49" s="24" t="str">
        <f aca="false">VLOOKUP(O49,AFM,2,FALSE())</f>
        <v>E.L.D I.K.E.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customFormat="false" ht="15.75" hidden="false" customHeight="true" outlineLevel="0" collapsed="false">
      <c r="A50" s="27" t="n">
        <v>2</v>
      </c>
      <c r="B50" s="28" t="n">
        <v>44573</v>
      </c>
      <c r="C50" s="29" t="n">
        <v>80</v>
      </c>
      <c r="D50" s="29" t="n">
        <v>0</v>
      </c>
      <c r="E50" s="25" t="n">
        <f aca="false">SUM(C50:D50)</f>
        <v>80</v>
      </c>
      <c r="F50" s="22"/>
      <c r="G50" s="30" t="s">
        <v>25</v>
      </c>
      <c r="H50" s="22"/>
      <c r="I50" s="31" t="s">
        <v>26</v>
      </c>
      <c r="J50" s="24" t="s">
        <v>118</v>
      </c>
      <c r="K50" s="22" t="s">
        <v>119</v>
      </c>
      <c r="L50" s="27" t="n">
        <v>998727941</v>
      </c>
      <c r="M50" s="22" t="s">
        <v>29</v>
      </c>
      <c r="N50" s="27" t="n">
        <v>1</v>
      </c>
      <c r="O50" s="24" t="s">
        <v>120</v>
      </c>
      <c r="P50" s="24" t="str">
        <f aca="false">VLOOKUP(O50,AFM,2,FALSE())</f>
        <v>ΖΟΥΡΝΑΤΖΟΓΛΟΥ ΓΕΩΡΓΙΟΣ ΤΟΥ ΝΙΚΟΛΑΟΥ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customFormat="false" ht="15.75" hidden="false" customHeight="true" outlineLevel="0" collapsed="false">
      <c r="A51" s="27" t="n">
        <v>2</v>
      </c>
      <c r="B51" s="28" t="n">
        <v>44573</v>
      </c>
      <c r="C51" s="29" t="n">
        <v>9.11</v>
      </c>
      <c r="D51" s="29" t="n">
        <v>2.19</v>
      </c>
      <c r="E51" s="25" t="n">
        <f aca="false">SUM(C51:D51)</f>
        <v>11.3</v>
      </c>
      <c r="F51" s="22"/>
      <c r="G51" s="30" t="s">
        <v>25</v>
      </c>
      <c r="H51" s="22"/>
      <c r="I51" s="31" t="s">
        <v>26</v>
      </c>
      <c r="J51" s="24" t="s">
        <v>121</v>
      </c>
      <c r="K51" s="22" t="s">
        <v>28</v>
      </c>
      <c r="L51" s="27" t="n">
        <v>998727941</v>
      </c>
      <c r="M51" s="22" t="s">
        <v>29</v>
      </c>
      <c r="N51" s="27" t="n">
        <v>1</v>
      </c>
      <c r="O51" s="24" t="s">
        <v>122</v>
      </c>
      <c r="P51" s="24" t="str">
        <f aca="false">VLOOKUP(O51,AFM,2,FALSE())</f>
        <v>MYTHIKI ΟΕ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customFormat="false" ht="15.75" hidden="false" customHeight="true" outlineLevel="0" collapsed="false">
      <c r="A52" s="27" t="n">
        <v>2</v>
      </c>
      <c r="B52" s="28" t="n">
        <v>44574</v>
      </c>
      <c r="C52" s="29" t="n">
        <v>6.05</v>
      </c>
      <c r="D52" s="29" t="n">
        <v>1.45</v>
      </c>
      <c r="E52" s="25" t="n">
        <f aca="false">SUM(C52:D52)</f>
        <v>7.5</v>
      </c>
      <c r="F52" s="22"/>
      <c r="G52" s="30" t="s">
        <v>25</v>
      </c>
      <c r="H52" s="22"/>
      <c r="I52" s="31" t="s">
        <v>26</v>
      </c>
      <c r="J52" s="24" t="s">
        <v>123</v>
      </c>
      <c r="K52" s="22" t="s">
        <v>28</v>
      </c>
      <c r="L52" s="27" t="n">
        <v>998727941</v>
      </c>
      <c r="M52" s="22" t="s">
        <v>29</v>
      </c>
      <c r="N52" s="27" t="n">
        <v>1</v>
      </c>
      <c r="O52" s="24" t="s">
        <v>124</v>
      </c>
      <c r="P52" s="24" t="str">
        <f aca="false">VLOOKUP(O52,AFM,2,FALSE())</f>
        <v>ΣΚΡΟΥΤΖ ΑΝΩΝΥΜΗ ΕΤΑΙΡΕΙΑ ΥΠΗΡΕΣΙΕΣ ΔΙΑΔΙΚΤΥΟΥ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customFormat="false" ht="15.75" hidden="false" customHeight="true" outlineLevel="0" collapsed="false">
      <c r="A53" s="27" t="n">
        <v>2</v>
      </c>
      <c r="B53" s="28" t="n">
        <v>44581</v>
      </c>
      <c r="C53" s="29" t="n">
        <v>40.88</v>
      </c>
      <c r="D53" s="29" t="n">
        <v>9.82</v>
      </c>
      <c r="E53" s="25" t="n">
        <f aca="false">SUM(C53:D53)</f>
        <v>50.7</v>
      </c>
      <c r="F53" s="22"/>
      <c r="G53" s="30" t="s">
        <v>25</v>
      </c>
      <c r="H53" s="22"/>
      <c r="I53" s="31" t="s">
        <v>26</v>
      </c>
      <c r="J53" s="24" t="s">
        <v>125</v>
      </c>
      <c r="K53" s="22" t="s">
        <v>28</v>
      </c>
      <c r="L53" s="27" t="n">
        <v>998727941</v>
      </c>
      <c r="M53" s="22" t="s">
        <v>29</v>
      </c>
      <c r="N53" s="27" t="n">
        <v>1</v>
      </c>
      <c r="O53" s="24" t="s">
        <v>126</v>
      </c>
      <c r="P53" s="24" t="str">
        <f aca="false">VLOOKUP(O53,AFM,2,FALSE())</f>
        <v>SGB ΕΛΛΗΝΙΚΗ ΕΤΑΙΡΕΙΑ ΙΔΙΟΚΑΤΑΣΚΕΥΩΝ ΑΝΩΝΥΜΗ ΕΤΑΙΡΕΙΑ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customFormat="false" ht="15.75" hidden="false" customHeight="true" outlineLevel="0" collapsed="false">
      <c r="A54" s="27" t="n">
        <v>2</v>
      </c>
      <c r="B54" s="28" t="n">
        <v>44581</v>
      </c>
      <c r="C54" s="29" t="n">
        <v>3</v>
      </c>
      <c r="D54" s="29" t="n">
        <v>0.39</v>
      </c>
      <c r="E54" s="25" t="n">
        <f aca="false">SUM(C54:D54)</f>
        <v>3.39</v>
      </c>
      <c r="F54" s="22"/>
      <c r="G54" s="30" t="s">
        <v>25</v>
      </c>
      <c r="H54" s="22"/>
      <c r="I54" s="31" t="s">
        <v>26</v>
      </c>
      <c r="J54" s="24" t="s">
        <v>127</v>
      </c>
      <c r="K54" s="22" t="s">
        <v>40</v>
      </c>
      <c r="L54" s="27" t="n">
        <v>998727941</v>
      </c>
      <c r="M54" s="22" t="s">
        <v>29</v>
      </c>
      <c r="N54" s="27" t="n">
        <v>1</v>
      </c>
      <c r="O54" s="24" t="s">
        <v>67</v>
      </c>
      <c r="P54" s="24" t="str">
        <f aca="false">VLOOKUP(O54,AFM,2,FALSE())</f>
        <v>Διαμαντής Μασούτης Α.Ε. ΣΟΥΠΕΡ ΜΑΡΚΕΤ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customFormat="false" ht="15.75" hidden="false" customHeight="true" outlineLevel="0" collapsed="false">
      <c r="A55" s="27" t="n">
        <v>2</v>
      </c>
      <c r="B55" s="28" t="n">
        <v>44587</v>
      </c>
      <c r="C55" s="29" t="n">
        <v>6.05</v>
      </c>
      <c r="D55" s="29" t="n">
        <v>1.45</v>
      </c>
      <c r="E55" s="25" t="n">
        <f aca="false">SUM(C55:D55)</f>
        <v>7.5</v>
      </c>
      <c r="F55" s="22"/>
      <c r="G55" s="30" t="s">
        <v>25</v>
      </c>
      <c r="H55" s="22"/>
      <c r="I55" s="31" t="s">
        <v>26</v>
      </c>
      <c r="J55" s="24" t="s">
        <v>128</v>
      </c>
      <c r="K55" s="22" t="s">
        <v>28</v>
      </c>
      <c r="L55" s="27" t="n">
        <v>998727941</v>
      </c>
      <c r="M55" s="22" t="s">
        <v>29</v>
      </c>
      <c r="N55" s="27" t="n">
        <v>1</v>
      </c>
      <c r="O55" s="24" t="s">
        <v>126</v>
      </c>
      <c r="P55" s="24" t="str">
        <f aca="false">VLOOKUP(O55,AFM,2,FALSE())</f>
        <v>SGB ΕΛΛΗΝΙΚΗ ΕΤΑΙΡΕΙΑ ΙΔΙΟΚΑΤΑΣΚΕΥΩΝ ΑΝΩΝΥΜΗ ΕΤΑΙΡΕΙΑ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customFormat="false" ht="15.75" hidden="false" customHeight="true" outlineLevel="0" collapsed="false">
      <c r="A56" s="27" t="n">
        <v>2</v>
      </c>
      <c r="B56" s="28" t="n">
        <v>44587</v>
      </c>
      <c r="C56" s="29" t="n">
        <v>10</v>
      </c>
      <c r="D56" s="29" t="n">
        <v>0</v>
      </c>
      <c r="E56" s="25" t="n">
        <f aca="false">SUM(C56:D56)</f>
        <v>10</v>
      </c>
      <c r="F56" s="22"/>
      <c r="G56" s="30" t="s">
        <v>25</v>
      </c>
      <c r="H56" s="22"/>
      <c r="I56" s="31" t="s">
        <v>26</v>
      </c>
      <c r="J56" s="24" t="s">
        <v>129</v>
      </c>
      <c r="K56" s="22" t="s">
        <v>36</v>
      </c>
      <c r="L56" s="27" t="n">
        <v>998727941</v>
      </c>
      <c r="M56" s="22" t="s">
        <v>29</v>
      </c>
      <c r="N56" s="27" t="n">
        <v>1</v>
      </c>
      <c r="O56" s="24" t="s">
        <v>126</v>
      </c>
      <c r="P56" s="24" t="str">
        <f aca="false">VLOOKUP(O56,AFM,2,FALSE())</f>
        <v>SGB ΕΛΛΗΝΙΚΗ ΕΤΑΙΡΕΙΑ ΙΔΙΟΚΑΤΑΣΚΕΥΩΝ ΑΝΩΝΥΜΗ ΕΤΑΙΡΕΙΑ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customFormat="false" ht="15.75" hidden="false" customHeight="true" outlineLevel="0" collapsed="false">
      <c r="A57" s="27" t="n">
        <v>2</v>
      </c>
      <c r="B57" s="28" t="n">
        <v>44587</v>
      </c>
      <c r="C57" s="29" t="n">
        <v>12.1</v>
      </c>
      <c r="D57" s="29" t="n">
        <v>2.9</v>
      </c>
      <c r="E57" s="25" t="n">
        <f aca="false">SUM(C57:D57)</f>
        <v>15</v>
      </c>
      <c r="F57" s="22"/>
      <c r="G57" s="30" t="s">
        <v>25</v>
      </c>
      <c r="H57" s="22"/>
      <c r="I57" s="31" t="s">
        <v>26</v>
      </c>
      <c r="J57" s="24" t="s">
        <v>130</v>
      </c>
      <c r="K57" s="22" t="s">
        <v>28</v>
      </c>
      <c r="L57" s="27" t="n">
        <v>998727941</v>
      </c>
      <c r="M57" s="22" t="s">
        <v>29</v>
      </c>
      <c r="N57" s="27" t="n">
        <v>1</v>
      </c>
      <c r="O57" s="24" t="s">
        <v>126</v>
      </c>
      <c r="P57" s="24" t="str">
        <f aca="false">VLOOKUP(O57,AFM,2,FALSE())</f>
        <v>SGB ΕΛΛΗΝΙΚΗ ΕΤΑΙΡΕΙΑ ΙΔΙΟΚΑΤΑΣΚΕΥΩΝ ΑΝΩΝΥΜΗ ΕΤΑΙΡΕΙΑ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customFormat="false" ht="15.75" hidden="false" customHeight="true" outlineLevel="0" collapsed="false">
      <c r="A58" s="27" t="n">
        <v>2</v>
      </c>
      <c r="B58" s="28" t="n">
        <v>44587</v>
      </c>
      <c r="C58" s="29" t="n">
        <v>47</v>
      </c>
      <c r="D58" s="29" t="n">
        <v>0</v>
      </c>
      <c r="E58" s="25" t="n">
        <f aca="false">SUM(C58:D58)</f>
        <v>47</v>
      </c>
      <c r="F58" s="22"/>
      <c r="G58" s="30" t="s">
        <v>25</v>
      </c>
      <c r="H58" s="22"/>
      <c r="I58" s="31" t="s">
        <v>26</v>
      </c>
      <c r="J58" s="24" t="s">
        <v>131</v>
      </c>
      <c r="K58" s="22" t="s">
        <v>36</v>
      </c>
      <c r="L58" s="27" t="n">
        <v>998727941</v>
      </c>
      <c r="M58" s="22" t="s">
        <v>29</v>
      </c>
      <c r="N58" s="27" t="n">
        <v>1</v>
      </c>
      <c r="O58" s="24" t="s">
        <v>126</v>
      </c>
      <c r="P58" s="24" t="str">
        <f aca="false">VLOOKUP(O58,AFM,2,FALSE())</f>
        <v>SGB ΕΛΛΗΝΙΚΗ ΕΤΑΙΡΕΙΑ ΙΔΙΟΚΑΤΑΣΚΕΥΩΝ ΑΝΩΝΥΜΗ ΕΤΑΙΡΕΙΑ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customFormat="false" ht="15.75" hidden="false" customHeight="true" outlineLevel="0" collapsed="false">
      <c r="A59" s="32" t="n">
        <v>2</v>
      </c>
      <c r="B59" s="33" t="n">
        <v>44589</v>
      </c>
      <c r="C59" s="34" t="n">
        <v>4.84</v>
      </c>
      <c r="D59" s="34" t="n">
        <v>1.16</v>
      </c>
      <c r="E59" s="35" t="n">
        <f aca="false">SUM(C59:D59)</f>
        <v>6</v>
      </c>
      <c r="F59" s="36"/>
      <c r="G59" s="37" t="s">
        <v>25</v>
      </c>
      <c r="H59" s="36"/>
      <c r="I59" s="38" t="s">
        <v>26</v>
      </c>
      <c r="J59" s="39" t="s">
        <v>132</v>
      </c>
      <c r="K59" s="36" t="s">
        <v>28</v>
      </c>
      <c r="L59" s="32" t="n">
        <v>998727941</v>
      </c>
      <c r="M59" s="36" t="s">
        <v>29</v>
      </c>
      <c r="N59" s="32" t="n">
        <v>1</v>
      </c>
      <c r="O59" s="39" t="s">
        <v>124</v>
      </c>
      <c r="P59" s="39" t="str">
        <f aca="false">VLOOKUP(O59,AFM,2,FALSE())</f>
        <v>ΣΚΡΟΥΤΖ ΑΝΩΝΥΜΗ ΕΤΑΙΡΕΙΑ ΥΠΗΡΕΣΙΕΣ ΔΙΑΔΙΚΤΥΟΥ</v>
      </c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customFormat="false" ht="15.75" hidden="false" customHeight="true" outlineLevel="0" collapsed="false">
      <c r="A60" s="32" t="n">
        <v>2</v>
      </c>
      <c r="B60" s="33" t="n">
        <v>44592</v>
      </c>
      <c r="C60" s="34" t="n">
        <v>2.42</v>
      </c>
      <c r="D60" s="34" t="n">
        <v>0.58</v>
      </c>
      <c r="E60" s="35" t="n">
        <f aca="false">SUM(C60:D60)</f>
        <v>3</v>
      </c>
      <c r="F60" s="36"/>
      <c r="G60" s="37" t="s">
        <v>25</v>
      </c>
      <c r="H60" s="36"/>
      <c r="I60" s="38" t="s">
        <v>26</v>
      </c>
      <c r="J60" s="39" t="s">
        <v>133</v>
      </c>
      <c r="K60" s="36" t="s">
        <v>28</v>
      </c>
      <c r="L60" s="32" t="n">
        <v>998727941</v>
      </c>
      <c r="M60" s="36" t="s">
        <v>29</v>
      </c>
      <c r="N60" s="32" t="n">
        <v>1</v>
      </c>
      <c r="O60" s="39" t="s">
        <v>124</v>
      </c>
      <c r="P60" s="39" t="str">
        <f aca="false">VLOOKUP(O60,AFM,2,FALSE())</f>
        <v>ΣΚΡΟΥΤΖ ΑΝΩΝΥΜΗ ΕΤΑΙΡΕΙΑ ΥΠΗΡΕΣΙΕΣ ΔΙΑΔΙΚΤΥΟΥ</v>
      </c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customFormat="false" ht="15.75" hidden="false" customHeight="true" outlineLevel="0" collapsed="false">
      <c r="A61" s="32" t="n">
        <v>2</v>
      </c>
      <c r="B61" s="33" t="n">
        <v>44592</v>
      </c>
      <c r="C61" s="54" t="n">
        <v>98.11</v>
      </c>
      <c r="D61" s="54" t="n">
        <v>0</v>
      </c>
      <c r="E61" s="35" t="n">
        <f aca="false">SUM(C61:D61)</f>
        <v>98.11</v>
      </c>
      <c r="F61" s="36"/>
      <c r="G61" s="37" t="s">
        <v>25</v>
      </c>
      <c r="H61" s="36"/>
      <c r="I61" s="55" t="s">
        <v>134</v>
      </c>
      <c r="J61" s="39" t="s">
        <v>135</v>
      </c>
      <c r="K61" s="56" t="s">
        <v>136</v>
      </c>
      <c r="L61" s="32" t="n">
        <v>998727941</v>
      </c>
      <c r="M61" s="36" t="s">
        <v>29</v>
      </c>
      <c r="N61" s="32" t="n">
        <v>1</v>
      </c>
      <c r="O61" s="57"/>
      <c r="P61" s="57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customFormat="false" ht="15.75" hidden="false" customHeight="true" outlineLevel="0" collapsed="false">
      <c r="A62" s="41"/>
      <c r="B62" s="42" t="s">
        <v>115</v>
      </c>
      <c r="C62" s="43"/>
      <c r="D62" s="43"/>
      <c r="E62" s="44" t="n">
        <f aca="false">SUM(C49:D61)</f>
        <v>345.53</v>
      </c>
      <c r="F62" s="41"/>
      <c r="G62" s="45"/>
      <c r="H62" s="41"/>
      <c r="I62" s="41"/>
      <c r="J62" s="45"/>
      <c r="K62" s="41"/>
      <c r="L62" s="41"/>
      <c r="M62" s="41"/>
      <c r="N62" s="41"/>
      <c r="O62" s="45"/>
      <c r="P62" s="45"/>
      <c r="Q62" s="41"/>
      <c r="R62" s="41"/>
      <c r="S62" s="41"/>
      <c r="T62" s="41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</row>
    <row r="63" customFormat="false" ht="15.75" hidden="false" customHeight="true" outlineLevel="0" collapsed="false">
      <c r="A63" s="46"/>
      <c r="B63" s="47"/>
      <c r="C63" s="48"/>
      <c r="D63" s="48"/>
      <c r="E63" s="49"/>
      <c r="F63" s="46"/>
      <c r="G63" s="50"/>
      <c r="H63" s="46"/>
      <c r="I63" s="46"/>
      <c r="J63" s="50"/>
      <c r="K63" s="46"/>
      <c r="L63" s="46"/>
      <c r="M63" s="46"/>
      <c r="N63" s="46"/>
      <c r="O63" s="50"/>
      <c r="P63" s="50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customFormat="false" ht="15.75" hidden="false" customHeight="true" outlineLevel="0" collapsed="false">
      <c r="A64" s="58"/>
      <c r="B64" s="59" t="s">
        <v>115</v>
      </c>
      <c r="C64" s="60"/>
      <c r="D64" s="60"/>
      <c r="E64" s="61" t="n">
        <f aca="false">SUM(E62,E46)</f>
        <v>1905.58</v>
      </c>
      <c r="F64" s="58"/>
      <c r="G64" s="62"/>
      <c r="H64" s="58"/>
      <c r="I64" s="58"/>
      <c r="J64" s="62"/>
      <c r="K64" s="58"/>
      <c r="L64" s="58"/>
      <c r="M64" s="58"/>
      <c r="N64" s="58"/>
      <c r="O64" s="62"/>
      <c r="P64" s="62"/>
      <c r="Q64" s="58"/>
      <c r="R64" s="58"/>
      <c r="S64" s="58"/>
      <c r="T64" s="58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</row>
    <row r="65" customFormat="false" ht="15.75" hidden="false" customHeight="true" outlineLevel="0" collapsed="false">
      <c r="A65" s="46"/>
      <c r="B65" s="47"/>
      <c r="C65" s="48"/>
      <c r="D65" s="48"/>
      <c r="E65" s="49"/>
      <c r="F65" s="46"/>
      <c r="G65" s="50"/>
      <c r="H65" s="46"/>
      <c r="I65" s="46"/>
      <c r="J65" s="50"/>
      <c r="K65" s="46"/>
      <c r="L65" s="46"/>
      <c r="M65" s="46"/>
      <c r="N65" s="46"/>
      <c r="O65" s="50"/>
      <c r="P65" s="50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</row>
    <row r="66" customFormat="false" ht="15.75" hidden="false" customHeight="true" outlineLevel="0" collapsed="false">
      <c r="A66" s="26" t="s">
        <v>137</v>
      </c>
      <c r="B66" s="51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3"/>
      <c r="R66" s="53"/>
      <c r="S66" s="53"/>
      <c r="T66" s="53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</row>
    <row r="67" customFormat="false" ht="15.75" hidden="false" customHeight="true" outlineLevel="0" collapsed="false">
      <c r="A67" s="23"/>
      <c r="B67" s="50"/>
      <c r="C67" s="48"/>
      <c r="D67" s="48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</row>
    <row r="68" customFormat="false" ht="15.75" hidden="false" customHeight="true" outlineLevel="0" collapsed="false">
      <c r="A68" s="41"/>
      <c r="B68" s="42" t="s">
        <v>115</v>
      </c>
      <c r="C68" s="43"/>
      <c r="D68" s="43"/>
      <c r="E68" s="44" t="n">
        <f aca="false">SUM(C67:D67)</f>
        <v>0</v>
      </c>
      <c r="F68" s="41"/>
      <c r="G68" s="45"/>
      <c r="H68" s="41"/>
      <c r="I68" s="41"/>
      <c r="J68" s="45"/>
      <c r="K68" s="41"/>
      <c r="L68" s="41"/>
      <c r="M68" s="41"/>
      <c r="N68" s="41"/>
      <c r="O68" s="45"/>
      <c r="P68" s="45"/>
      <c r="Q68" s="41"/>
      <c r="R68" s="41"/>
      <c r="S68" s="41"/>
      <c r="T68" s="41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</row>
    <row r="69" customFormat="false" ht="15.75" hidden="false" customHeight="true" outlineLevel="0" collapsed="false">
      <c r="A69" s="63"/>
      <c r="B69" s="64"/>
      <c r="C69" s="65"/>
      <c r="D69" s="66"/>
      <c r="E69" s="63"/>
      <c r="F69" s="67"/>
      <c r="G69" s="68"/>
      <c r="H69" s="63"/>
      <c r="I69" s="69"/>
      <c r="J69" s="69"/>
      <c r="K69" s="70"/>
      <c r="L69" s="71"/>
      <c r="M69" s="72"/>
      <c r="N69" s="63"/>
      <c r="O69" s="73"/>
      <c r="P69" s="74"/>
      <c r="Q69" s="63"/>
      <c r="R69" s="75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</row>
    <row r="70" customFormat="false" ht="15.75" hidden="false" customHeight="true" outlineLevel="0" collapsed="false">
      <c r="A70" s="17" t="s">
        <v>138</v>
      </c>
      <c r="B70" s="76"/>
      <c r="C70" s="1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1"/>
      <c r="S70" s="21"/>
      <c r="T70" s="2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customFormat="false" ht="15.75" hidden="false" customHeight="true" outlineLevel="0" collapsed="false">
      <c r="A71" s="77"/>
      <c r="B71" s="78"/>
      <c r="C71" s="79"/>
      <c r="D71" s="79"/>
      <c r="E71" s="31"/>
      <c r="F71" s="31"/>
      <c r="G71" s="31"/>
      <c r="H71" s="31"/>
      <c r="I71" s="24"/>
      <c r="J71" s="24"/>
      <c r="K71" s="24"/>
      <c r="L71" s="22"/>
      <c r="M71" s="22"/>
      <c r="N71" s="31"/>
      <c r="O71" s="31"/>
      <c r="P71" s="77"/>
      <c r="Q71" s="77"/>
      <c r="R71" s="31"/>
      <c r="S71" s="77"/>
      <c r="T71" s="77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customFormat="false" ht="15.75" hidden="false" customHeight="true" outlineLevel="0" collapsed="false">
      <c r="A72" s="41"/>
      <c r="B72" s="42" t="s">
        <v>115</v>
      </c>
      <c r="C72" s="43"/>
      <c r="D72" s="43"/>
      <c r="E72" s="44" t="n">
        <f aca="false">SUM(C70:D71)</f>
        <v>0</v>
      </c>
      <c r="F72" s="41"/>
      <c r="G72" s="45"/>
      <c r="H72" s="41"/>
      <c r="I72" s="41"/>
      <c r="J72" s="45"/>
      <c r="K72" s="41"/>
      <c r="L72" s="41"/>
      <c r="M72" s="41"/>
      <c r="N72" s="41"/>
      <c r="O72" s="45"/>
      <c r="P72" s="45"/>
      <c r="Q72" s="41"/>
      <c r="R72" s="41"/>
      <c r="S72" s="41"/>
      <c r="T72" s="41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</row>
    <row r="73" customFormat="false" ht="15.75" hidden="false" customHeight="true" outlineLevel="0" collapsed="false">
      <c r="A73" s="63"/>
      <c r="B73" s="64"/>
      <c r="C73" s="65"/>
      <c r="D73" s="66"/>
      <c r="E73" s="63"/>
      <c r="F73" s="63"/>
      <c r="G73" s="68"/>
      <c r="H73" s="63"/>
      <c r="I73" s="63"/>
      <c r="J73" s="80"/>
      <c r="K73" s="63"/>
      <c r="L73" s="71"/>
      <c r="M73" s="72"/>
      <c r="N73" s="63"/>
      <c r="O73" s="81"/>
      <c r="P73" s="82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</row>
    <row r="74" customFormat="false" ht="15.75" hidden="false" customHeight="true" outlineLevel="0" collapsed="false">
      <c r="A74" s="26" t="s">
        <v>139</v>
      </c>
      <c r="B74" s="83"/>
      <c r="C74" s="52"/>
      <c r="D74" s="52"/>
      <c r="E74" s="53"/>
      <c r="F74" s="53"/>
      <c r="G74" s="51"/>
      <c r="H74" s="53"/>
      <c r="I74" s="53"/>
      <c r="J74" s="51"/>
      <c r="K74" s="53"/>
      <c r="L74" s="53"/>
      <c r="M74" s="53"/>
      <c r="N74" s="53"/>
      <c r="O74" s="51"/>
      <c r="P74" s="51"/>
      <c r="Q74" s="53"/>
      <c r="R74" s="53"/>
      <c r="S74" s="53"/>
      <c r="T74" s="53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</row>
    <row r="75" customFormat="false" ht="15.75" hidden="false" customHeight="true" outlineLevel="0" collapsed="false">
      <c r="A75" s="84" t="s">
        <v>140</v>
      </c>
      <c r="B75" s="85"/>
      <c r="C75" s="86"/>
      <c r="D75" s="86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</row>
    <row r="76" customFormat="false" ht="15.75" hidden="false" customHeight="true" outlineLevel="0" collapsed="false">
      <c r="A76" s="27" t="n">
        <v>2</v>
      </c>
      <c r="B76" s="28" t="n">
        <v>44568</v>
      </c>
      <c r="C76" s="29" t="n">
        <v>101.75</v>
      </c>
      <c r="D76" s="29" t="n">
        <v>13.28</v>
      </c>
      <c r="E76" s="25" t="n">
        <f aca="false">SUM(C76:D76)</f>
        <v>115.03</v>
      </c>
      <c r="F76" s="22"/>
      <c r="G76" s="30" t="s">
        <v>25</v>
      </c>
      <c r="H76" s="22"/>
      <c r="I76" s="31" t="s">
        <v>26</v>
      </c>
      <c r="J76" s="24" t="s">
        <v>141</v>
      </c>
      <c r="K76" s="22" t="s">
        <v>40</v>
      </c>
      <c r="L76" s="27" t="n">
        <v>998727941</v>
      </c>
      <c r="M76" s="22" t="s">
        <v>29</v>
      </c>
      <c r="N76" s="27" t="n">
        <v>1</v>
      </c>
      <c r="O76" s="24" t="s">
        <v>41</v>
      </c>
      <c r="P76" s="24" t="s">
        <v>42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customFormat="false" ht="15.75" hidden="false" customHeight="true" outlineLevel="0" collapsed="false">
      <c r="A77" s="27" t="n">
        <v>2</v>
      </c>
      <c r="B77" s="28" t="n">
        <v>44575</v>
      </c>
      <c r="C77" s="29" t="n">
        <v>33.03</v>
      </c>
      <c r="D77" s="29" t="n">
        <v>4.31</v>
      </c>
      <c r="E77" s="29" t="n">
        <f aca="false">SUM(C77:D77)</f>
        <v>37.34</v>
      </c>
      <c r="F77" s="40"/>
      <c r="G77" s="30" t="s">
        <v>25</v>
      </c>
      <c r="H77" s="40"/>
      <c r="I77" s="31" t="s">
        <v>26</v>
      </c>
      <c r="J77" s="24" t="s">
        <v>142</v>
      </c>
      <c r="K77" s="22" t="s">
        <v>40</v>
      </c>
      <c r="L77" s="27" t="n">
        <v>998727941</v>
      </c>
      <c r="M77" s="22" t="s">
        <v>29</v>
      </c>
      <c r="N77" s="27" t="n">
        <v>1</v>
      </c>
      <c r="O77" s="24" t="s">
        <v>41</v>
      </c>
      <c r="P77" s="89" t="s">
        <v>42</v>
      </c>
      <c r="Q77" s="9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</row>
    <row r="78" customFormat="false" ht="15.75" hidden="false" customHeight="true" outlineLevel="0" collapsed="false">
      <c r="A78" s="27" t="n">
        <v>2</v>
      </c>
      <c r="B78" s="28" t="n">
        <v>44575</v>
      </c>
      <c r="C78" s="29" t="n">
        <v>6.99</v>
      </c>
      <c r="D78" s="29" t="n">
        <v>0.91</v>
      </c>
      <c r="E78" s="29" t="n">
        <v>7.9</v>
      </c>
      <c r="F78" s="40"/>
      <c r="G78" s="30" t="s">
        <v>25</v>
      </c>
      <c r="H78" s="40"/>
      <c r="I78" s="31" t="s">
        <v>26</v>
      </c>
      <c r="J78" s="24" t="s">
        <v>143</v>
      </c>
      <c r="K78" s="22" t="s">
        <v>40</v>
      </c>
      <c r="L78" s="27" t="n">
        <v>998727941</v>
      </c>
      <c r="M78" s="22" t="s">
        <v>29</v>
      </c>
      <c r="N78" s="27" t="n">
        <v>1</v>
      </c>
      <c r="O78" s="24" t="s">
        <v>41</v>
      </c>
      <c r="P78" s="24" t="s">
        <v>42</v>
      </c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</row>
    <row r="79" customFormat="false" ht="15.75" hidden="false" customHeight="true" outlineLevel="0" collapsed="false">
      <c r="A79" s="91"/>
      <c r="B79" s="92" t="s">
        <v>144</v>
      </c>
      <c r="C79" s="93"/>
      <c r="D79" s="93"/>
      <c r="E79" s="94" t="n">
        <f aca="false">SUM(C76:D78)</f>
        <v>160.27</v>
      </c>
      <c r="F79" s="91"/>
      <c r="G79" s="95"/>
      <c r="H79" s="91"/>
      <c r="I79" s="91"/>
      <c r="J79" s="95"/>
      <c r="K79" s="91"/>
      <c r="L79" s="91"/>
      <c r="M79" s="91"/>
      <c r="N79" s="91"/>
      <c r="O79" s="95"/>
      <c r="P79" s="95"/>
      <c r="Q79" s="91"/>
      <c r="R79" s="91"/>
      <c r="S79" s="91"/>
      <c r="T79" s="91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</row>
    <row r="80" customFormat="false" ht="15.75" hidden="false" customHeight="true" outlineLevel="0" collapsed="false">
      <c r="A80" s="46"/>
      <c r="B80" s="96"/>
      <c r="C80" s="48"/>
      <c r="D80" s="48"/>
      <c r="E80" s="46"/>
      <c r="F80" s="46"/>
      <c r="G80" s="50"/>
      <c r="H80" s="46"/>
      <c r="I80" s="50"/>
      <c r="J80" s="50"/>
      <c r="K80" s="46"/>
      <c r="L80" s="97"/>
      <c r="M80" s="46"/>
      <c r="N80" s="46"/>
      <c r="O80" s="50"/>
      <c r="P80" s="50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</row>
    <row r="81" customFormat="false" ht="15.75" hidden="false" customHeight="true" outlineLevel="0" collapsed="false">
      <c r="A81" s="84" t="s">
        <v>145</v>
      </c>
      <c r="B81" s="85"/>
      <c r="C81" s="86"/>
      <c r="D81" s="86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</row>
    <row r="82" customFormat="false" ht="15.75" hidden="false" customHeight="true" outlineLevel="0" collapsed="false">
      <c r="A82" s="27" t="n">
        <v>2</v>
      </c>
      <c r="B82" s="28" t="n">
        <v>44574</v>
      </c>
      <c r="C82" s="29" t="n">
        <v>89.67</v>
      </c>
      <c r="D82" s="29" t="n">
        <v>12.08</v>
      </c>
      <c r="E82" s="25" t="n">
        <f aca="false">SUM(C82:D82)</f>
        <v>101.75</v>
      </c>
      <c r="F82" s="22"/>
      <c r="G82" s="30" t="s">
        <v>25</v>
      </c>
      <c r="H82" s="22"/>
      <c r="I82" s="31" t="s">
        <v>26</v>
      </c>
      <c r="J82" s="24" t="s">
        <v>146</v>
      </c>
      <c r="K82" s="22" t="s">
        <v>40</v>
      </c>
      <c r="L82" s="27" t="n">
        <v>998727941</v>
      </c>
      <c r="M82" s="22" t="s">
        <v>29</v>
      </c>
      <c r="N82" s="27" t="n">
        <v>1</v>
      </c>
      <c r="O82" s="24" t="s">
        <v>41</v>
      </c>
      <c r="P82" s="24" t="s">
        <v>42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customFormat="false" ht="15.75" hidden="false" customHeight="true" outlineLevel="0" collapsed="false">
      <c r="A83" s="27" t="n">
        <v>2</v>
      </c>
      <c r="B83" s="28" t="n">
        <v>44569</v>
      </c>
      <c r="C83" s="29" t="n">
        <v>46.67</v>
      </c>
      <c r="D83" s="29" t="n">
        <v>6.78</v>
      </c>
      <c r="E83" s="29" t="n">
        <f aca="false">SUM(C83:D83)</f>
        <v>53.45</v>
      </c>
      <c r="F83" s="40"/>
      <c r="G83" s="30" t="s">
        <v>25</v>
      </c>
      <c r="H83" s="40"/>
      <c r="I83" s="31" t="s">
        <v>26</v>
      </c>
      <c r="J83" s="24" t="s">
        <v>147</v>
      </c>
      <c r="K83" s="22" t="s">
        <v>40</v>
      </c>
      <c r="L83" s="27" t="n">
        <v>998727941</v>
      </c>
      <c r="M83" s="22" t="s">
        <v>29</v>
      </c>
      <c r="N83" s="27" t="n">
        <v>1</v>
      </c>
      <c r="O83" s="24" t="s">
        <v>51</v>
      </c>
      <c r="P83" s="89" t="s">
        <v>52</v>
      </c>
      <c r="Q83" s="90"/>
      <c r="R83" s="9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</row>
    <row r="84" customFormat="false" ht="15.75" hidden="false" customHeight="true" outlineLevel="0" collapsed="false">
      <c r="A84" s="27" t="n">
        <v>2</v>
      </c>
      <c r="B84" s="28" t="n">
        <v>44575</v>
      </c>
      <c r="C84" s="29" t="n">
        <v>3.07</v>
      </c>
      <c r="D84" s="29" t="n">
        <v>0.4</v>
      </c>
      <c r="E84" s="29" t="n">
        <f aca="false">SUM(C84:D84)</f>
        <v>3.47</v>
      </c>
      <c r="F84" s="40"/>
      <c r="G84" s="30" t="s">
        <v>25</v>
      </c>
      <c r="H84" s="40"/>
      <c r="I84" s="31" t="s">
        <v>26</v>
      </c>
      <c r="J84" s="24" t="s">
        <v>148</v>
      </c>
      <c r="K84" s="22" t="s">
        <v>40</v>
      </c>
      <c r="L84" s="27" t="n">
        <v>998727941</v>
      </c>
      <c r="M84" s="22" t="s">
        <v>29</v>
      </c>
      <c r="N84" s="27" t="n">
        <v>1</v>
      </c>
      <c r="O84" s="24" t="s">
        <v>41</v>
      </c>
      <c r="P84" s="89" t="s">
        <v>42</v>
      </c>
      <c r="Q84" s="9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</row>
    <row r="85" customFormat="false" ht="15.75" hidden="false" customHeight="true" outlineLevel="0" collapsed="false">
      <c r="A85" s="91"/>
      <c r="B85" s="92" t="s">
        <v>144</v>
      </c>
      <c r="C85" s="93"/>
      <c r="D85" s="93"/>
      <c r="E85" s="94" t="n">
        <f aca="false">SUM(C82:D84)</f>
        <v>158.67</v>
      </c>
      <c r="F85" s="91"/>
      <c r="G85" s="95"/>
      <c r="H85" s="91"/>
      <c r="I85" s="91"/>
      <c r="J85" s="95"/>
      <c r="K85" s="91"/>
      <c r="L85" s="91"/>
      <c r="M85" s="91"/>
      <c r="N85" s="91"/>
      <c r="O85" s="95"/>
      <c r="P85" s="95"/>
      <c r="Q85" s="91"/>
      <c r="R85" s="91"/>
      <c r="S85" s="91"/>
      <c r="T85" s="91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</row>
    <row r="86" customFormat="false" ht="15.75" hidden="false" customHeight="true" outlineLevel="0" collapsed="false">
      <c r="A86" s="46"/>
      <c r="B86" s="96"/>
      <c r="C86" s="48"/>
      <c r="D86" s="48"/>
      <c r="E86" s="46"/>
      <c r="F86" s="46"/>
      <c r="G86" s="50"/>
      <c r="H86" s="46"/>
      <c r="I86" s="50"/>
      <c r="J86" s="50"/>
      <c r="K86" s="46"/>
      <c r="L86" s="97"/>
      <c r="M86" s="46"/>
      <c r="N86" s="46"/>
      <c r="O86" s="50"/>
      <c r="P86" s="50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</row>
    <row r="87" customFormat="false" ht="15.75" hidden="false" customHeight="true" outlineLevel="0" collapsed="false">
      <c r="A87" s="84" t="s">
        <v>149</v>
      </c>
      <c r="B87" s="85"/>
      <c r="C87" s="86"/>
      <c r="D87" s="86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</row>
    <row r="88" customFormat="false" ht="15" hidden="false" customHeight="true" outlineLevel="0" collapsed="false">
      <c r="A88" s="27" t="n">
        <v>2</v>
      </c>
      <c r="B88" s="28" t="n">
        <v>44588</v>
      </c>
      <c r="C88" s="29" t="n">
        <v>72.95</v>
      </c>
      <c r="D88" s="29" t="n">
        <v>10.91</v>
      </c>
      <c r="E88" s="29" t="n">
        <f aca="false">SUM(C88:D88)</f>
        <v>83.86</v>
      </c>
      <c r="F88" s="40"/>
      <c r="G88" s="30" t="s">
        <v>25</v>
      </c>
      <c r="H88" s="40"/>
      <c r="I88" s="31" t="s">
        <v>26</v>
      </c>
      <c r="J88" s="24" t="s">
        <v>150</v>
      </c>
      <c r="K88" s="22" t="s">
        <v>40</v>
      </c>
      <c r="L88" s="27" t="n">
        <v>998727941</v>
      </c>
      <c r="M88" s="22" t="s">
        <v>29</v>
      </c>
      <c r="N88" s="27" t="n">
        <v>1</v>
      </c>
      <c r="O88" s="24" t="s">
        <v>51</v>
      </c>
      <c r="P88" s="24" t="s">
        <v>52</v>
      </c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</row>
    <row r="89" customFormat="false" ht="15.75" hidden="false" customHeight="true" outlineLevel="0" collapsed="false">
      <c r="A89" s="27" t="n">
        <v>2</v>
      </c>
      <c r="B89" s="28" t="n">
        <v>44569</v>
      </c>
      <c r="C89" s="29" t="n">
        <v>49.62</v>
      </c>
      <c r="D89" s="29" t="n">
        <v>6.64</v>
      </c>
      <c r="E89" s="25" t="n">
        <f aca="false">SUM(C89:D89)</f>
        <v>56.26</v>
      </c>
      <c r="F89" s="22"/>
      <c r="G89" s="30" t="s">
        <v>25</v>
      </c>
      <c r="H89" s="22"/>
      <c r="I89" s="31" t="s">
        <v>26</v>
      </c>
      <c r="J89" s="24" t="s">
        <v>151</v>
      </c>
      <c r="K89" s="22" t="s">
        <v>40</v>
      </c>
      <c r="L89" s="27" t="n">
        <v>998727941</v>
      </c>
      <c r="M89" s="22" t="s">
        <v>29</v>
      </c>
      <c r="N89" s="27" t="n">
        <v>1</v>
      </c>
      <c r="O89" s="24" t="s">
        <v>48</v>
      </c>
      <c r="P89" s="24" t="s">
        <v>49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customFormat="false" ht="15.75" hidden="false" customHeight="true" outlineLevel="0" collapsed="false">
      <c r="A90" s="27" t="n">
        <v>2</v>
      </c>
      <c r="B90" s="28" t="n">
        <v>44581</v>
      </c>
      <c r="C90" s="29" t="n">
        <v>5.51</v>
      </c>
      <c r="D90" s="29" t="n">
        <v>0.88</v>
      </c>
      <c r="E90" s="29" t="n">
        <f aca="false">SUM(C90:D90)</f>
        <v>6.39</v>
      </c>
      <c r="F90" s="40"/>
      <c r="G90" s="30" t="s">
        <v>25</v>
      </c>
      <c r="H90" s="40"/>
      <c r="I90" s="31" t="s">
        <v>26</v>
      </c>
      <c r="J90" s="24" t="s">
        <v>152</v>
      </c>
      <c r="K90" s="22" t="s">
        <v>40</v>
      </c>
      <c r="L90" s="27" t="n">
        <v>998727941</v>
      </c>
      <c r="M90" s="22" t="s">
        <v>29</v>
      </c>
      <c r="N90" s="27" t="n">
        <v>1</v>
      </c>
      <c r="O90" s="24" t="s">
        <v>104</v>
      </c>
      <c r="P90" s="89" t="s">
        <v>105</v>
      </c>
      <c r="Q90" s="9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</row>
    <row r="91" customFormat="false" ht="15.75" hidden="false" customHeight="true" outlineLevel="0" collapsed="false">
      <c r="A91" s="27" t="n">
        <v>2</v>
      </c>
      <c r="B91" s="28" t="n">
        <v>44578</v>
      </c>
      <c r="C91" s="29" t="n">
        <v>13.24</v>
      </c>
      <c r="D91" s="29" t="n">
        <v>1.72</v>
      </c>
      <c r="E91" s="29" t="n">
        <f aca="false">SUM(C91:D91)</f>
        <v>14.96</v>
      </c>
      <c r="F91" s="40"/>
      <c r="G91" s="30" t="s">
        <v>25</v>
      </c>
      <c r="H91" s="40"/>
      <c r="I91" s="31" t="s">
        <v>26</v>
      </c>
      <c r="J91" s="24" t="s">
        <v>153</v>
      </c>
      <c r="K91" s="22" t="s">
        <v>40</v>
      </c>
      <c r="L91" s="27" t="n">
        <v>998727941</v>
      </c>
      <c r="M91" s="22" t="s">
        <v>29</v>
      </c>
      <c r="N91" s="27" t="n">
        <v>1</v>
      </c>
      <c r="O91" s="24" t="s">
        <v>104</v>
      </c>
      <c r="P91" s="89" t="s">
        <v>105</v>
      </c>
      <c r="Q91" s="9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</row>
    <row r="92" customFormat="false" ht="15.75" hidden="false" customHeight="true" outlineLevel="0" collapsed="false">
      <c r="A92" s="91"/>
      <c r="B92" s="92" t="s">
        <v>144</v>
      </c>
      <c r="C92" s="93"/>
      <c r="D92" s="93"/>
      <c r="E92" s="94" t="n">
        <f aca="false">SUM(C88:D91)</f>
        <v>161.47</v>
      </c>
      <c r="F92" s="91"/>
      <c r="G92" s="95"/>
      <c r="H92" s="91"/>
      <c r="I92" s="91"/>
      <c r="J92" s="95"/>
      <c r="K92" s="91"/>
      <c r="L92" s="91"/>
      <c r="M92" s="91"/>
      <c r="N92" s="91"/>
      <c r="O92" s="95"/>
      <c r="P92" s="95"/>
      <c r="Q92" s="91"/>
      <c r="R92" s="91"/>
      <c r="S92" s="91"/>
      <c r="T92" s="91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</row>
    <row r="93" customFormat="false" ht="15.75" hidden="false" customHeight="true" outlineLevel="0" collapsed="false">
      <c r="A93" s="46"/>
      <c r="B93" s="96"/>
      <c r="C93" s="48"/>
      <c r="D93" s="48"/>
      <c r="E93" s="46"/>
      <c r="F93" s="46"/>
      <c r="G93" s="50"/>
      <c r="H93" s="46"/>
      <c r="I93" s="50"/>
      <c r="J93" s="50"/>
      <c r="K93" s="46"/>
      <c r="L93" s="97"/>
      <c r="M93" s="46"/>
      <c r="N93" s="46"/>
      <c r="O93" s="50"/>
      <c r="P93" s="50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</row>
    <row r="94" customFormat="false" ht="15.75" hidden="false" customHeight="true" outlineLevel="0" collapsed="false">
      <c r="A94" s="84" t="s">
        <v>154</v>
      </c>
      <c r="B94" s="85"/>
      <c r="C94" s="86"/>
      <c r="D94" s="86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</row>
    <row r="95" customFormat="false" ht="15.75" hidden="false" customHeight="true" outlineLevel="0" collapsed="false">
      <c r="A95" s="27" t="n">
        <v>2</v>
      </c>
      <c r="B95" s="28" t="n">
        <v>44590</v>
      </c>
      <c r="C95" s="29" t="n">
        <v>25.9</v>
      </c>
      <c r="D95" s="29" t="n">
        <v>3.31</v>
      </c>
      <c r="E95" s="29" t="n">
        <f aca="false">SUM(C95:D95)</f>
        <v>29.21</v>
      </c>
      <c r="F95" s="40"/>
      <c r="G95" s="30" t="s">
        <v>25</v>
      </c>
      <c r="H95" s="40"/>
      <c r="I95" s="31" t="s">
        <v>26</v>
      </c>
      <c r="J95" s="24" t="s">
        <v>155</v>
      </c>
      <c r="K95" s="22" t="s">
        <v>40</v>
      </c>
      <c r="L95" s="27" t="n">
        <v>998727941</v>
      </c>
      <c r="M95" s="22" t="s">
        <v>29</v>
      </c>
      <c r="N95" s="27" t="n">
        <v>1</v>
      </c>
      <c r="O95" s="24" t="s">
        <v>48</v>
      </c>
      <c r="P95" s="24" t="s">
        <v>49</v>
      </c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</row>
    <row r="96" customFormat="false" ht="15.75" hidden="false" customHeight="true" outlineLevel="0" collapsed="false">
      <c r="A96" s="27" t="n">
        <v>2</v>
      </c>
      <c r="B96" s="28" t="n">
        <v>44575</v>
      </c>
      <c r="C96" s="29" t="n">
        <v>31.24</v>
      </c>
      <c r="D96" s="29" t="n">
        <v>4.07</v>
      </c>
      <c r="E96" s="29" t="n">
        <f aca="false">SUM(C96:D96)</f>
        <v>35.31</v>
      </c>
      <c r="F96" s="40"/>
      <c r="G96" s="30" t="s">
        <v>25</v>
      </c>
      <c r="H96" s="40"/>
      <c r="I96" s="31" t="s">
        <v>26</v>
      </c>
      <c r="J96" s="24" t="s">
        <v>156</v>
      </c>
      <c r="K96" s="22" t="s">
        <v>40</v>
      </c>
      <c r="L96" s="27" t="n">
        <v>998727941</v>
      </c>
      <c r="M96" s="22" t="s">
        <v>29</v>
      </c>
      <c r="N96" s="27" t="n">
        <v>1</v>
      </c>
      <c r="O96" s="24" t="s">
        <v>41</v>
      </c>
      <c r="P96" s="89" t="s">
        <v>42</v>
      </c>
      <c r="Q96" s="9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</row>
    <row r="97" customFormat="false" ht="15.75" hidden="false" customHeight="true" outlineLevel="0" collapsed="false">
      <c r="A97" s="27" t="n">
        <v>2</v>
      </c>
      <c r="B97" s="28" t="n">
        <v>44576</v>
      </c>
      <c r="C97" s="29" t="n">
        <v>13.79</v>
      </c>
      <c r="D97" s="29" t="n">
        <v>1.79</v>
      </c>
      <c r="E97" s="29" t="n">
        <f aca="false">SUM(C97:D97)</f>
        <v>15.58</v>
      </c>
      <c r="F97" s="40"/>
      <c r="G97" s="30" t="s">
        <v>25</v>
      </c>
      <c r="H97" s="40"/>
      <c r="I97" s="31" t="s">
        <v>26</v>
      </c>
      <c r="J97" s="24" t="s">
        <v>157</v>
      </c>
      <c r="K97" s="22" t="s">
        <v>40</v>
      </c>
      <c r="L97" s="27" t="n">
        <v>998727941</v>
      </c>
      <c r="M97" s="22" t="s">
        <v>29</v>
      </c>
      <c r="N97" s="27" t="n">
        <v>1</v>
      </c>
      <c r="O97" s="24" t="s">
        <v>41</v>
      </c>
      <c r="P97" s="89" t="s">
        <v>42</v>
      </c>
      <c r="Q97" s="9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</row>
    <row r="98" customFormat="false" ht="15.75" hidden="false" customHeight="true" outlineLevel="0" collapsed="false">
      <c r="A98" s="91"/>
      <c r="B98" s="92" t="s">
        <v>144</v>
      </c>
      <c r="C98" s="93"/>
      <c r="D98" s="93"/>
      <c r="E98" s="94" t="n">
        <f aca="false">SUM(C95:D97)</f>
        <v>80.1</v>
      </c>
      <c r="F98" s="91"/>
      <c r="G98" s="95"/>
      <c r="H98" s="91"/>
      <c r="I98" s="91"/>
      <c r="J98" s="95"/>
      <c r="K98" s="91"/>
      <c r="L98" s="91"/>
      <c r="M98" s="91"/>
      <c r="N98" s="91"/>
      <c r="O98" s="95"/>
      <c r="P98" s="95"/>
      <c r="Q98" s="91"/>
      <c r="R98" s="91"/>
      <c r="S98" s="91"/>
      <c r="T98" s="91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</row>
    <row r="99" customFormat="false" ht="15.75" hidden="false" customHeight="true" outlineLevel="0" collapsed="false">
      <c r="A99" s="46"/>
      <c r="B99" s="96"/>
      <c r="C99" s="48"/>
      <c r="D99" s="48"/>
      <c r="E99" s="46"/>
      <c r="F99" s="46"/>
      <c r="G99" s="50"/>
      <c r="H99" s="46"/>
      <c r="I99" s="50"/>
      <c r="J99" s="50"/>
      <c r="K99" s="46"/>
      <c r="L99" s="97"/>
      <c r="M99" s="46"/>
      <c r="N99" s="46"/>
      <c r="O99" s="50"/>
      <c r="P99" s="50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</row>
    <row r="100" customFormat="false" ht="15.75" hidden="false" customHeight="true" outlineLevel="0" collapsed="false">
      <c r="A100" s="98"/>
      <c r="B100" s="99" t="s">
        <v>115</v>
      </c>
      <c r="C100" s="100"/>
      <c r="D100" s="100"/>
      <c r="E100" s="101" t="n">
        <f aca="false">SUM(E98,E92,E85,E79)</f>
        <v>560.51</v>
      </c>
      <c r="F100" s="98"/>
      <c r="G100" s="102"/>
      <c r="H100" s="98"/>
      <c r="I100" s="98"/>
      <c r="J100" s="102"/>
      <c r="K100" s="98"/>
      <c r="L100" s="98"/>
      <c r="M100" s="98"/>
      <c r="N100" s="98"/>
      <c r="O100" s="102"/>
      <c r="P100" s="102"/>
      <c r="Q100" s="98"/>
      <c r="R100" s="98"/>
      <c r="S100" s="98"/>
      <c r="T100" s="98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customFormat="false" ht="15.75" hidden="false" customHeight="true" outlineLevel="0" collapsed="false">
      <c r="A101" s="63"/>
      <c r="B101" s="64"/>
      <c r="C101" s="65"/>
      <c r="D101" s="66"/>
      <c r="E101" s="63"/>
      <c r="F101" s="63"/>
      <c r="G101" s="68"/>
      <c r="H101" s="63"/>
      <c r="I101" s="63"/>
      <c r="J101" s="80"/>
      <c r="K101" s="63"/>
      <c r="L101" s="71"/>
      <c r="M101" s="72"/>
      <c r="N101" s="63"/>
      <c r="O101" s="81"/>
      <c r="P101" s="82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</row>
    <row r="102" customFormat="false" ht="15.75" hidden="false" customHeight="true" outlineLevel="0" collapsed="false">
      <c r="A102" s="26" t="s">
        <v>158</v>
      </c>
      <c r="B102" s="20"/>
      <c r="C102" s="19"/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1"/>
      <c r="R102" s="21"/>
      <c r="S102" s="21"/>
      <c r="T102" s="21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customFormat="false" ht="15.75" hidden="false" customHeight="true" outlineLevel="0" collapsed="false">
      <c r="A103" s="84" t="s">
        <v>140</v>
      </c>
      <c r="B103" s="85"/>
      <c r="C103" s="103"/>
      <c r="D103" s="10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</row>
    <row r="104" customFormat="false" ht="15.75" hidden="false" customHeight="true" outlineLevel="0" collapsed="false">
      <c r="A104" s="27" t="n">
        <v>2</v>
      </c>
      <c r="B104" s="28" t="n">
        <v>44571</v>
      </c>
      <c r="C104" s="29" t="n">
        <v>26.55</v>
      </c>
      <c r="D104" s="29" t="n">
        <v>3.45</v>
      </c>
      <c r="E104" s="25" t="n">
        <f aca="false">SUM(C104:D104)</f>
        <v>30</v>
      </c>
      <c r="F104" s="22"/>
      <c r="G104" s="30" t="s">
        <v>25</v>
      </c>
      <c r="H104" s="22"/>
      <c r="I104" s="31" t="s">
        <v>26</v>
      </c>
      <c r="J104" s="24" t="s">
        <v>159</v>
      </c>
      <c r="K104" s="22" t="s">
        <v>40</v>
      </c>
      <c r="L104" s="27" t="n">
        <v>998727941</v>
      </c>
      <c r="M104" s="22" t="s">
        <v>29</v>
      </c>
      <c r="N104" s="27" t="n">
        <v>1</v>
      </c>
      <c r="O104" s="24" t="s">
        <v>160</v>
      </c>
      <c r="P104" s="24" t="s">
        <v>161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customFormat="false" ht="15.75" hidden="false" customHeight="true" outlineLevel="0" collapsed="false">
      <c r="A105" s="27" t="n">
        <v>2</v>
      </c>
      <c r="B105" s="28" t="n">
        <v>44590</v>
      </c>
      <c r="C105" s="29" t="n">
        <v>37.07</v>
      </c>
      <c r="D105" s="29" t="n">
        <v>8.76</v>
      </c>
      <c r="E105" s="25" t="n">
        <f aca="false">SUM(C105:D105)</f>
        <v>45.83</v>
      </c>
      <c r="F105" s="22"/>
      <c r="G105" s="30" t="s">
        <v>25</v>
      </c>
      <c r="H105" s="22"/>
      <c r="I105" s="31" t="s">
        <v>26</v>
      </c>
      <c r="J105" s="24" t="s">
        <v>162</v>
      </c>
      <c r="K105" s="22" t="s">
        <v>28</v>
      </c>
      <c r="L105" s="27" t="n">
        <v>998727941</v>
      </c>
      <c r="M105" s="22" t="s">
        <v>29</v>
      </c>
      <c r="N105" s="27" t="n">
        <v>1</v>
      </c>
      <c r="O105" s="24" t="s">
        <v>163</v>
      </c>
      <c r="P105" s="24" t="s">
        <v>164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customFormat="false" ht="15.75" hidden="false" customHeight="true" outlineLevel="0" collapsed="false">
      <c r="A106" s="27" t="n">
        <v>2</v>
      </c>
      <c r="B106" s="28" t="n">
        <v>44574</v>
      </c>
      <c r="C106" s="29" t="n">
        <v>32.26</v>
      </c>
      <c r="D106" s="29" t="n">
        <v>7.74</v>
      </c>
      <c r="E106" s="25" t="n">
        <f aca="false">SUM(C106:D106)</f>
        <v>40</v>
      </c>
      <c r="F106" s="22"/>
      <c r="G106" s="30" t="s">
        <v>25</v>
      </c>
      <c r="H106" s="22"/>
      <c r="I106" s="31" t="s">
        <v>26</v>
      </c>
      <c r="J106" s="24" t="s">
        <v>165</v>
      </c>
      <c r="K106" s="22" t="s">
        <v>44</v>
      </c>
      <c r="L106" s="27" t="n">
        <v>998727941</v>
      </c>
      <c r="M106" s="22" t="s">
        <v>29</v>
      </c>
      <c r="N106" s="27" t="n">
        <v>1</v>
      </c>
      <c r="O106" s="24" t="s">
        <v>166</v>
      </c>
      <c r="P106" s="24" t="s">
        <v>167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customFormat="false" ht="15.75" hidden="false" customHeight="true" outlineLevel="0" collapsed="false">
      <c r="A107" s="27" t="n">
        <v>2</v>
      </c>
      <c r="B107" s="28" t="n">
        <v>44571</v>
      </c>
      <c r="C107" s="29" t="n">
        <v>27.92</v>
      </c>
      <c r="D107" s="29" t="n">
        <v>5.68</v>
      </c>
      <c r="E107" s="25" t="n">
        <f aca="false">SUM(C107:D107)</f>
        <v>33.6</v>
      </c>
      <c r="F107" s="22"/>
      <c r="G107" s="30" t="s">
        <v>25</v>
      </c>
      <c r="H107" s="22"/>
      <c r="I107" s="31" t="s">
        <v>26</v>
      </c>
      <c r="J107" s="24" t="s">
        <v>168</v>
      </c>
      <c r="K107" s="22" t="s">
        <v>119</v>
      </c>
      <c r="L107" s="27" t="n">
        <v>998727941</v>
      </c>
      <c r="M107" s="22" t="s">
        <v>29</v>
      </c>
      <c r="N107" s="27" t="n">
        <v>1</v>
      </c>
      <c r="O107" s="24" t="s">
        <v>169</v>
      </c>
      <c r="P107" s="24" t="s">
        <v>170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customFormat="false" ht="15.75" hidden="false" customHeight="true" outlineLevel="0" collapsed="false">
      <c r="A108" s="105"/>
      <c r="B108" s="106" t="s">
        <v>171</v>
      </c>
      <c r="C108" s="107"/>
      <c r="D108" s="107"/>
      <c r="E108" s="108" t="n">
        <f aca="false">SUM(C104:D107)</f>
        <v>149.43</v>
      </c>
      <c r="F108" s="109"/>
      <c r="G108" s="109"/>
      <c r="H108" s="110"/>
      <c r="I108" s="109"/>
      <c r="J108" s="109"/>
      <c r="K108" s="110"/>
      <c r="L108" s="109"/>
      <c r="M108" s="109"/>
      <c r="N108" s="110"/>
      <c r="O108" s="109"/>
      <c r="P108" s="110"/>
      <c r="Q108" s="110"/>
      <c r="R108" s="110"/>
      <c r="S108" s="110"/>
      <c r="T108" s="110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</row>
    <row r="109" customFormat="false" ht="15.75" hidden="false" customHeight="true" outlineLevel="0" collapsed="false">
      <c r="A109" s="111"/>
      <c r="B109" s="112"/>
      <c r="C109" s="113"/>
      <c r="D109" s="113"/>
      <c r="E109" s="114"/>
      <c r="F109" s="115"/>
      <c r="G109" s="115"/>
      <c r="H109" s="114"/>
      <c r="I109" s="116"/>
      <c r="J109" s="116"/>
      <c r="K109" s="114"/>
      <c r="L109" s="117"/>
      <c r="M109" s="115"/>
      <c r="N109" s="114"/>
      <c r="O109" s="116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</row>
    <row r="110" customFormat="false" ht="15.75" hidden="false" customHeight="true" outlineLevel="0" collapsed="false">
      <c r="A110" s="84" t="s">
        <v>145</v>
      </c>
      <c r="B110" s="85"/>
      <c r="C110" s="86"/>
      <c r="D110" s="86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</row>
    <row r="111" customFormat="false" ht="15.75" hidden="false" customHeight="true" outlineLevel="0" collapsed="false">
      <c r="A111" s="118" t="n">
        <v>2</v>
      </c>
      <c r="B111" s="28" t="n">
        <v>44564</v>
      </c>
      <c r="C111" s="29" t="n">
        <v>76.56</v>
      </c>
      <c r="D111" s="29" t="n">
        <v>18.37</v>
      </c>
      <c r="E111" s="25" t="n">
        <f aca="false">SUM(C111:D111)</f>
        <v>94.93</v>
      </c>
      <c r="F111" s="22"/>
      <c r="G111" s="30" t="s">
        <v>25</v>
      </c>
      <c r="H111" s="22"/>
      <c r="I111" s="31" t="s">
        <v>26</v>
      </c>
      <c r="J111" s="24" t="s">
        <v>172</v>
      </c>
      <c r="K111" s="22" t="s">
        <v>28</v>
      </c>
      <c r="L111" s="27" t="n">
        <v>998727941</v>
      </c>
      <c r="M111" s="22" t="s">
        <v>29</v>
      </c>
      <c r="N111" s="27" t="n">
        <v>1</v>
      </c>
      <c r="O111" s="24" t="s">
        <v>173</v>
      </c>
      <c r="P111" s="24" t="s">
        <v>174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customFormat="false" ht="15.75" hidden="false" customHeight="true" outlineLevel="0" collapsed="false">
      <c r="A112" s="27" t="n">
        <v>2</v>
      </c>
      <c r="B112" s="28" t="n">
        <v>44564</v>
      </c>
      <c r="C112" s="29" t="n">
        <v>41.69</v>
      </c>
      <c r="D112" s="29" t="n">
        <v>10.01</v>
      </c>
      <c r="E112" s="25" t="n">
        <f aca="false">SUM(C112:D112)</f>
        <v>51.7</v>
      </c>
      <c r="F112" s="22"/>
      <c r="G112" s="30" t="s">
        <v>25</v>
      </c>
      <c r="H112" s="22"/>
      <c r="I112" s="31" t="s">
        <v>26</v>
      </c>
      <c r="J112" s="24" t="s">
        <v>175</v>
      </c>
      <c r="K112" s="22" t="s">
        <v>28</v>
      </c>
      <c r="L112" s="27" t="n">
        <v>998727941</v>
      </c>
      <c r="M112" s="22" t="s">
        <v>29</v>
      </c>
      <c r="N112" s="27" t="n">
        <v>1</v>
      </c>
      <c r="O112" s="24" t="s">
        <v>176</v>
      </c>
      <c r="P112" s="24" t="s">
        <v>177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customFormat="false" ht="15.75" hidden="false" customHeight="true" outlineLevel="0" collapsed="false">
      <c r="A113" s="27" t="n">
        <v>2</v>
      </c>
      <c r="B113" s="28" t="n">
        <v>44568</v>
      </c>
      <c r="C113" s="29" t="n">
        <v>3.4</v>
      </c>
      <c r="D113" s="29" t="n">
        <v>0.2</v>
      </c>
      <c r="E113" s="25" t="n">
        <f aca="false">SUM(C113:D113)</f>
        <v>3.6</v>
      </c>
      <c r="F113" s="22"/>
      <c r="G113" s="30" t="s">
        <v>25</v>
      </c>
      <c r="H113" s="22"/>
      <c r="I113" s="31" t="s">
        <v>26</v>
      </c>
      <c r="J113" s="24" t="s">
        <v>178</v>
      </c>
      <c r="K113" s="22" t="s">
        <v>119</v>
      </c>
      <c r="L113" s="27" t="n">
        <v>998727941</v>
      </c>
      <c r="M113" s="22" t="s">
        <v>29</v>
      </c>
      <c r="N113" s="27" t="n">
        <v>1</v>
      </c>
      <c r="O113" s="24" t="s">
        <v>179</v>
      </c>
      <c r="P113" s="24" t="s">
        <v>180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customFormat="false" ht="15.75" hidden="false" customHeight="true" outlineLevel="0" collapsed="false">
      <c r="A114" s="105"/>
      <c r="B114" s="106" t="s">
        <v>171</v>
      </c>
      <c r="C114" s="107"/>
      <c r="D114" s="107"/>
      <c r="E114" s="108" t="n">
        <f aca="false">SUM(C111:D113)</f>
        <v>150.23</v>
      </c>
      <c r="F114" s="109"/>
      <c r="G114" s="109"/>
      <c r="H114" s="110"/>
      <c r="I114" s="109"/>
      <c r="J114" s="109"/>
      <c r="K114" s="110"/>
      <c r="L114" s="109"/>
      <c r="M114" s="109"/>
      <c r="N114" s="110"/>
      <c r="O114" s="109"/>
      <c r="P114" s="110"/>
      <c r="Q114" s="110"/>
      <c r="R114" s="110"/>
      <c r="S114" s="110"/>
      <c r="T114" s="110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</row>
    <row r="115" customFormat="false" ht="15.75" hidden="false" customHeight="true" outlineLevel="0" collapsed="false">
      <c r="A115" s="119"/>
      <c r="B115" s="24"/>
      <c r="C115" s="6"/>
      <c r="D115" s="6"/>
      <c r="E115" s="22"/>
      <c r="F115" s="120"/>
      <c r="G115" s="121"/>
      <c r="H115" s="22"/>
      <c r="I115" s="24"/>
      <c r="J115" s="24"/>
      <c r="K115" s="22"/>
      <c r="L115" s="122"/>
      <c r="M115" s="121"/>
      <c r="N115" s="22"/>
      <c r="O115" s="24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customFormat="false" ht="15.75" hidden="false" customHeight="true" outlineLevel="0" collapsed="false">
      <c r="A116" s="84" t="s">
        <v>181</v>
      </c>
      <c r="B116" s="85"/>
      <c r="C116" s="86"/>
      <c r="D116" s="86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</row>
    <row r="117" customFormat="false" ht="15.75" hidden="false" customHeight="true" outlineLevel="0" collapsed="false">
      <c r="A117" s="27" t="n">
        <v>2</v>
      </c>
      <c r="B117" s="28" t="n">
        <v>44566</v>
      </c>
      <c r="C117" s="29" t="n">
        <v>62.85</v>
      </c>
      <c r="D117" s="29" t="n">
        <v>15.09</v>
      </c>
      <c r="E117" s="25" t="n">
        <f aca="false">SUM(C117:D117)</f>
        <v>77.94</v>
      </c>
      <c r="F117" s="22"/>
      <c r="G117" s="30" t="s">
        <v>25</v>
      </c>
      <c r="H117" s="22"/>
      <c r="I117" s="31" t="s">
        <v>26</v>
      </c>
      <c r="J117" s="24" t="s">
        <v>182</v>
      </c>
      <c r="K117" s="22" t="s">
        <v>28</v>
      </c>
      <c r="L117" s="27" t="n">
        <v>998727941</v>
      </c>
      <c r="M117" s="22" t="s">
        <v>29</v>
      </c>
      <c r="N117" s="27" t="n">
        <v>1</v>
      </c>
      <c r="O117" s="24" t="s">
        <v>183</v>
      </c>
      <c r="P117" s="24" t="s">
        <v>184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customFormat="false" ht="15.75" hidden="false" customHeight="true" outlineLevel="0" collapsed="false">
      <c r="A118" s="27" t="n">
        <v>2</v>
      </c>
      <c r="B118" s="28" t="n">
        <v>44581</v>
      </c>
      <c r="C118" s="29" t="n">
        <v>32.26</v>
      </c>
      <c r="D118" s="29" t="n">
        <v>7.74</v>
      </c>
      <c r="E118" s="25" t="n">
        <f aca="false">SUM(C118:D118)</f>
        <v>40</v>
      </c>
      <c r="F118" s="22"/>
      <c r="G118" s="30" t="s">
        <v>25</v>
      </c>
      <c r="H118" s="22"/>
      <c r="I118" s="31" t="s">
        <v>26</v>
      </c>
      <c r="J118" s="24" t="s">
        <v>185</v>
      </c>
      <c r="K118" s="22" t="s">
        <v>44</v>
      </c>
      <c r="L118" s="27" t="n">
        <v>998727941</v>
      </c>
      <c r="M118" s="22" t="s">
        <v>29</v>
      </c>
      <c r="N118" s="27" t="n">
        <v>1</v>
      </c>
      <c r="O118" s="24" t="s">
        <v>166</v>
      </c>
      <c r="P118" s="24" t="s">
        <v>167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customFormat="false" ht="15.75" hidden="false" customHeight="true" outlineLevel="0" collapsed="false">
      <c r="A119" s="27" t="n">
        <v>2</v>
      </c>
      <c r="B119" s="28" t="n">
        <v>44574</v>
      </c>
      <c r="C119" s="29" t="n">
        <v>29.12</v>
      </c>
      <c r="D119" s="29" t="n">
        <v>3.78</v>
      </c>
      <c r="E119" s="25" t="n">
        <f aca="false">SUM(C119:D119)</f>
        <v>32.9</v>
      </c>
      <c r="F119" s="22"/>
      <c r="G119" s="30" t="s">
        <v>25</v>
      </c>
      <c r="H119" s="22"/>
      <c r="I119" s="31" t="s">
        <v>26</v>
      </c>
      <c r="J119" s="24" t="s">
        <v>186</v>
      </c>
      <c r="K119" s="22" t="s">
        <v>40</v>
      </c>
      <c r="L119" s="27" t="n">
        <v>998727941</v>
      </c>
      <c r="M119" s="22" t="s">
        <v>29</v>
      </c>
      <c r="N119" s="27" t="n">
        <v>1</v>
      </c>
      <c r="O119" s="24" t="s">
        <v>187</v>
      </c>
      <c r="P119" s="24" t="s">
        <v>188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customFormat="false" ht="15.75" hidden="false" customHeight="true" outlineLevel="0" collapsed="false">
      <c r="A120" s="105"/>
      <c r="B120" s="106" t="s">
        <v>171</v>
      </c>
      <c r="C120" s="107"/>
      <c r="D120" s="107"/>
      <c r="E120" s="108" t="n">
        <f aca="false">SUM(C117:D119)</f>
        <v>150.84</v>
      </c>
      <c r="F120" s="109"/>
      <c r="G120" s="109"/>
      <c r="H120" s="110"/>
      <c r="I120" s="109"/>
      <c r="J120" s="109"/>
      <c r="K120" s="110"/>
      <c r="L120" s="109"/>
      <c r="M120" s="109"/>
      <c r="N120" s="110"/>
      <c r="O120" s="109"/>
      <c r="P120" s="110"/>
      <c r="Q120" s="110"/>
      <c r="R120" s="110"/>
      <c r="S120" s="110"/>
      <c r="T120" s="110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</row>
    <row r="121" customFormat="false" ht="15.75" hidden="false" customHeight="true" outlineLevel="0" collapsed="false">
      <c r="A121" s="119"/>
      <c r="B121" s="24"/>
      <c r="C121" s="6"/>
      <c r="D121" s="6"/>
      <c r="E121" s="22"/>
      <c r="F121" s="120"/>
      <c r="G121" s="121"/>
      <c r="H121" s="22"/>
      <c r="I121" s="24"/>
      <c r="J121" s="24"/>
      <c r="K121" s="22"/>
      <c r="L121" s="122"/>
      <c r="M121" s="121"/>
      <c r="N121" s="22"/>
      <c r="O121" s="24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customFormat="false" ht="15.75" hidden="false" customHeight="true" outlineLevel="0" collapsed="false">
      <c r="A122" s="84" t="s">
        <v>154</v>
      </c>
      <c r="B122" s="85"/>
      <c r="C122" s="86"/>
      <c r="D122" s="86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</row>
    <row r="123" customFormat="false" ht="15.75" hidden="false" customHeight="true" outlineLevel="0" collapsed="false">
      <c r="A123" s="27" t="n">
        <v>2</v>
      </c>
      <c r="B123" s="28" t="n">
        <v>44571</v>
      </c>
      <c r="C123" s="29" t="n">
        <v>31.1</v>
      </c>
      <c r="D123" s="29" t="n">
        <v>6.49</v>
      </c>
      <c r="E123" s="25" t="n">
        <f aca="false">SUM(C123:D123)</f>
        <v>37.59</v>
      </c>
      <c r="F123" s="22"/>
      <c r="G123" s="30" t="s">
        <v>25</v>
      </c>
      <c r="H123" s="22"/>
      <c r="I123" s="31" t="s">
        <v>26</v>
      </c>
      <c r="J123" s="24" t="s">
        <v>189</v>
      </c>
      <c r="K123" s="22" t="s">
        <v>28</v>
      </c>
      <c r="L123" s="27" t="n">
        <v>998727941</v>
      </c>
      <c r="M123" s="22" t="s">
        <v>29</v>
      </c>
      <c r="N123" s="27" t="n">
        <v>1</v>
      </c>
      <c r="O123" s="24" t="s">
        <v>60</v>
      </c>
      <c r="P123" s="24" t="s">
        <v>61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customFormat="false" ht="15.75" hidden="false" customHeight="true" outlineLevel="0" collapsed="false">
      <c r="A124" s="27" t="n">
        <v>2</v>
      </c>
      <c r="B124" s="28" t="n">
        <v>44571</v>
      </c>
      <c r="C124" s="29" t="n">
        <v>32.51</v>
      </c>
      <c r="D124" s="29" t="n">
        <v>4.63</v>
      </c>
      <c r="E124" s="25" t="n">
        <f aca="false">SUM(C124:D124)</f>
        <v>37.14</v>
      </c>
      <c r="F124" s="22"/>
      <c r="G124" s="30" t="s">
        <v>25</v>
      </c>
      <c r="H124" s="22"/>
      <c r="I124" s="31" t="s">
        <v>26</v>
      </c>
      <c r="J124" s="24" t="s">
        <v>190</v>
      </c>
      <c r="K124" s="22" t="s">
        <v>40</v>
      </c>
      <c r="L124" s="27" t="n">
        <v>998727941</v>
      </c>
      <c r="M124" s="22" t="s">
        <v>29</v>
      </c>
      <c r="N124" s="27" t="n">
        <v>1</v>
      </c>
      <c r="O124" s="24" t="s">
        <v>51</v>
      </c>
      <c r="P124" s="24" t="s">
        <v>52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customFormat="false" ht="15.75" hidden="false" customHeight="true" outlineLevel="0" collapsed="false">
      <c r="A125" s="105"/>
      <c r="B125" s="106" t="s">
        <v>171</v>
      </c>
      <c r="C125" s="107"/>
      <c r="D125" s="107"/>
      <c r="E125" s="108" t="n">
        <f aca="false">SUM(C123:D124)</f>
        <v>74.73</v>
      </c>
      <c r="F125" s="109"/>
      <c r="G125" s="109"/>
      <c r="H125" s="110"/>
      <c r="I125" s="109"/>
      <c r="J125" s="109"/>
      <c r="K125" s="110"/>
      <c r="L125" s="109"/>
      <c r="M125" s="109"/>
      <c r="N125" s="110"/>
      <c r="O125" s="109"/>
      <c r="P125" s="110"/>
      <c r="Q125" s="110"/>
      <c r="R125" s="110"/>
      <c r="S125" s="110"/>
      <c r="T125" s="110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</row>
    <row r="126" customFormat="false" ht="15.75" hidden="false" customHeight="true" outlineLevel="0" collapsed="false">
      <c r="A126" s="22"/>
      <c r="B126" s="24"/>
      <c r="C126" s="6"/>
      <c r="D126" s="6"/>
      <c r="E126" s="22"/>
      <c r="F126" s="120"/>
      <c r="G126" s="121"/>
      <c r="H126" s="22"/>
      <c r="I126" s="24"/>
      <c r="J126" s="24"/>
      <c r="K126" s="22"/>
      <c r="L126" s="122"/>
      <c r="M126" s="121"/>
      <c r="N126" s="22"/>
      <c r="O126" s="24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customFormat="false" ht="15.75" hidden="false" customHeight="true" outlineLevel="0" collapsed="false">
      <c r="A127" s="98"/>
      <c r="B127" s="99" t="s">
        <v>115</v>
      </c>
      <c r="C127" s="100"/>
      <c r="D127" s="100"/>
      <c r="E127" s="101" t="n">
        <f aca="false">SUM(E125,E120,E114,E108)</f>
        <v>525.23</v>
      </c>
      <c r="F127" s="98"/>
      <c r="G127" s="102"/>
      <c r="H127" s="98"/>
      <c r="I127" s="98"/>
      <c r="J127" s="102"/>
      <c r="K127" s="98"/>
      <c r="L127" s="98"/>
      <c r="M127" s="98"/>
      <c r="N127" s="98"/>
      <c r="O127" s="102"/>
      <c r="P127" s="102"/>
      <c r="Q127" s="98"/>
      <c r="R127" s="98"/>
      <c r="S127" s="98"/>
      <c r="T127" s="98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customFormat="false" ht="15.75" hidden="false" customHeight="true" outlineLevel="0" collapsed="false">
      <c r="A128" s="6"/>
      <c r="B128" s="121"/>
      <c r="C128" s="123"/>
      <c r="D128" s="29"/>
      <c r="E128" s="6"/>
      <c r="F128" s="6"/>
      <c r="G128" s="30"/>
      <c r="H128" s="6"/>
      <c r="I128" s="6"/>
      <c r="J128" s="124"/>
      <c r="K128" s="6"/>
      <c r="L128" s="125"/>
      <c r="M128" s="126"/>
      <c r="N128" s="6"/>
      <c r="O128" s="12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customFormat="false" ht="15.75" hidden="false" customHeight="true" outlineLevel="0" collapsed="false">
      <c r="A129" s="127" t="s">
        <v>191</v>
      </c>
      <c r="B129" s="128" t="s">
        <v>192</v>
      </c>
      <c r="C129" s="129"/>
      <c r="D129" s="129"/>
      <c r="E129" s="130" t="n">
        <f aca="false">SUM(E62,E68,E72,E100,E127,E46)</f>
        <v>2991.32</v>
      </c>
      <c r="F129" s="131"/>
      <c r="G129" s="132"/>
      <c r="H129" s="131"/>
      <c r="I129" s="131"/>
      <c r="J129" s="132"/>
      <c r="K129" s="131"/>
      <c r="L129" s="131"/>
      <c r="M129" s="131"/>
      <c r="N129" s="131"/>
      <c r="O129" s="132"/>
      <c r="P129" s="131"/>
      <c r="Q129" s="131"/>
      <c r="R129" s="131"/>
      <c r="S129" s="131"/>
      <c r="T129" s="131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customFormat="false" ht="15.75" hidden="false" customHeight="true" outlineLevel="0" collapsed="false">
      <c r="A130" s="77"/>
      <c r="B130" s="133"/>
      <c r="C130" s="79"/>
      <c r="D130" s="134"/>
      <c r="E130" s="31"/>
      <c r="F130" s="31"/>
      <c r="G130" s="135"/>
      <c r="H130" s="31"/>
      <c r="I130" s="31"/>
      <c r="J130" s="136"/>
      <c r="K130" s="133"/>
      <c r="L130" s="31"/>
      <c r="M130" s="31"/>
      <c r="N130" s="31"/>
      <c r="O130" s="137"/>
      <c r="P130" s="31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</row>
    <row r="131" customFormat="false" ht="15.75" hidden="false" customHeight="true" outlineLevel="0" collapsed="false">
      <c r="A131" s="26" t="s">
        <v>193</v>
      </c>
      <c r="B131" s="51"/>
      <c r="C131" s="52"/>
      <c r="D131" s="52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3"/>
      <c r="R131" s="53"/>
      <c r="S131" s="53"/>
      <c r="T131" s="53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</row>
    <row r="132" customFormat="false" ht="15.75" hidden="false" customHeight="true" outlineLevel="0" collapsed="false">
      <c r="A132" s="27" t="n">
        <v>1</v>
      </c>
      <c r="B132" s="28" t="n">
        <v>44220</v>
      </c>
      <c r="C132" s="29" t="n">
        <v>613.43</v>
      </c>
      <c r="D132" s="25"/>
      <c r="E132" s="25" t="s">
        <v>194</v>
      </c>
      <c r="F132" s="24"/>
      <c r="G132" s="30" t="n">
        <v>2</v>
      </c>
      <c r="H132" s="25" t="s">
        <v>194</v>
      </c>
      <c r="I132" s="24"/>
      <c r="J132" s="24"/>
      <c r="K132" s="24" t="s">
        <v>195</v>
      </c>
      <c r="L132" s="138" t="n">
        <v>998727941</v>
      </c>
      <c r="M132" s="24" t="s">
        <v>29</v>
      </c>
      <c r="N132" s="139" t="s">
        <v>25</v>
      </c>
      <c r="O132" s="24"/>
      <c r="P132" s="24"/>
      <c r="Q132" s="22"/>
      <c r="R132" s="22" t="s">
        <v>196</v>
      </c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customFormat="false" ht="15.75" hidden="false" customHeight="true" outlineLevel="0" collapsed="false">
      <c r="A133" s="27" t="n">
        <v>1</v>
      </c>
      <c r="B133" s="28" t="n">
        <v>44220</v>
      </c>
      <c r="C133" s="29" t="n">
        <v>613.43</v>
      </c>
      <c r="D133" s="25"/>
      <c r="E133" s="25" t="s">
        <v>194</v>
      </c>
      <c r="F133" s="24"/>
      <c r="G133" s="30" t="n">
        <v>2</v>
      </c>
      <c r="H133" s="25" t="s">
        <v>194</v>
      </c>
      <c r="I133" s="24"/>
      <c r="J133" s="24"/>
      <c r="K133" s="24" t="s">
        <v>195</v>
      </c>
      <c r="L133" s="138" t="n">
        <v>998727941</v>
      </c>
      <c r="M133" s="24" t="s">
        <v>29</v>
      </c>
      <c r="N133" s="139" t="s">
        <v>25</v>
      </c>
      <c r="O133" s="24"/>
      <c r="P133" s="24"/>
      <c r="Q133" s="22"/>
      <c r="R133" s="22" t="s">
        <v>197</v>
      </c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customFormat="false" ht="15.75" hidden="false" customHeight="true" outlineLevel="0" collapsed="false">
      <c r="A134" s="27" t="n">
        <v>1</v>
      </c>
      <c r="B134" s="28" t="n">
        <v>44220</v>
      </c>
      <c r="C134" s="29" t="n">
        <v>262.09</v>
      </c>
      <c r="D134" s="25"/>
      <c r="E134" s="25" t="s">
        <v>194</v>
      </c>
      <c r="F134" s="24"/>
      <c r="G134" s="30" t="n">
        <v>2</v>
      </c>
      <c r="H134" s="25" t="s">
        <v>194</v>
      </c>
      <c r="I134" s="24"/>
      <c r="J134" s="24"/>
      <c r="K134" s="24" t="s">
        <v>198</v>
      </c>
      <c r="L134" s="138" t="n">
        <v>998727941</v>
      </c>
      <c r="M134" s="24" t="s">
        <v>29</v>
      </c>
      <c r="N134" s="139" t="s">
        <v>25</v>
      </c>
      <c r="O134" s="24"/>
      <c r="P134" s="24"/>
      <c r="Q134" s="22"/>
      <c r="R134" s="22" t="s">
        <v>199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customFormat="false" ht="15.75" hidden="false" customHeight="true" outlineLevel="0" collapsed="false">
      <c r="A135" s="27" t="n">
        <v>1</v>
      </c>
      <c r="B135" s="28" t="n">
        <v>44220</v>
      </c>
      <c r="C135" s="29" t="n">
        <v>500</v>
      </c>
      <c r="D135" s="25"/>
      <c r="E135" s="25" t="s">
        <v>194</v>
      </c>
      <c r="F135" s="24"/>
      <c r="G135" s="30" t="n">
        <v>2</v>
      </c>
      <c r="H135" s="25" t="s">
        <v>194</v>
      </c>
      <c r="I135" s="24"/>
      <c r="J135" s="24"/>
      <c r="K135" s="24" t="s">
        <v>200</v>
      </c>
      <c r="L135" s="138" t="n">
        <v>998727941</v>
      </c>
      <c r="M135" s="24" t="s">
        <v>29</v>
      </c>
      <c r="N135" s="139" t="s">
        <v>25</v>
      </c>
      <c r="O135" s="24"/>
      <c r="P135" s="24"/>
      <c r="Q135" s="22"/>
      <c r="R135" s="22" t="s">
        <v>201</v>
      </c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customFormat="false" ht="15.75" hidden="false" customHeight="true" outlineLevel="0" collapsed="false">
      <c r="A136" s="27" t="n">
        <v>1</v>
      </c>
      <c r="B136" s="28" t="n">
        <v>44220</v>
      </c>
      <c r="C136" s="29" t="n">
        <v>450</v>
      </c>
      <c r="D136" s="25"/>
      <c r="E136" s="25" t="s">
        <v>194</v>
      </c>
      <c r="F136" s="24"/>
      <c r="G136" s="30" t="n">
        <v>2</v>
      </c>
      <c r="H136" s="25" t="s">
        <v>194</v>
      </c>
      <c r="I136" s="24"/>
      <c r="J136" s="24"/>
      <c r="K136" s="24" t="s">
        <v>200</v>
      </c>
      <c r="L136" s="138" t="n">
        <v>998727941</v>
      </c>
      <c r="M136" s="24" t="s">
        <v>29</v>
      </c>
      <c r="N136" s="139" t="s">
        <v>25</v>
      </c>
      <c r="O136" s="24"/>
      <c r="P136" s="24"/>
      <c r="Q136" s="22"/>
      <c r="R136" s="22" t="s">
        <v>202</v>
      </c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customFormat="false" ht="15.75" hidden="false" customHeight="true" outlineLevel="0" collapsed="false">
      <c r="A137" s="41"/>
      <c r="B137" s="140" t="s">
        <v>115</v>
      </c>
      <c r="C137" s="43"/>
      <c r="D137" s="43"/>
      <c r="E137" s="44" t="n">
        <f aca="false">SUM(C132:D136)</f>
        <v>2438.95</v>
      </c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1"/>
      <c r="R137" s="41"/>
      <c r="S137" s="41"/>
      <c r="T137" s="41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</row>
    <row r="138" customFormat="false" ht="15.75" hidden="false" customHeight="true" outlineLevel="0" collapsed="false">
      <c r="A138" s="46"/>
      <c r="B138" s="141"/>
      <c r="C138" s="48"/>
      <c r="D138" s="48"/>
      <c r="E138" s="49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</row>
    <row r="139" customFormat="false" ht="15.75" hidden="false" customHeight="true" outlineLevel="0" collapsed="false">
      <c r="A139" s="26" t="s">
        <v>203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customFormat="false" ht="15.75" hidden="false" customHeight="true" outlineLevel="0" collapsed="false">
      <c r="A140" s="46" t="n">
        <v>1</v>
      </c>
      <c r="B140" s="28" t="n">
        <v>44220</v>
      </c>
      <c r="C140" s="142" t="n">
        <v>849.94</v>
      </c>
      <c r="D140" s="143" t="n">
        <v>0</v>
      </c>
      <c r="E140" s="144"/>
      <c r="F140" s="46"/>
      <c r="G140" s="68"/>
      <c r="H140" s="46"/>
      <c r="I140" s="46"/>
      <c r="J140" s="81"/>
      <c r="K140" s="145"/>
      <c r="L140" s="97" t="n">
        <v>998727941</v>
      </c>
      <c r="M140" s="46" t="s">
        <v>29</v>
      </c>
      <c r="N140" s="146" t="s">
        <v>25</v>
      </c>
      <c r="O140" s="81"/>
      <c r="P140" s="82"/>
      <c r="Q140" s="145"/>
      <c r="R140" s="46" t="s">
        <v>204</v>
      </c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  <c r="AG140" s="145"/>
      <c r="AH140" s="145"/>
      <c r="AI140" s="145"/>
      <c r="AJ140" s="145"/>
    </row>
    <row r="141" customFormat="false" ht="15.75" hidden="false" customHeight="true" outlineLevel="0" collapsed="false">
      <c r="A141" s="26" t="s">
        <v>205</v>
      </c>
      <c r="B141" s="51"/>
      <c r="C141" s="52"/>
      <c r="D141" s="52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3"/>
      <c r="R141" s="53"/>
      <c r="S141" s="53"/>
      <c r="T141" s="53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</row>
    <row r="142" customFormat="false" ht="15.75" hidden="false" customHeight="true" outlineLevel="0" collapsed="false">
      <c r="A142" s="46" t="n">
        <v>1</v>
      </c>
      <c r="B142" s="28" t="n">
        <v>44220</v>
      </c>
      <c r="C142" s="142" t="n">
        <v>187.96</v>
      </c>
      <c r="D142" s="143" t="n">
        <v>0</v>
      </c>
      <c r="E142" s="46"/>
      <c r="F142" s="145"/>
      <c r="G142" s="147"/>
      <c r="H142" s="46"/>
      <c r="I142" s="46"/>
      <c r="J142" s="81"/>
      <c r="K142" s="145"/>
      <c r="L142" s="97" t="n">
        <v>998727941</v>
      </c>
      <c r="M142" s="46" t="s">
        <v>29</v>
      </c>
      <c r="N142" s="146" t="s">
        <v>25</v>
      </c>
      <c r="O142" s="81"/>
      <c r="P142" s="145"/>
      <c r="Q142" s="145"/>
      <c r="R142" s="46" t="s">
        <v>206</v>
      </c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5"/>
      <c r="AH142" s="145"/>
      <c r="AI142" s="145"/>
      <c r="AJ142" s="145"/>
    </row>
    <row r="143" customFormat="false" ht="15.75" hidden="false" customHeight="true" outlineLevel="0" collapsed="false">
      <c r="A143" s="26" t="s">
        <v>207</v>
      </c>
      <c r="B143" s="148"/>
      <c r="C143" s="52"/>
      <c r="D143" s="52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3"/>
      <c r="R143" s="53"/>
      <c r="S143" s="53"/>
      <c r="T143" s="53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</row>
    <row r="144" customFormat="false" ht="15.75" hidden="false" customHeight="true" outlineLevel="0" collapsed="false">
      <c r="A144" s="145" t="n">
        <v>2</v>
      </c>
      <c r="B144" s="64"/>
      <c r="C144" s="149" t="n">
        <v>51.8</v>
      </c>
      <c r="D144" s="143"/>
      <c r="E144" s="82"/>
      <c r="F144" s="82"/>
      <c r="G144" s="147" t="s">
        <v>25</v>
      </c>
      <c r="H144" s="82"/>
      <c r="I144" s="150" t="s">
        <v>208</v>
      </c>
      <c r="J144" s="69" t="s">
        <v>209</v>
      </c>
      <c r="K144" s="150" t="s">
        <v>210</v>
      </c>
      <c r="L144" s="71" t="n">
        <v>998727941</v>
      </c>
      <c r="M144" s="72" t="s">
        <v>29</v>
      </c>
      <c r="N144" s="147" t="s">
        <v>25</v>
      </c>
      <c r="O144" s="69" t="s">
        <v>211</v>
      </c>
      <c r="P144" s="145" t="s">
        <v>212</v>
      </c>
      <c r="Q144" s="145"/>
      <c r="R144" s="82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</row>
    <row r="145" customFormat="false" ht="15.75" hidden="false" customHeight="true" outlineLevel="0" collapsed="false">
      <c r="A145" s="41"/>
      <c r="B145" s="151" t="s">
        <v>115</v>
      </c>
      <c r="C145" s="43"/>
      <c r="D145" s="43"/>
      <c r="E145" s="44" t="n">
        <f aca="false">SUM(C140:D144)</f>
        <v>1089.7</v>
      </c>
      <c r="F145" s="45"/>
      <c r="G145" s="45"/>
      <c r="H145" s="45"/>
      <c r="I145" s="45"/>
      <c r="J145" s="45"/>
      <c r="K145" s="45"/>
      <c r="L145" s="41"/>
      <c r="M145" s="41"/>
      <c r="N145" s="45"/>
      <c r="O145" s="45"/>
      <c r="P145" s="41"/>
      <c r="Q145" s="41"/>
      <c r="R145" s="45"/>
      <c r="S145" s="41"/>
      <c r="T145" s="41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</row>
    <row r="146" customFormat="false" ht="15.75" hidden="false" customHeight="true" outlineLevel="0" collapsed="false">
      <c r="A146" s="46"/>
      <c r="B146" s="152"/>
      <c r="C146" s="48"/>
      <c r="D146" s="48"/>
      <c r="E146" s="49"/>
      <c r="F146" s="50"/>
      <c r="G146" s="50"/>
      <c r="H146" s="50"/>
      <c r="I146" s="50"/>
      <c r="J146" s="50"/>
      <c r="K146" s="50"/>
      <c r="L146" s="46"/>
      <c r="M146" s="46"/>
      <c r="N146" s="50"/>
      <c r="O146" s="50"/>
      <c r="P146" s="46"/>
      <c r="Q146" s="46"/>
      <c r="R146" s="50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</row>
    <row r="147" customFormat="false" ht="15" hidden="false" customHeight="false" outlineLevel="0" collapsed="false">
      <c r="A147" s="26" t="s">
        <v>213</v>
      </c>
      <c r="B147" s="53"/>
      <c r="C147" s="52"/>
      <c r="D147" s="52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3"/>
      <c r="R147" s="53"/>
      <c r="S147" s="53"/>
      <c r="T147" s="53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</row>
    <row r="148" customFormat="false" ht="15" hidden="false" customHeight="false" outlineLevel="0" collapsed="false">
      <c r="A148" s="46"/>
      <c r="B148" s="46"/>
      <c r="C148" s="48"/>
      <c r="D148" s="48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</row>
    <row r="149" customFormat="false" ht="15" hidden="false" customHeight="false" outlineLevel="0" collapsed="false">
      <c r="A149" s="153" t="s">
        <v>214</v>
      </c>
      <c r="B149" s="154" t="s">
        <v>192</v>
      </c>
      <c r="C149" s="155"/>
      <c r="D149" s="155"/>
      <c r="E149" s="156" t="n">
        <f aca="false">SUM(E145,E137)</f>
        <v>3528.65</v>
      </c>
      <c r="F149" s="157"/>
      <c r="G149" s="158"/>
      <c r="H149" s="157"/>
      <c r="I149" s="157"/>
      <c r="J149" s="158"/>
      <c r="K149" s="157"/>
      <c r="L149" s="157"/>
      <c r="M149" s="157"/>
      <c r="N149" s="157"/>
      <c r="O149" s="158"/>
      <c r="P149" s="157"/>
      <c r="Q149" s="157"/>
      <c r="R149" s="157"/>
      <c r="S149" s="157"/>
      <c r="T149" s="157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</row>
    <row r="150" customFormat="false" ht="15" hidden="false" customHeight="false" outlineLevel="0" collapsed="false">
      <c r="A150" s="46"/>
      <c r="B150" s="96"/>
      <c r="C150" s="48"/>
      <c r="D150" s="48"/>
      <c r="E150" s="46"/>
      <c r="F150" s="46"/>
      <c r="G150" s="50"/>
      <c r="H150" s="46"/>
      <c r="I150" s="46"/>
      <c r="J150" s="50"/>
      <c r="K150" s="46"/>
      <c r="L150" s="46"/>
      <c r="M150" s="46"/>
      <c r="N150" s="46"/>
      <c r="O150" s="50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</row>
    <row r="151" customFormat="false" ht="15" hidden="false" customHeight="false" outlineLevel="0" collapsed="false">
      <c r="A151" s="159"/>
      <c r="B151" s="160" t="s">
        <v>215</v>
      </c>
      <c r="C151" s="161"/>
      <c r="D151" s="161"/>
      <c r="E151" s="162" t="n">
        <f aca="false">SUM(E149,E129)</f>
        <v>6519.97</v>
      </c>
      <c r="F151" s="159"/>
      <c r="G151" s="163"/>
      <c r="H151" s="159"/>
      <c r="I151" s="159"/>
      <c r="J151" s="163"/>
      <c r="K151" s="159"/>
      <c r="L151" s="159"/>
      <c r="M151" s="159"/>
      <c r="N151" s="159"/>
      <c r="O151" s="163"/>
      <c r="P151" s="159"/>
      <c r="Q151" s="159"/>
      <c r="R151" s="159"/>
      <c r="S151" s="159"/>
      <c r="T151" s="159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</row>
    <row r="152" customFormat="false" ht="15" hidden="false" customHeight="false" outlineLevel="0" collapsed="false">
      <c r="A152" s="165"/>
      <c r="B152" s="24"/>
      <c r="C152" s="25"/>
      <c r="D152" s="2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customFormat="false" ht="15" hidden="false" customHeight="false" outlineLevel="0" collapsed="false">
      <c r="A153" s="6"/>
      <c r="B153" s="6"/>
      <c r="C153" s="123"/>
      <c r="D153" s="12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customFormat="false" ht="15" hidden="false" customHeight="false" outlineLevel="0" collapsed="false">
      <c r="A154" s="166" t="s">
        <v>0</v>
      </c>
      <c r="B154" s="166" t="s">
        <v>1</v>
      </c>
      <c r="C154" s="167" t="s">
        <v>2</v>
      </c>
      <c r="D154" s="168" t="s">
        <v>3</v>
      </c>
      <c r="E154" s="166" t="s">
        <v>4</v>
      </c>
      <c r="F154" s="166" t="s">
        <v>5</v>
      </c>
      <c r="G154" s="169" t="s">
        <v>6</v>
      </c>
      <c r="H154" s="166" t="s">
        <v>7</v>
      </c>
      <c r="I154" s="166" t="s">
        <v>8</v>
      </c>
      <c r="J154" s="170" t="s">
        <v>9</v>
      </c>
      <c r="K154" s="166" t="s">
        <v>10</v>
      </c>
      <c r="L154" s="166" t="s">
        <v>11</v>
      </c>
      <c r="M154" s="166" t="s">
        <v>12</v>
      </c>
      <c r="N154" s="166" t="s">
        <v>13</v>
      </c>
      <c r="O154" s="170" t="s">
        <v>14</v>
      </c>
      <c r="P154" s="171" t="s">
        <v>15</v>
      </c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</row>
    <row r="155" customFormat="false" ht="29.25" hidden="false" customHeight="true" outlineLevel="0" collapsed="false">
      <c r="A155" s="172" t="s">
        <v>16</v>
      </c>
      <c r="B155" s="172"/>
      <c r="C155" s="173"/>
      <c r="D155" s="173"/>
      <c r="E155" s="172" t="s">
        <v>17</v>
      </c>
      <c r="F155" s="172" t="s">
        <v>18</v>
      </c>
      <c r="G155" s="174" t="s">
        <v>19</v>
      </c>
      <c r="H155" s="172" t="s">
        <v>20</v>
      </c>
      <c r="I155" s="172"/>
      <c r="J155" s="175"/>
      <c r="K155" s="172"/>
      <c r="L155" s="172"/>
      <c r="M155" s="172"/>
      <c r="N155" s="172" t="s">
        <v>21</v>
      </c>
      <c r="O155" s="176"/>
      <c r="P155" s="177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</row>
    <row r="156" customFormat="false" ht="32.25" hidden="false" customHeight="true" outlineLevel="0" collapsed="false">
      <c r="A156" s="178" t="s">
        <v>216</v>
      </c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9"/>
      <c r="R156" s="179"/>
      <c r="S156" s="179"/>
      <c r="T156" s="179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</row>
    <row r="157" customFormat="false" ht="15.75" hidden="false" customHeight="true" outlineLevel="0" collapsed="false">
      <c r="A157" s="181" t="s">
        <v>23</v>
      </c>
      <c r="B157" s="182"/>
      <c r="C157" s="183"/>
      <c r="D157" s="183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4"/>
      <c r="R157" s="184"/>
      <c r="S157" s="184"/>
      <c r="T157" s="184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</row>
    <row r="158" customFormat="false" ht="15.75" hidden="false" customHeight="true" outlineLevel="0" collapsed="false">
      <c r="A158" s="40"/>
      <c r="B158" s="185"/>
      <c r="C158" s="186"/>
      <c r="D158" s="186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</row>
    <row r="159" customFormat="false" ht="15.75" hidden="false" customHeight="true" outlineLevel="0" collapsed="false">
      <c r="A159" s="181" t="s">
        <v>24</v>
      </c>
      <c r="B159" s="182"/>
      <c r="C159" s="183"/>
      <c r="D159" s="183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4"/>
      <c r="R159" s="184"/>
      <c r="S159" s="184"/>
      <c r="T159" s="184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</row>
    <row r="160" customFormat="false" ht="15.75" hidden="false" customHeight="true" outlineLevel="0" collapsed="false">
      <c r="A160" s="187" t="n">
        <v>2</v>
      </c>
      <c r="B160" s="188" t="n">
        <v>44596</v>
      </c>
      <c r="C160" s="189" t="n">
        <v>7</v>
      </c>
      <c r="D160" s="189" t="n">
        <v>0</v>
      </c>
      <c r="E160" s="189" t="n">
        <f aca="false">SUM(C160:D160)</f>
        <v>7</v>
      </c>
      <c r="F160" s="40"/>
      <c r="G160" s="190" t="s">
        <v>25</v>
      </c>
      <c r="H160" s="40"/>
      <c r="I160" s="191" t="s">
        <v>26</v>
      </c>
      <c r="J160" s="192" t="s">
        <v>217</v>
      </c>
      <c r="K160" s="193" t="s">
        <v>218</v>
      </c>
      <c r="L160" s="187" t="n">
        <v>998727941</v>
      </c>
      <c r="M160" s="193" t="s">
        <v>29</v>
      </c>
      <c r="N160" s="187" t="n">
        <v>1</v>
      </c>
      <c r="O160" s="192" t="s">
        <v>219</v>
      </c>
      <c r="P160" s="192" t="s">
        <v>220</v>
      </c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</row>
    <row r="161" customFormat="false" ht="15.75" hidden="false" customHeight="true" outlineLevel="0" collapsed="false">
      <c r="A161" s="187" t="n">
        <v>2</v>
      </c>
      <c r="B161" s="188" t="n">
        <v>44596</v>
      </c>
      <c r="C161" s="189" t="n">
        <v>47</v>
      </c>
      <c r="D161" s="189" t="n">
        <v>0</v>
      </c>
      <c r="E161" s="189" t="n">
        <f aca="false">SUM(C161:D161)</f>
        <v>47</v>
      </c>
      <c r="F161" s="40"/>
      <c r="G161" s="190" t="s">
        <v>25</v>
      </c>
      <c r="H161" s="40"/>
      <c r="I161" s="191" t="s">
        <v>134</v>
      </c>
      <c r="J161" s="192" t="s">
        <v>221</v>
      </c>
      <c r="K161" s="193" t="s">
        <v>218</v>
      </c>
      <c r="L161" s="187" t="n">
        <v>998727941</v>
      </c>
      <c r="M161" s="193" t="s">
        <v>29</v>
      </c>
      <c r="N161" s="187" t="n">
        <v>1</v>
      </c>
      <c r="O161" s="192" t="s">
        <v>222</v>
      </c>
      <c r="P161" s="192" t="s">
        <v>223</v>
      </c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</row>
    <row r="162" customFormat="false" ht="15.75" hidden="false" customHeight="true" outlineLevel="0" collapsed="false">
      <c r="A162" s="187" t="n">
        <v>2</v>
      </c>
      <c r="B162" s="188" t="n">
        <v>44604</v>
      </c>
      <c r="C162" s="189" t="n">
        <v>10</v>
      </c>
      <c r="D162" s="189" t="n">
        <v>0</v>
      </c>
      <c r="E162" s="189" t="n">
        <f aca="false">SUM(C162:D162)</f>
        <v>10</v>
      </c>
      <c r="F162" s="40"/>
      <c r="G162" s="190" t="s">
        <v>25</v>
      </c>
      <c r="H162" s="40"/>
      <c r="I162" s="191" t="s">
        <v>134</v>
      </c>
      <c r="J162" s="192" t="s">
        <v>224</v>
      </c>
      <c r="K162" s="193" t="s">
        <v>218</v>
      </c>
      <c r="L162" s="187" t="n">
        <v>998727941</v>
      </c>
      <c r="M162" s="193" t="s">
        <v>29</v>
      </c>
      <c r="N162" s="187" t="n">
        <v>1</v>
      </c>
      <c r="O162" s="192" t="s">
        <v>37</v>
      </c>
      <c r="P162" s="192" t="s">
        <v>38</v>
      </c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</row>
    <row r="163" customFormat="false" ht="15.75" hidden="false" customHeight="true" outlineLevel="0" collapsed="false">
      <c r="A163" s="187" t="n">
        <v>2</v>
      </c>
      <c r="B163" s="188" t="n">
        <v>44611</v>
      </c>
      <c r="C163" s="189" t="n">
        <v>14.52</v>
      </c>
      <c r="D163" s="189" t="n">
        <v>3.48</v>
      </c>
      <c r="E163" s="189" t="n">
        <f aca="false">SUM(C163:D163)</f>
        <v>18</v>
      </c>
      <c r="F163" s="40"/>
      <c r="G163" s="190" t="s">
        <v>25</v>
      </c>
      <c r="H163" s="40"/>
      <c r="I163" s="191" t="s">
        <v>134</v>
      </c>
      <c r="J163" s="192" t="s">
        <v>225</v>
      </c>
      <c r="K163" s="193" t="s">
        <v>226</v>
      </c>
      <c r="L163" s="187" t="n">
        <v>998727941</v>
      </c>
      <c r="M163" s="193" t="s">
        <v>29</v>
      </c>
      <c r="N163" s="187" t="n">
        <v>1</v>
      </c>
      <c r="O163" s="192" t="s">
        <v>227</v>
      </c>
      <c r="P163" s="192" t="s">
        <v>228</v>
      </c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</row>
    <row r="164" customFormat="false" ht="15.75" hidden="false" customHeight="true" outlineLevel="0" collapsed="false">
      <c r="A164" s="187" t="n">
        <v>2</v>
      </c>
      <c r="B164" s="188" t="n">
        <v>44618</v>
      </c>
      <c r="C164" s="189" t="n">
        <v>38.34</v>
      </c>
      <c r="D164" s="189" t="n">
        <v>5</v>
      </c>
      <c r="E164" s="189" t="n">
        <f aca="false">SUM(C164:D164)</f>
        <v>43.34</v>
      </c>
      <c r="F164" s="40"/>
      <c r="G164" s="190" t="s">
        <v>25</v>
      </c>
      <c r="H164" s="40"/>
      <c r="I164" s="191" t="s">
        <v>26</v>
      </c>
      <c r="J164" s="192" t="s">
        <v>229</v>
      </c>
      <c r="K164" s="193" t="s">
        <v>40</v>
      </c>
      <c r="L164" s="187" t="n">
        <v>998727941</v>
      </c>
      <c r="M164" s="193" t="s">
        <v>29</v>
      </c>
      <c r="N164" s="187" t="n">
        <v>1</v>
      </c>
      <c r="O164" s="192" t="s">
        <v>51</v>
      </c>
      <c r="P164" s="192" t="s">
        <v>52</v>
      </c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</row>
    <row r="165" customFormat="false" ht="15.75" hidden="false" customHeight="true" outlineLevel="0" collapsed="false">
      <c r="A165" s="194"/>
      <c r="B165" s="195" t="s">
        <v>115</v>
      </c>
      <c r="C165" s="196"/>
      <c r="D165" s="196"/>
      <c r="E165" s="197" t="n">
        <f aca="false">SUM(C160:D164)</f>
        <v>125.34</v>
      </c>
      <c r="F165" s="194"/>
      <c r="G165" s="198"/>
      <c r="H165" s="194"/>
      <c r="I165" s="194"/>
      <c r="J165" s="198"/>
      <c r="K165" s="194"/>
      <c r="L165" s="194"/>
      <c r="M165" s="194"/>
      <c r="N165" s="194"/>
      <c r="O165" s="198"/>
      <c r="P165" s="198"/>
      <c r="Q165" s="194"/>
      <c r="R165" s="194"/>
      <c r="S165" s="194"/>
      <c r="T165" s="194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</row>
    <row r="166" customFormat="false" ht="15.75" hidden="false" customHeight="true" outlineLevel="0" collapsed="false">
      <c r="A166" s="40"/>
      <c r="B166" s="199"/>
      <c r="C166" s="186"/>
      <c r="D166" s="186"/>
      <c r="E166" s="186"/>
      <c r="F166" s="40"/>
      <c r="G166" s="185"/>
      <c r="H166" s="40"/>
      <c r="I166" s="40"/>
      <c r="J166" s="185"/>
      <c r="K166" s="40"/>
      <c r="L166" s="40"/>
      <c r="M166" s="40"/>
      <c r="N166" s="40"/>
      <c r="O166" s="185"/>
      <c r="P166" s="185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</row>
    <row r="167" customFormat="false" ht="15.75" hidden="false" customHeight="true" outlineLevel="0" collapsed="false">
      <c r="A167" s="181" t="s">
        <v>116</v>
      </c>
      <c r="B167" s="182"/>
      <c r="C167" s="183"/>
      <c r="D167" s="183"/>
      <c r="E167" s="184"/>
      <c r="F167" s="184"/>
      <c r="G167" s="182"/>
      <c r="H167" s="184"/>
      <c r="I167" s="182"/>
      <c r="J167" s="182"/>
      <c r="K167" s="184"/>
      <c r="L167" s="184"/>
      <c r="M167" s="184"/>
      <c r="N167" s="184"/>
      <c r="O167" s="182"/>
      <c r="P167" s="184"/>
      <c r="Q167" s="184"/>
      <c r="R167" s="184"/>
      <c r="S167" s="184"/>
      <c r="T167" s="184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</row>
    <row r="168" customFormat="false" ht="15.75" hidden="false" customHeight="true" outlineLevel="0" collapsed="false">
      <c r="A168" s="32" t="n">
        <v>2</v>
      </c>
      <c r="B168" s="200" t="n">
        <v>44593</v>
      </c>
      <c r="C168" s="54" t="n">
        <v>3.23</v>
      </c>
      <c r="D168" s="54" t="n">
        <v>0.77</v>
      </c>
      <c r="E168" s="35" t="n">
        <f aca="false">SUM(C168:D168)</f>
        <v>4</v>
      </c>
      <c r="F168" s="36"/>
      <c r="G168" s="37" t="s">
        <v>25</v>
      </c>
      <c r="H168" s="36"/>
      <c r="I168" s="38" t="s">
        <v>26</v>
      </c>
      <c r="J168" s="201" t="s">
        <v>230</v>
      </c>
      <c r="K168" s="36" t="s">
        <v>28</v>
      </c>
      <c r="L168" s="32" t="n">
        <v>998727941</v>
      </c>
      <c r="M168" s="36" t="s">
        <v>29</v>
      </c>
      <c r="N168" s="32" t="n">
        <v>1</v>
      </c>
      <c r="O168" s="39" t="s">
        <v>124</v>
      </c>
      <c r="P168" s="39" t="s">
        <v>231</v>
      </c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customFormat="false" ht="15.75" hidden="false" customHeight="true" outlineLevel="0" collapsed="false">
      <c r="A169" s="27" t="n">
        <v>2</v>
      </c>
      <c r="B169" s="28" t="n">
        <v>44601</v>
      </c>
      <c r="C169" s="29" t="n">
        <v>96</v>
      </c>
      <c r="D169" s="29" t="n">
        <v>0</v>
      </c>
      <c r="E169" s="25" t="n">
        <f aca="false">SUM(C169:D169)</f>
        <v>96</v>
      </c>
      <c r="F169" s="22"/>
      <c r="G169" s="30" t="s">
        <v>25</v>
      </c>
      <c r="H169" s="22"/>
      <c r="I169" s="191" t="s">
        <v>26</v>
      </c>
      <c r="J169" s="24" t="s">
        <v>232</v>
      </c>
      <c r="K169" s="22" t="s">
        <v>233</v>
      </c>
      <c r="L169" s="27" t="n">
        <v>998727941</v>
      </c>
      <c r="M169" s="22" t="s">
        <v>29</v>
      </c>
      <c r="N169" s="27" t="n">
        <v>1</v>
      </c>
      <c r="O169" s="24" t="s">
        <v>234</v>
      </c>
      <c r="P169" s="24" t="s">
        <v>235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customFormat="false" ht="15.75" hidden="false" customHeight="true" outlineLevel="0" collapsed="false">
      <c r="A170" s="202" t="n">
        <v>2</v>
      </c>
      <c r="B170" s="200" t="n">
        <v>44615</v>
      </c>
      <c r="C170" s="54" t="n">
        <v>363</v>
      </c>
      <c r="D170" s="54" t="n">
        <v>0</v>
      </c>
      <c r="E170" s="203" t="n">
        <f aca="false">SUM(C170:D170)</f>
        <v>363</v>
      </c>
      <c r="F170" s="56"/>
      <c r="G170" s="204" t="s">
        <v>25</v>
      </c>
      <c r="H170" s="56"/>
      <c r="I170" s="55" t="s">
        <v>134</v>
      </c>
      <c r="J170" s="201" t="s">
        <v>236</v>
      </c>
      <c r="K170" s="56" t="s">
        <v>136</v>
      </c>
      <c r="L170" s="202" t="n">
        <v>998727941</v>
      </c>
      <c r="M170" s="56" t="s">
        <v>29</v>
      </c>
      <c r="N170" s="202" t="n">
        <v>1</v>
      </c>
      <c r="O170" s="201" t="s">
        <v>237</v>
      </c>
      <c r="P170" s="205" t="s">
        <v>238</v>
      </c>
      <c r="Q170" s="20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</row>
    <row r="171" customFormat="false" ht="15.75" hidden="false" customHeight="true" outlineLevel="0" collapsed="false">
      <c r="A171" s="27" t="n">
        <v>2</v>
      </c>
      <c r="B171" s="28" t="n">
        <v>44615</v>
      </c>
      <c r="C171" s="29" t="n">
        <v>9.61</v>
      </c>
      <c r="D171" s="29" t="n">
        <v>0.58</v>
      </c>
      <c r="E171" s="25" t="n">
        <f aca="false">SUM(C171:D171)</f>
        <v>10.19</v>
      </c>
      <c r="F171" s="22"/>
      <c r="G171" s="30" t="s">
        <v>25</v>
      </c>
      <c r="H171" s="22"/>
      <c r="I171" s="191" t="s">
        <v>239</v>
      </c>
      <c r="J171" s="24" t="s">
        <v>240</v>
      </c>
      <c r="K171" s="22" t="s">
        <v>233</v>
      </c>
      <c r="L171" s="27" t="n">
        <v>998727941</v>
      </c>
      <c r="M171" s="22" t="s">
        <v>29</v>
      </c>
      <c r="N171" s="27" t="n">
        <v>1</v>
      </c>
      <c r="O171" s="24" t="s">
        <v>241</v>
      </c>
      <c r="P171" s="89" t="s">
        <v>242</v>
      </c>
      <c r="Q171" s="207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customFormat="false" ht="15.75" hidden="false" customHeight="true" outlineLevel="0" collapsed="false">
      <c r="A172" s="202" t="n">
        <v>2</v>
      </c>
      <c r="B172" s="200" t="n">
        <v>44616</v>
      </c>
      <c r="C172" s="54" t="n">
        <v>78.48</v>
      </c>
      <c r="D172" s="54" t="n">
        <v>24.77</v>
      </c>
      <c r="E172" s="54" t="n">
        <f aca="false">SUM(C172:D172)</f>
        <v>103.25</v>
      </c>
      <c r="F172" s="208"/>
      <c r="G172" s="204" t="s">
        <v>25</v>
      </c>
      <c r="H172" s="208"/>
      <c r="I172" s="55" t="s">
        <v>26</v>
      </c>
      <c r="J172" s="201" t="s">
        <v>243</v>
      </c>
      <c r="K172" s="56" t="s">
        <v>244</v>
      </c>
      <c r="L172" s="202" t="n">
        <v>998727941</v>
      </c>
      <c r="M172" s="56" t="s">
        <v>29</v>
      </c>
      <c r="N172" s="202" t="n">
        <v>1</v>
      </c>
      <c r="O172" s="201" t="s">
        <v>245</v>
      </c>
      <c r="P172" s="201" t="s">
        <v>246</v>
      </c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</row>
    <row r="173" customFormat="false" ht="15.75" hidden="false" customHeight="true" outlineLevel="0" collapsed="false">
      <c r="A173" s="202" t="n">
        <v>2</v>
      </c>
      <c r="B173" s="200" t="n">
        <v>44616</v>
      </c>
      <c r="C173" s="54" t="n">
        <v>272.92</v>
      </c>
      <c r="D173" s="54" t="n">
        <v>49.54</v>
      </c>
      <c r="E173" s="54" t="n">
        <f aca="false">SUM(C173:D173)</f>
        <v>322.46</v>
      </c>
      <c r="F173" s="208"/>
      <c r="G173" s="204" t="s">
        <v>25</v>
      </c>
      <c r="H173" s="208"/>
      <c r="I173" s="55" t="s">
        <v>26</v>
      </c>
      <c r="J173" s="201" t="s">
        <v>247</v>
      </c>
      <c r="K173" s="56" t="s">
        <v>244</v>
      </c>
      <c r="L173" s="202" t="n">
        <v>998727941</v>
      </c>
      <c r="M173" s="56" t="s">
        <v>29</v>
      </c>
      <c r="N173" s="202" t="n">
        <v>1</v>
      </c>
      <c r="O173" s="201" t="s">
        <v>245</v>
      </c>
      <c r="P173" s="201" t="s">
        <v>246</v>
      </c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</row>
    <row r="174" customFormat="false" ht="15.75" hidden="false" customHeight="true" outlineLevel="0" collapsed="false">
      <c r="A174" s="194"/>
      <c r="B174" s="195" t="s">
        <v>115</v>
      </c>
      <c r="C174" s="196"/>
      <c r="D174" s="196"/>
      <c r="E174" s="197" t="n">
        <f aca="false">SUM(C168:D173)</f>
        <v>898.9</v>
      </c>
      <c r="F174" s="194"/>
      <c r="G174" s="198"/>
      <c r="H174" s="194"/>
      <c r="I174" s="194"/>
      <c r="J174" s="198"/>
      <c r="K174" s="194"/>
      <c r="L174" s="194"/>
      <c r="M174" s="194"/>
      <c r="N174" s="194"/>
      <c r="O174" s="198"/>
      <c r="P174" s="198"/>
      <c r="Q174" s="194"/>
      <c r="R174" s="194"/>
      <c r="S174" s="194"/>
      <c r="T174" s="194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</row>
    <row r="175" customFormat="false" ht="15.75" hidden="false" customHeight="true" outlineLevel="0" collapsed="false">
      <c r="A175" s="40"/>
      <c r="B175" s="199"/>
      <c r="C175" s="186"/>
      <c r="D175" s="186"/>
      <c r="E175" s="186"/>
      <c r="F175" s="40"/>
      <c r="G175" s="185"/>
      <c r="H175" s="40"/>
      <c r="I175" s="40"/>
      <c r="J175" s="185"/>
      <c r="K175" s="40"/>
      <c r="L175" s="40"/>
      <c r="M175" s="40"/>
      <c r="N175" s="40"/>
      <c r="O175" s="185"/>
      <c r="P175" s="185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</row>
    <row r="176" customFormat="false" ht="15.75" hidden="false" customHeight="true" outlineLevel="0" collapsed="false">
      <c r="A176" s="58"/>
      <c r="B176" s="209" t="s">
        <v>115</v>
      </c>
      <c r="C176" s="60"/>
      <c r="D176" s="60"/>
      <c r="E176" s="210" t="n">
        <f aca="false">SUM(E165,E174)</f>
        <v>1024.24</v>
      </c>
      <c r="F176" s="58"/>
      <c r="G176" s="62"/>
      <c r="H176" s="58"/>
      <c r="I176" s="58"/>
      <c r="J176" s="62"/>
      <c r="K176" s="58"/>
      <c r="L176" s="58"/>
      <c r="M176" s="58"/>
      <c r="N176" s="58"/>
      <c r="O176" s="62"/>
      <c r="P176" s="62"/>
      <c r="Q176" s="58"/>
      <c r="R176" s="58"/>
      <c r="S176" s="58"/>
      <c r="T176" s="58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</row>
    <row r="177" customFormat="false" ht="15.75" hidden="false" customHeight="true" outlineLevel="0" collapsed="false">
      <c r="A177" s="40"/>
      <c r="B177" s="199"/>
      <c r="C177" s="186"/>
      <c r="D177" s="186"/>
      <c r="E177" s="186"/>
      <c r="F177" s="40"/>
      <c r="G177" s="185"/>
      <c r="H177" s="40"/>
      <c r="I177" s="40"/>
      <c r="J177" s="185"/>
      <c r="K177" s="40"/>
      <c r="L177" s="40"/>
      <c r="M177" s="40"/>
      <c r="N177" s="40"/>
      <c r="O177" s="185"/>
      <c r="P177" s="185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</row>
    <row r="178" customFormat="false" ht="15.75" hidden="false" customHeight="true" outlineLevel="0" collapsed="false">
      <c r="A178" s="181" t="s">
        <v>137</v>
      </c>
      <c r="B178" s="182"/>
      <c r="C178" s="183"/>
      <c r="D178" s="183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4"/>
      <c r="R178" s="184"/>
      <c r="S178" s="184"/>
      <c r="T178" s="184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</row>
    <row r="179" customFormat="false" ht="15.75" hidden="false" customHeight="true" outlineLevel="0" collapsed="false">
      <c r="A179" s="211" t="n">
        <v>2</v>
      </c>
      <c r="B179" s="212" t="n">
        <v>44593</v>
      </c>
      <c r="C179" s="213" t="n">
        <v>360</v>
      </c>
      <c r="D179" s="213" t="n">
        <v>0</v>
      </c>
      <c r="E179" s="213" t="n">
        <f aca="false">SUM(C179:D179)</f>
        <v>360</v>
      </c>
      <c r="F179" s="208"/>
      <c r="G179" s="214" t="s">
        <v>25</v>
      </c>
      <c r="H179" s="208"/>
      <c r="I179" s="215" t="s">
        <v>248</v>
      </c>
      <c r="J179" s="216" t="s">
        <v>249</v>
      </c>
      <c r="K179" s="217" t="s">
        <v>250</v>
      </c>
      <c r="L179" s="211" t="n">
        <v>998727941</v>
      </c>
      <c r="M179" s="218" t="s">
        <v>29</v>
      </c>
      <c r="N179" s="211" t="n">
        <v>1</v>
      </c>
      <c r="O179" s="216" t="s">
        <v>251</v>
      </c>
      <c r="P179" s="216" t="s">
        <v>252</v>
      </c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</row>
    <row r="180" customFormat="false" ht="15.75" hidden="false" customHeight="true" outlineLevel="0" collapsed="false">
      <c r="A180" s="194"/>
      <c r="B180" s="195" t="s">
        <v>115</v>
      </c>
      <c r="C180" s="196"/>
      <c r="D180" s="196"/>
      <c r="E180" s="197" t="n">
        <f aca="false">SUM(C179:D179)</f>
        <v>360</v>
      </c>
      <c r="F180" s="194"/>
      <c r="G180" s="198"/>
      <c r="H180" s="194"/>
      <c r="I180" s="194"/>
      <c r="J180" s="198"/>
      <c r="K180" s="194"/>
      <c r="L180" s="194"/>
      <c r="M180" s="194"/>
      <c r="N180" s="194"/>
      <c r="O180" s="198"/>
      <c r="P180" s="198"/>
      <c r="Q180" s="194"/>
      <c r="R180" s="194"/>
      <c r="S180" s="194"/>
      <c r="T180" s="194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</row>
    <row r="181" customFormat="false" ht="15.75" hidden="false" customHeight="true" outlineLevel="0" collapsed="false">
      <c r="A181" s="40"/>
      <c r="B181" s="199"/>
      <c r="C181" s="186"/>
      <c r="D181" s="186"/>
      <c r="E181" s="40"/>
      <c r="F181" s="185"/>
      <c r="G181" s="185"/>
      <c r="H181" s="40"/>
      <c r="I181" s="219"/>
      <c r="J181" s="219"/>
      <c r="K181" s="40"/>
      <c r="L181" s="40"/>
      <c r="M181" s="40"/>
      <c r="N181" s="40"/>
      <c r="O181" s="219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</row>
    <row r="182" customFormat="false" ht="15.75" hidden="false" customHeight="true" outlineLevel="0" collapsed="false">
      <c r="A182" s="181" t="s">
        <v>138</v>
      </c>
      <c r="B182" s="220"/>
      <c r="C182" s="183"/>
      <c r="D182" s="183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4"/>
      <c r="R182" s="184"/>
      <c r="S182" s="184"/>
      <c r="T182" s="184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</row>
    <row r="183" customFormat="false" ht="15.75" hidden="false" customHeight="true" outlineLevel="0" collapsed="false">
      <c r="A183" s="221"/>
      <c r="B183" s="222"/>
      <c r="C183" s="223"/>
      <c r="D183" s="223"/>
      <c r="E183" s="219"/>
      <c r="F183" s="219"/>
      <c r="G183" s="219"/>
      <c r="H183" s="219"/>
      <c r="I183" s="185"/>
      <c r="J183" s="185"/>
      <c r="K183" s="185"/>
      <c r="L183" s="40"/>
      <c r="M183" s="40"/>
      <c r="N183" s="219"/>
      <c r="O183" s="219"/>
      <c r="P183" s="221"/>
      <c r="Q183" s="221"/>
      <c r="R183" s="219"/>
      <c r="S183" s="221"/>
      <c r="T183" s="221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</row>
    <row r="184" customFormat="false" ht="15.75" hidden="false" customHeight="true" outlineLevel="0" collapsed="false">
      <c r="A184" s="194"/>
      <c r="B184" s="195" t="s">
        <v>115</v>
      </c>
      <c r="C184" s="196"/>
      <c r="D184" s="196"/>
      <c r="E184" s="197" t="n">
        <f aca="false">SUM(C182:D183)</f>
        <v>0</v>
      </c>
      <c r="F184" s="194"/>
      <c r="G184" s="198"/>
      <c r="H184" s="194"/>
      <c r="I184" s="194"/>
      <c r="J184" s="198"/>
      <c r="K184" s="194"/>
      <c r="L184" s="194"/>
      <c r="M184" s="194"/>
      <c r="N184" s="194"/>
      <c r="O184" s="198"/>
      <c r="P184" s="198"/>
      <c r="Q184" s="194"/>
      <c r="R184" s="194"/>
      <c r="S184" s="194"/>
      <c r="T184" s="194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</row>
    <row r="185" customFormat="false" ht="15.75" hidden="false" customHeight="true" outlineLevel="0" collapsed="false">
      <c r="A185" s="40"/>
      <c r="B185" s="199"/>
      <c r="C185" s="186"/>
      <c r="D185" s="186"/>
      <c r="E185" s="40"/>
      <c r="F185" s="40"/>
      <c r="G185" s="185"/>
      <c r="H185" s="40"/>
      <c r="I185" s="40"/>
      <c r="J185" s="185"/>
      <c r="K185" s="40"/>
      <c r="L185" s="40"/>
      <c r="M185" s="40"/>
      <c r="N185" s="40"/>
      <c r="O185" s="219"/>
      <c r="P185" s="219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</row>
    <row r="186" customFormat="false" ht="15.75" hidden="false" customHeight="true" outlineLevel="0" collapsed="false">
      <c r="A186" s="224"/>
      <c r="B186" s="225" t="s">
        <v>115</v>
      </c>
      <c r="C186" s="226"/>
      <c r="D186" s="226"/>
      <c r="E186" s="227" t="n">
        <f aca="false">SUM(E165,E174,E180,E184)</f>
        <v>1384.24</v>
      </c>
      <c r="F186" s="224"/>
      <c r="G186" s="228"/>
      <c r="H186" s="224"/>
      <c r="I186" s="224"/>
      <c r="J186" s="228"/>
      <c r="K186" s="224"/>
      <c r="L186" s="224"/>
      <c r="M186" s="224"/>
      <c r="N186" s="224"/>
      <c r="O186" s="228"/>
      <c r="P186" s="228"/>
      <c r="Q186" s="224"/>
      <c r="R186" s="224"/>
      <c r="S186" s="224"/>
      <c r="T186" s="224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</row>
    <row r="187" customFormat="false" ht="15.75" hidden="false" customHeight="true" outlineLevel="0" collapsed="false">
      <c r="A187" s="40"/>
      <c r="B187" s="199"/>
      <c r="C187" s="186"/>
      <c r="D187" s="186"/>
      <c r="E187" s="40"/>
      <c r="F187" s="40"/>
      <c r="G187" s="185"/>
      <c r="H187" s="40"/>
      <c r="I187" s="40"/>
      <c r="J187" s="185"/>
      <c r="K187" s="40"/>
      <c r="L187" s="40"/>
      <c r="M187" s="40"/>
      <c r="N187" s="40"/>
      <c r="O187" s="219"/>
      <c r="P187" s="219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</row>
    <row r="188" customFormat="false" ht="15.75" hidden="false" customHeight="true" outlineLevel="0" collapsed="false">
      <c r="A188" s="181" t="s">
        <v>139</v>
      </c>
      <c r="B188" s="220"/>
      <c r="C188" s="183"/>
      <c r="D188" s="183"/>
      <c r="E188" s="184"/>
      <c r="F188" s="184"/>
      <c r="G188" s="182"/>
      <c r="H188" s="184"/>
      <c r="I188" s="184"/>
      <c r="J188" s="182"/>
      <c r="K188" s="184"/>
      <c r="L188" s="184"/>
      <c r="M188" s="184"/>
      <c r="N188" s="184"/>
      <c r="O188" s="182"/>
      <c r="P188" s="182"/>
      <c r="Q188" s="184"/>
      <c r="R188" s="184"/>
      <c r="S188" s="184"/>
      <c r="T188" s="184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</row>
    <row r="189" customFormat="false" ht="15.75" hidden="false" customHeight="true" outlineLevel="0" collapsed="false">
      <c r="A189" s="229" t="s">
        <v>140</v>
      </c>
      <c r="B189" s="230"/>
      <c r="C189" s="231"/>
      <c r="D189" s="231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  <c r="AI189" s="232"/>
      <c r="AJ189" s="232"/>
    </row>
    <row r="190" customFormat="false" ht="15.75" hidden="false" customHeight="true" outlineLevel="0" collapsed="false">
      <c r="A190" s="187" t="n">
        <v>2</v>
      </c>
      <c r="B190" s="188" t="n">
        <v>44604</v>
      </c>
      <c r="C190" s="189" t="n">
        <v>82.59</v>
      </c>
      <c r="D190" s="189" t="n">
        <v>11.89</v>
      </c>
      <c r="E190" s="189" t="n">
        <f aca="false">SUM(C190:D190)</f>
        <v>94.48</v>
      </c>
      <c r="F190" s="40"/>
      <c r="G190" s="190" t="s">
        <v>25</v>
      </c>
      <c r="H190" s="40"/>
      <c r="I190" s="191" t="s">
        <v>26</v>
      </c>
      <c r="J190" s="192" t="s">
        <v>253</v>
      </c>
      <c r="K190" s="193" t="s">
        <v>40</v>
      </c>
      <c r="L190" s="187" t="n">
        <v>998727941</v>
      </c>
      <c r="M190" s="193" t="s">
        <v>29</v>
      </c>
      <c r="N190" s="187" t="n">
        <v>1</v>
      </c>
      <c r="O190" s="192" t="s">
        <v>48</v>
      </c>
      <c r="P190" s="192" t="s">
        <v>49</v>
      </c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</row>
    <row r="191" customFormat="false" ht="15.75" hidden="false" customHeight="true" outlineLevel="0" collapsed="false">
      <c r="A191" s="187" t="n">
        <v>2</v>
      </c>
      <c r="B191" s="188" t="n">
        <v>44594</v>
      </c>
      <c r="C191" s="189" t="n">
        <v>58.08</v>
      </c>
      <c r="D191" s="189" t="n">
        <v>7.71</v>
      </c>
      <c r="E191" s="189" t="n">
        <f aca="false">SUM(C191:D191)</f>
        <v>65.79</v>
      </c>
      <c r="F191" s="40"/>
      <c r="G191" s="190" t="s">
        <v>25</v>
      </c>
      <c r="H191" s="40"/>
      <c r="I191" s="191" t="s">
        <v>26</v>
      </c>
      <c r="J191" s="192" t="s">
        <v>254</v>
      </c>
      <c r="K191" s="193" t="s">
        <v>40</v>
      </c>
      <c r="L191" s="187" t="n">
        <v>998727941</v>
      </c>
      <c r="M191" s="193" t="s">
        <v>29</v>
      </c>
      <c r="N191" s="187" t="n">
        <v>1</v>
      </c>
      <c r="O191" s="192" t="s">
        <v>41</v>
      </c>
      <c r="P191" s="192" t="s">
        <v>42</v>
      </c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</row>
    <row r="192" customFormat="false" ht="15.75" hidden="false" customHeight="true" outlineLevel="0" collapsed="false">
      <c r="A192" s="177"/>
      <c r="B192" s="233" t="s">
        <v>144</v>
      </c>
      <c r="C192" s="234"/>
      <c r="D192" s="234"/>
      <c r="E192" s="235" t="n">
        <f aca="false">SUM(C190:D191)</f>
        <v>160.27</v>
      </c>
      <c r="F192" s="177"/>
      <c r="G192" s="176"/>
      <c r="H192" s="177"/>
      <c r="I192" s="177"/>
      <c r="J192" s="176"/>
      <c r="K192" s="177"/>
      <c r="L192" s="177"/>
      <c r="M192" s="177"/>
      <c r="N192" s="177"/>
      <c r="O192" s="176"/>
      <c r="P192" s="176"/>
      <c r="Q192" s="177"/>
      <c r="R192" s="177"/>
      <c r="S192" s="177"/>
      <c r="T192" s="177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</row>
    <row r="193" customFormat="false" ht="15.75" hidden="false" customHeight="true" outlineLevel="0" collapsed="false">
      <c r="A193" s="40"/>
      <c r="B193" s="236"/>
      <c r="C193" s="186"/>
      <c r="D193" s="186"/>
      <c r="E193" s="40"/>
      <c r="F193" s="40"/>
      <c r="G193" s="185"/>
      <c r="H193" s="40"/>
      <c r="I193" s="185"/>
      <c r="J193" s="185"/>
      <c r="K193" s="40"/>
      <c r="L193" s="40"/>
      <c r="M193" s="40"/>
      <c r="N193" s="40"/>
      <c r="O193" s="185"/>
      <c r="P193" s="185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</row>
    <row r="194" customFormat="false" ht="15.75" hidden="false" customHeight="true" outlineLevel="0" collapsed="false">
      <c r="A194" s="229" t="s">
        <v>145</v>
      </c>
      <c r="B194" s="230"/>
      <c r="C194" s="231"/>
      <c r="D194" s="231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</row>
    <row r="195" customFormat="false" ht="15.75" hidden="false" customHeight="true" outlineLevel="0" collapsed="false">
      <c r="A195" s="187" t="n">
        <v>2</v>
      </c>
      <c r="B195" s="188" t="n">
        <v>44609</v>
      </c>
      <c r="C195" s="189" t="n">
        <v>56.01</v>
      </c>
      <c r="D195" s="189" t="n">
        <v>8.46</v>
      </c>
      <c r="E195" s="189" t="n">
        <f aca="false">SUM(C195:D195)</f>
        <v>64.47</v>
      </c>
      <c r="F195" s="40"/>
      <c r="G195" s="190" t="s">
        <v>25</v>
      </c>
      <c r="H195" s="40"/>
      <c r="I195" s="191" t="s">
        <v>26</v>
      </c>
      <c r="J195" s="192" t="s">
        <v>255</v>
      </c>
      <c r="K195" s="193" t="s">
        <v>40</v>
      </c>
      <c r="L195" s="187" t="n">
        <v>998727941</v>
      </c>
      <c r="M195" s="193" t="s">
        <v>29</v>
      </c>
      <c r="N195" s="187" t="n">
        <v>1</v>
      </c>
      <c r="O195" s="192" t="s">
        <v>51</v>
      </c>
      <c r="P195" s="192" t="s">
        <v>52</v>
      </c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</row>
    <row r="196" customFormat="false" ht="15.75" hidden="false" customHeight="true" outlineLevel="0" collapsed="false">
      <c r="A196" s="187" t="n">
        <v>2</v>
      </c>
      <c r="B196" s="188" t="n">
        <v>44594</v>
      </c>
      <c r="C196" s="189" t="n">
        <v>51.27</v>
      </c>
      <c r="D196" s="189" t="n">
        <v>8.76</v>
      </c>
      <c r="E196" s="189" t="n">
        <f aca="false">SUM(C196:D196)</f>
        <v>60.03</v>
      </c>
      <c r="F196" s="40"/>
      <c r="G196" s="190" t="s">
        <v>25</v>
      </c>
      <c r="H196" s="40"/>
      <c r="I196" s="191" t="s">
        <v>26</v>
      </c>
      <c r="J196" s="192" t="s">
        <v>256</v>
      </c>
      <c r="K196" s="193" t="s">
        <v>40</v>
      </c>
      <c r="L196" s="187" t="n">
        <v>998727941</v>
      </c>
      <c r="M196" s="193" t="s">
        <v>29</v>
      </c>
      <c r="N196" s="187" t="n">
        <v>1</v>
      </c>
      <c r="O196" s="192" t="s">
        <v>41</v>
      </c>
      <c r="P196" s="192" t="s">
        <v>42</v>
      </c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</row>
    <row r="197" customFormat="false" ht="15.75" hidden="false" customHeight="true" outlineLevel="0" collapsed="false">
      <c r="A197" s="187" t="n">
        <v>2</v>
      </c>
      <c r="B197" s="188" t="n">
        <v>44606</v>
      </c>
      <c r="C197" s="189" t="n">
        <v>21.79</v>
      </c>
      <c r="D197" s="189" t="n">
        <v>2.83</v>
      </c>
      <c r="E197" s="189" t="n">
        <f aca="false">SUM(C197:D197)</f>
        <v>24.62</v>
      </c>
      <c r="F197" s="40"/>
      <c r="G197" s="190" t="s">
        <v>25</v>
      </c>
      <c r="H197" s="40"/>
      <c r="I197" s="191" t="s">
        <v>26</v>
      </c>
      <c r="J197" s="192" t="s">
        <v>257</v>
      </c>
      <c r="K197" s="193" t="s">
        <v>40</v>
      </c>
      <c r="L197" s="187" t="n">
        <v>998727941</v>
      </c>
      <c r="M197" s="193" t="s">
        <v>29</v>
      </c>
      <c r="N197" s="187" t="n">
        <v>1</v>
      </c>
      <c r="O197" s="192" t="s">
        <v>41</v>
      </c>
      <c r="P197" s="192" t="s">
        <v>42</v>
      </c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</row>
    <row r="198" customFormat="false" ht="15.75" hidden="false" customHeight="true" outlineLevel="0" collapsed="false">
      <c r="A198" s="187" t="n">
        <v>2</v>
      </c>
      <c r="B198" s="188" t="n">
        <v>44599</v>
      </c>
      <c r="C198" s="189" t="n">
        <v>9.66</v>
      </c>
      <c r="D198" s="189" t="n">
        <v>1.26</v>
      </c>
      <c r="E198" s="189" t="n">
        <f aca="false">SUM(C198:D198)</f>
        <v>10.92</v>
      </c>
      <c r="F198" s="40"/>
      <c r="G198" s="190" t="s">
        <v>25</v>
      </c>
      <c r="H198" s="40"/>
      <c r="I198" s="191" t="s">
        <v>26</v>
      </c>
      <c r="J198" s="192" t="s">
        <v>258</v>
      </c>
      <c r="K198" s="193" t="s">
        <v>40</v>
      </c>
      <c r="L198" s="187" t="n">
        <v>998727941</v>
      </c>
      <c r="M198" s="193" t="s">
        <v>29</v>
      </c>
      <c r="N198" s="187" t="n">
        <v>1</v>
      </c>
      <c r="O198" s="192" t="s">
        <v>41</v>
      </c>
      <c r="P198" s="192" t="s">
        <v>42</v>
      </c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</row>
    <row r="199" customFormat="false" ht="15.75" hidden="false" customHeight="true" outlineLevel="0" collapsed="false">
      <c r="A199" s="177"/>
      <c r="B199" s="233" t="s">
        <v>144</v>
      </c>
      <c r="C199" s="234"/>
      <c r="D199" s="234"/>
      <c r="E199" s="235" t="n">
        <f aca="false">SUM(C195:D198)</f>
        <v>160.04</v>
      </c>
      <c r="F199" s="177"/>
      <c r="G199" s="176"/>
      <c r="H199" s="177"/>
      <c r="I199" s="177"/>
      <c r="J199" s="176"/>
      <c r="K199" s="177"/>
      <c r="L199" s="177"/>
      <c r="M199" s="177"/>
      <c r="N199" s="177"/>
      <c r="O199" s="176"/>
      <c r="P199" s="176"/>
      <c r="Q199" s="177"/>
      <c r="R199" s="177"/>
      <c r="S199" s="177"/>
      <c r="T199" s="177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</row>
    <row r="200" customFormat="false" ht="15.75" hidden="false" customHeight="true" outlineLevel="0" collapsed="false">
      <c r="A200" s="40"/>
      <c r="B200" s="236"/>
      <c r="C200" s="186"/>
      <c r="D200" s="186"/>
      <c r="E200" s="40"/>
      <c r="F200" s="40"/>
      <c r="G200" s="185"/>
      <c r="H200" s="40"/>
      <c r="I200" s="185"/>
      <c r="J200" s="185"/>
      <c r="K200" s="40"/>
      <c r="L200" s="40"/>
      <c r="M200" s="40"/>
      <c r="N200" s="40"/>
      <c r="O200" s="185"/>
      <c r="P200" s="185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</row>
    <row r="201" customFormat="false" ht="15.75" hidden="false" customHeight="true" outlineLevel="0" collapsed="false">
      <c r="A201" s="229" t="s">
        <v>149</v>
      </c>
      <c r="B201" s="230"/>
      <c r="C201" s="231"/>
      <c r="D201" s="231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</row>
    <row r="202" customFormat="false" ht="15.75" hidden="false" customHeight="true" outlineLevel="0" collapsed="false">
      <c r="A202" s="187" t="n">
        <v>2</v>
      </c>
      <c r="B202" s="188" t="n">
        <v>44620</v>
      </c>
      <c r="C202" s="189" t="n">
        <v>19.97</v>
      </c>
      <c r="D202" s="189" t="n">
        <v>3.14</v>
      </c>
      <c r="E202" s="189" t="n">
        <f aca="false">SUM(C202:D202)</f>
        <v>23.11</v>
      </c>
      <c r="F202" s="40"/>
      <c r="G202" s="190" t="s">
        <v>25</v>
      </c>
      <c r="H202" s="40"/>
      <c r="I202" s="191" t="s">
        <v>26</v>
      </c>
      <c r="J202" s="192" t="s">
        <v>259</v>
      </c>
      <c r="K202" s="193" t="s">
        <v>40</v>
      </c>
      <c r="L202" s="187" t="n">
        <v>998727941</v>
      </c>
      <c r="M202" s="193" t="s">
        <v>29</v>
      </c>
      <c r="N202" s="187" t="n">
        <v>1</v>
      </c>
      <c r="O202" s="192" t="s">
        <v>41</v>
      </c>
      <c r="P202" s="192" t="s">
        <v>42</v>
      </c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</row>
    <row r="203" customFormat="false" ht="15.75" hidden="false" customHeight="true" outlineLevel="0" collapsed="false">
      <c r="A203" s="187" t="n">
        <v>2</v>
      </c>
      <c r="B203" s="188" t="n">
        <v>44597</v>
      </c>
      <c r="C203" s="189" t="n">
        <v>47.67</v>
      </c>
      <c r="D203" s="189" t="n">
        <v>6.42</v>
      </c>
      <c r="E203" s="189" t="n">
        <f aca="false">SUM(C203:D203)</f>
        <v>54.09</v>
      </c>
      <c r="F203" s="40"/>
      <c r="G203" s="190" t="s">
        <v>25</v>
      </c>
      <c r="H203" s="40"/>
      <c r="I203" s="191" t="s">
        <v>26</v>
      </c>
      <c r="J203" s="192" t="s">
        <v>260</v>
      </c>
      <c r="K203" s="193" t="s">
        <v>40</v>
      </c>
      <c r="L203" s="187" t="n">
        <v>998727941</v>
      </c>
      <c r="M203" s="193" t="s">
        <v>29</v>
      </c>
      <c r="N203" s="187" t="n">
        <v>1</v>
      </c>
      <c r="O203" s="192" t="s">
        <v>48</v>
      </c>
      <c r="P203" s="192" t="s">
        <v>49</v>
      </c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</row>
    <row r="204" customFormat="false" ht="15.75" hidden="false" customHeight="true" outlineLevel="0" collapsed="false">
      <c r="A204" s="187" t="n">
        <v>2</v>
      </c>
      <c r="B204" s="188" t="n">
        <v>44615</v>
      </c>
      <c r="C204" s="189" t="n">
        <v>45.93</v>
      </c>
      <c r="D204" s="189" t="n">
        <v>5.97</v>
      </c>
      <c r="E204" s="189" t="n">
        <f aca="false">SUM(C204:D204)</f>
        <v>51.9</v>
      </c>
      <c r="F204" s="40"/>
      <c r="G204" s="190" t="s">
        <v>25</v>
      </c>
      <c r="H204" s="40"/>
      <c r="I204" s="191" t="s">
        <v>26</v>
      </c>
      <c r="J204" s="192" t="s">
        <v>261</v>
      </c>
      <c r="K204" s="193" t="s">
        <v>40</v>
      </c>
      <c r="L204" s="187" t="n">
        <v>998727941</v>
      </c>
      <c r="M204" s="193" t="s">
        <v>29</v>
      </c>
      <c r="N204" s="187" t="n">
        <v>1</v>
      </c>
      <c r="O204" s="192" t="s">
        <v>41</v>
      </c>
      <c r="P204" s="192" t="s">
        <v>42</v>
      </c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</row>
    <row r="205" customFormat="false" ht="15.75" hidden="false" customHeight="true" outlineLevel="0" collapsed="false">
      <c r="A205" s="187" t="n">
        <v>2</v>
      </c>
      <c r="B205" s="188" t="n">
        <v>44604</v>
      </c>
      <c r="C205" s="189" t="n">
        <v>27.14</v>
      </c>
      <c r="D205" s="189" t="n">
        <v>3.53</v>
      </c>
      <c r="E205" s="189" t="n">
        <f aca="false">SUM(C205:D205)</f>
        <v>30.67</v>
      </c>
      <c r="F205" s="40"/>
      <c r="G205" s="190" t="s">
        <v>25</v>
      </c>
      <c r="H205" s="40"/>
      <c r="I205" s="191" t="s">
        <v>26</v>
      </c>
      <c r="J205" s="192" t="s">
        <v>259</v>
      </c>
      <c r="K205" s="193" t="s">
        <v>40</v>
      </c>
      <c r="L205" s="187" t="n">
        <v>998727941</v>
      </c>
      <c r="M205" s="193" t="s">
        <v>29</v>
      </c>
      <c r="N205" s="187" t="n">
        <v>1</v>
      </c>
      <c r="O205" s="192" t="s">
        <v>41</v>
      </c>
      <c r="P205" s="192" t="s">
        <v>42</v>
      </c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</row>
    <row r="206" customFormat="false" ht="15.75" hidden="false" customHeight="true" outlineLevel="0" collapsed="false">
      <c r="A206" s="177"/>
      <c r="B206" s="233" t="s">
        <v>144</v>
      </c>
      <c r="C206" s="234"/>
      <c r="D206" s="234"/>
      <c r="E206" s="235" t="n">
        <f aca="false">SUM(C202:D205)</f>
        <v>159.77</v>
      </c>
      <c r="F206" s="177"/>
      <c r="G206" s="176"/>
      <c r="H206" s="177"/>
      <c r="I206" s="177"/>
      <c r="J206" s="176"/>
      <c r="K206" s="177"/>
      <c r="L206" s="177"/>
      <c r="M206" s="177"/>
      <c r="N206" s="177"/>
      <c r="O206" s="176"/>
      <c r="P206" s="176"/>
      <c r="Q206" s="177"/>
      <c r="R206" s="177"/>
      <c r="S206" s="177"/>
      <c r="T206" s="177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</row>
    <row r="207" customFormat="false" ht="15.75" hidden="false" customHeight="true" outlineLevel="0" collapsed="false">
      <c r="A207" s="40"/>
      <c r="B207" s="236"/>
      <c r="C207" s="186"/>
      <c r="D207" s="186"/>
      <c r="E207" s="40"/>
      <c r="F207" s="40"/>
      <c r="G207" s="185"/>
      <c r="H207" s="40"/>
      <c r="I207" s="185"/>
      <c r="J207" s="185"/>
      <c r="K207" s="40"/>
      <c r="L207" s="40"/>
      <c r="M207" s="40"/>
      <c r="N207" s="40"/>
      <c r="O207" s="185"/>
      <c r="P207" s="185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</row>
    <row r="208" customFormat="false" ht="15.75" hidden="false" customHeight="true" outlineLevel="0" collapsed="false">
      <c r="A208" s="229" t="s">
        <v>154</v>
      </c>
      <c r="B208" s="230"/>
      <c r="C208" s="231"/>
      <c r="D208" s="231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</row>
    <row r="209" customFormat="false" ht="15.75" hidden="false" customHeight="true" outlineLevel="0" collapsed="false">
      <c r="A209" s="187" t="n">
        <v>2</v>
      </c>
      <c r="B209" s="188" t="n">
        <v>44618</v>
      </c>
      <c r="C209" s="189" t="n">
        <v>43.16</v>
      </c>
      <c r="D209" s="189" t="n">
        <v>7.12</v>
      </c>
      <c r="E209" s="189" t="n">
        <f aca="false">SUM(C209:D209)</f>
        <v>50.28</v>
      </c>
      <c r="F209" s="40"/>
      <c r="G209" s="190" t="s">
        <v>25</v>
      </c>
      <c r="H209" s="40"/>
      <c r="I209" s="191" t="s">
        <v>26</v>
      </c>
      <c r="J209" s="192" t="s">
        <v>262</v>
      </c>
      <c r="K209" s="193" t="s">
        <v>40</v>
      </c>
      <c r="L209" s="187" t="n">
        <v>998727941</v>
      </c>
      <c r="M209" s="193" t="s">
        <v>29</v>
      </c>
      <c r="N209" s="187" t="n">
        <v>1</v>
      </c>
      <c r="O209" s="192" t="s">
        <v>51</v>
      </c>
      <c r="P209" s="192" t="s">
        <v>52</v>
      </c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</row>
    <row r="210" customFormat="false" ht="15.75" hidden="false" customHeight="true" outlineLevel="0" collapsed="false">
      <c r="A210" s="187" t="n">
        <v>2</v>
      </c>
      <c r="B210" s="188" t="n">
        <v>44606</v>
      </c>
      <c r="C210" s="189" t="n">
        <v>21.81</v>
      </c>
      <c r="D210" s="189" t="n">
        <v>2.84</v>
      </c>
      <c r="E210" s="189" t="n">
        <f aca="false">SUM(C210:D210)</f>
        <v>24.65</v>
      </c>
      <c r="F210" s="40"/>
      <c r="G210" s="190" t="s">
        <v>25</v>
      </c>
      <c r="H210" s="40"/>
      <c r="I210" s="191" t="s">
        <v>26</v>
      </c>
      <c r="J210" s="192" t="s">
        <v>263</v>
      </c>
      <c r="K210" s="193" t="s">
        <v>40</v>
      </c>
      <c r="L210" s="187" t="n">
        <v>998727941</v>
      </c>
      <c r="M210" s="193" t="s">
        <v>29</v>
      </c>
      <c r="N210" s="187" t="n">
        <v>1</v>
      </c>
      <c r="O210" s="192" t="s">
        <v>264</v>
      </c>
      <c r="P210" s="192" t="s">
        <v>265</v>
      </c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</row>
    <row r="211" customFormat="false" ht="15.75" hidden="false" customHeight="true" outlineLevel="0" collapsed="false">
      <c r="A211" s="187" t="n">
        <v>2</v>
      </c>
      <c r="B211" s="188" t="n">
        <v>44602</v>
      </c>
      <c r="C211" s="189" t="n">
        <v>19.33</v>
      </c>
      <c r="D211" s="189" t="n">
        <v>2.69</v>
      </c>
      <c r="E211" s="189" t="n">
        <f aca="false">SUM(C211:D211)</f>
        <v>22.02</v>
      </c>
      <c r="F211" s="40"/>
      <c r="G211" s="190" t="s">
        <v>25</v>
      </c>
      <c r="H211" s="40"/>
      <c r="I211" s="191" t="s">
        <v>26</v>
      </c>
      <c r="J211" s="192" t="s">
        <v>266</v>
      </c>
      <c r="K211" s="193" t="s">
        <v>40</v>
      </c>
      <c r="L211" s="187" t="n">
        <v>998727941</v>
      </c>
      <c r="M211" s="193" t="s">
        <v>29</v>
      </c>
      <c r="N211" s="187" t="n">
        <v>1</v>
      </c>
      <c r="O211" s="192" t="s">
        <v>41</v>
      </c>
      <c r="P211" s="192" t="s">
        <v>42</v>
      </c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</row>
    <row r="212" customFormat="false" ht="15.75" hidden="false" customHeight="true" outlineLevel="0" collapsed="false">
      <c r="A212" s="187" t="n">
        <v>2</v>
      </c>
      <c r="B212" s="188" t="n">
        <v>44603</v>
      </c>
      <c r="C212" s="189" t="n">
        <v>35.92</v>
      </c>
      <c r="D212" s="189" t="n">
        <v>5.26</v>
      </c>
      <c r="E212" s="189" t="n">
        <f aca="false">SUM(C212:D212)</f>
        <v>41.18</v>
      </c>
      <c r="F212" s="40"/>
      <c r="G212" s="190" t="s">
        <v>25</v>
      </c>
      <c r="H212" s="40"/>
      <c r="I212" s="191" t="s">
        <v>26</v>
      </c>
      <c r="J212" s="192" t="s">
        <v>267</v>
      </c>
      <c r="K212" s="193" t="s">
        <v>40</v>
      </c>
      <c r="L212" s="187" t="n">
        <v>998727941</v>
      </c>
      <c r="M212" s="193" t="s">
        <v>29</v>
      </c>
      <c r="N212" s="187" t="n">
        <v>1</v>
      </c>
      <c r="O212" s="192" t="s">
        <v>48</v>
      </c>
      <c r="P212" s="192" t="s">
        <v>49</v>
      </c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</row>
    <row r="213" customFormat="false" ht="15.75" hidden="false" customHeight="true" outlineLevel="0" collapsed="false">
      <c r="A213" s="187" t="n">
        <v>2</v>
      </c>
      <c r="B213" s="188" t="n">
        <v>44602</v>
      </c>
      <c r="C213" s="189" t="n">
        <v>19.33</v>
      </c>
      <c r="D213" s="189" t="n">
        <v>2.69</v>
      </c>
      <c r="E213" s="189" t="n">
        <f aca="false">SUM(C213:D213)</f>
        <v>22.02</v>
      </c>
      <c r="F213" s="40"/>
      <c r="G213" s="190" t="s">
        <v>25</v>
      </c>
      <c r="H213" s="40"/>
      <c r="I213" s="191" t="s">
        <v>26</v>
      </c>
      <c r="J213" s="192" t="s">
        <v>266</v>
      </c>
      <c r="K213" s="193" t="s">
        <v>40</v>
      </c>
      <c r="L213" s="187" t="n">
        <v>998727941</v>
      </c>
      <c r="M213" s="193" t="s">
        <v>29</v>
      </c>
      <c r="N213" s="187" t="n">
        <v>1</v>
      </c>
      <c r="O213" s="192" t="s">
        <v>41</v>
      </c>
      <c r="P213" s="192" t="s">
        <v>42</v>
      </c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</row>
    <row r="214" customFormat="false" ht="15.75" hidden="false" customHeight="true" outlineLevel="0" collapsed="false">
      <c r="A214" s="177"/>
      <c r="B214" s="233" t="s">
        <v>144</v>
      </c>
      <c r="C214" s="234"/>
      <c r="D214" s="234"/>
      <c r="E214" s="235" t="n">
        <f aca="false">SUM(C209:D213)</f>
        <v>160.15</v>
      </c>
      <c r="F214" s="177"/>
      <c r="G214" s="176"/>
      <c r="H214" s="177"/>
      <c r="I214" s="177"/>
      <c r="J214" s="176"/>
      <c r="K214" s="177"/>
      <c r="L214" s="177"/>
      <c r="M214" s="177"/>
      <c r="N214" s="177"/>
      <c r="O214" s="176"/>
      <c r="P214" s="176"/>
      <c r="Q214" s="177"/>
      <c r="R214" s="177"/>
      <c r="S214" s="177"/>
      <c r="T214" s="177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</row>
    <row r="215" customFormat="false" ht="15.75" hidden="false" customHeight="true" outlineLevel="0" collapsed="false">
      <c r="A215" s="40"/>
      <c r="B215" s="236"/>
      <c r="C215" s="186"/>
      <c r="D215" s="186"/>
      <c r="E215" s="40"/>
      <c r="F215" s="40"/>
      <c r="G215" s="185"/>
      <c r="H215" s="40"/>
      <c r="I215" s="185"/>
      <c r="J215" s="185"/>
      <c r="K215" s="40"/>
      <c r="L215" s="40"/>
      <c r="M215" s="40"/>
      <c r="N215" s="40"/>
      <c r="O215" s="185"/>
      <c r="P215" s="185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</row>
    <row r="216" customFormat="false" ht="15.75" hidden="false" customHeight="true" outlineLevel="0" collapsed="false">
      <c r="A216" s="58"/>
      <c r="B216" s="209" t="s">
        <v>115</v>
      </c>
      <c r="C216" s="60"/>
      <c r="D216" s="60"/>
      <c r="E216" s="210" t="n">
        <f aca="false">SUM(E214,E206,E199,E192)</f>
        <v>640.23</v>
      </c>
      <c r="F216" s="58"/>
      <c r="G216" s="62"/>
      <c r="H216" s="58"/>
      <c r="I216" s="58"/>
      <c r="J216" s="62"/>
      <c r="K216" s="58"/>
      <c r="L216" s="58"/>
      <c r="M216" s="58"/>
      <c r="N216" s="58"/>
      <c r="O216" s="62"/>
      <c r="P216" s="62"/>
      <c r="Q216" s="58"/>
      <c r="R216" s="58"/>
      <c r="S216" s="58"/>
      <c r="T216" s="58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</row>
    <row r="217" customFormat="false" ht="15.75" hidden="false" customHeight="true" outlineLevel="0" collapsed="false">
      <c r="A217" s="40"/>
      <c r="B217" s="199"/>
      <c r="C217" s="186"/>
      <c r="D217" s="186"/>
      <c r="E217" s="40"/>
      <c r="F217" s="40"/>
      <c r="G217" s="185"/>
      <c r="H217" s="40"/>
      <c r="I217" s="40"/>
      <c r="J217" s="185"/>
      <c r="K217" s="40"/>
      <c r="L217" s="40"/>
      <c r="M217" s="40"/>
      <c r="N217" s="40"/>
      <c r="O217" s="219"/>
      <c r="P217" s="219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</row>
    <row r="218" customFormat="false" ht="15.75" hidden="false" customHeight="true" outlineLevel="0" collapsed="false">
      <c r="A218" s="181" t="s">
        <v>158</v>
      </c>
      <c r="B218" s="182"/>
      <c r="C218" s="183"/>
      <c r="D218" s="183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4"/>
      <c r="R218" s="184"/>
      <c r="S218" s="184"/>
      <c r="T218" s="184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</row>
    <row r="219" customFormat="false" ht="15.75" hidden="false" customHeight="true" outlineLevel="0" collapsed="false">
      <c r="A219" s="229" t="s">
        <v>140</v>
      </c>
      <c r="B219" s="230"/>
      <c r="C219" s="231"/>
      <c r="D219" s="231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</row>
    <row r="220" customFormat="false" ht="15.75" hidden="false" customHeight="true" outlineLevel="0" collapsed="false">
      <c r="A220" s="187" t="n">
        <v>2</v>
      </c>
      <c r="B220" s="188" t="n">
        <v>44604</v>
      </c>
      <c r="C220" s="189" t="n">
        <v>40.32</v>
      </c>
      <c r="D220" s="189" t="n">
        <v>9.68</v>
      </c>
      <c r="E220" s="189" t="n">
        <f aca="false">SUM(C220:D220)</f>
        <v>50</v>
      </c>
      <c r="F220" s="40"/>
      <c r="G220" s="190" t="s">
        <v>25</v>
      </c>
      <c r="H220" s="40"/>
      <c r="I220" s="191" t="s">
        <v>26</v>
      </c>
      <c r="J220" s="192" t="s">
        <v>268</v>
      </c>
      <c r="K220" s="193" t="s">
        <v>44</v>
      </c>
      <c r="L220" s="187" t="n">
        <v>998727941</v>
      </c>
      <c r="M220" s="193" t="s">
        <v>29</v>
      </c>
      <c r="N220" s="187" t="n">
        <v>1</v>
      </c>
      <c r="O220" s="192" t="s">
        <v>269</v>
      </c>
      <c r="P220" s="192" t="s">
        <v>270</v>
      </c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</row>
    <row r="221" customFormat="false" ht="15.75" hidden="false" customHeight="true" outlineLevel="0" collapsed="false">
      <c r="A221" s="187" t="n">
        <v>2</v>
      </c>
      <c r="B221" s="188" t="n">
        <v>44609</v>
      </c>
      <c r="C221" s="189" t="n">
        <v>38.65</v>
      </c>
      <c r="D221" s="189" t="n">
        <v>5.2</v>
      </c>
      <c r="E221" s="189" t="n">
        <f aca="false">SUM(C221:D221)</f>
        <v>43.85</v>
      </c>
      <c r="F221" s="40"/>
      <c r="G221" s="190" t="s">
        <v>25</v>
      </c>
      <c r="H221" s="40"/>
      <c r="I221" s="191" t="s">
        <v>26</v>
      </c>
      <c r="J221" s="192" t="s">
        <v>271</v>
      </c>
      <c r="K221" s="22" t="s">
        <v>40</v>
      </c>
      <c r="L221" s="187" t="n">
        <v>998727941</v>
      </c>
      <c r="M221" s="193" t="s">
        <v>29</v>
      </c>
      <c r="N221" s="187" t="n">
        <v>1</v>
      </c>
      <c r="O221" s="192" t="s">
        <v>51</v>
      </c>
      <c r="P221" s="192" t="s">
        <v>52</v>
      </c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</row>
    <row r="222" customFormat="false" ht="15.75" hidden="false" customHeight="true" outlineLevel="0" collapsed="false">
      <c r="A222" s="187" t="n">
        <v>2</v>
      </c>
      <c r="B222" s="188" t="n">
        <v>44618</v>
      </c>
      <c r="C222" s="189" t="n">
        <v>34.42</v>
      </c>
      <c r="D222" s="189" t="n">
        <v>6.67</v>
      </c>
      <c r="E222" s="189" t="n">
        <f aca="false">SUM(C222:D222)</f>
        <v>41.09</v>
      </c>
      <c r="F222" s="40"/>
      <c r="G222" s="190" t="s">
        <v>25</v>
      </c>
      <c r="H222" s="40"/>
      <c r="I222" s="191" t="s">
        <v>26</v>
      </c>
      <c r="J222" s="192" t="s">
        <v>272</v>
      </c>
      <c r="K222" s="22" t="s">
        <v>40</v>
      </c>
      <c r="L222" s="187" t="n">
        <v>998727941</v>
      </c>
      <c r="M222" s="193" t="s">
        <v>29</v>
      </c>
      <c r="N222" s="187" t="n">
        <v>1</v>
      </c>
      <c r="O222" s="192" t="s">
        <v>51</v>
      </c>
      <c r="P222" s="192" t="s">
        <v>52</v>
      </c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</row>
    <row r="223" customFormat="false" ht="15.75" hidden="false" customHeight="true" outlineLevel="0" collapsed="false">
      <c r="A223" s="187" t="n">
        <v>2</v>
      </c>
      <c r="B223" s="188" t="n">
        <v>44615</v>
      </c>
      <c r="C223" s="189" t="n">
        <v>13.54</v>
      </c>
      <c r="D223" s="189" t="n">
        <v>1.76</v>
      </c>
      <c r="E223" s="189" t="n">
        <f aca="false">SUM(C223:D223)</f>
        <v>15.3</v>
      </c>
      <c r="F223" s="40"/>
      <c r="G223" s="190" t="s">
        <v>25</v>
      </c>
      <c r="H223" s="40"/>
      <c r="I223" s="191" t="s">
        <v>26</v>
      </c>
      <c r="J223" s="192" t="s">
        <v>273</v>
      </c>
      <c r="K223" s="22" t="s">
        <v>40</v>
      </c>
      <c r="L223" s="187" t="n">
        <v>998727941</v>
      </c>
      <c r="M223" s="193" t="s">
        <v>29</v>
      </c>
      <c r="N223" s="187" t="n">
        <v>1</v>
      </c>
      <c r="O223" s="192" t="s">
        <v>274</v>
      </c>
      <c r="P223" s="192" t="s">
        <v>275</v>
      </c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</row>
    <row r="224" customFormat="false" ht="15.75" hidden="false" customHeight="true" outlineLevel="0" collapsed="false">
      <c r="A224" s="237"/>
      <c r="B224" s="238" t="s">
        <v>171</v>
      </c>
      <c r="C224" s="239"/>
      <c r="D224" s="239"/>
      <c r="E224" s="240" t="n">
        <f aca="false">SUM(C220:D223)</f>
        <v>150.24</v>
      </c>
      <c r="F224" s="241"/>
      <c r="G224" s="241"/>
      <c r="H224" s="237"/>
      <c r="I224" s="241"/>
      <c r="J224" s="241"/>
      <c r="K224" s="237"/>
      <c r="L224" s="241"/>
      <c r="M224" s="241"/>
      <c r="N224" s="237"/>
      <c r="O224" s="241"/>
      <c r="P224" s="237"/>
      <c r="Q224" s="237"/>
      <c r="R224" s="237"/>
      <c r="S224" s="237"/>
      <c r="T224" s="237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</row>
    <row r="225" customFormat="false" ht="15.75" hidden="false" customHeight="true" outlineLevel="0" collapsed="false">
      <c r="A225" s="40"/>
      <c r="B225" s="199"/>
      <c r="C225" s="186"/>
      <c r="D225" s="186"/>
      <c r="E225" s="40"/>
      <c r="F225" s="185"/>
      <c r="G225" s="185"/>
      <c r="H225" s="40"/>
      <c r="I225" s="185"/>
      <c r="J225" s="185"/>
      <c r="K225" s="40"/>
      <c r="L225" s="219"/>
      <c r="M225" s="185"/>
      <c r="N225" s="40"/>
      <c r="O225" s="185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</row>
    <row r="226" customFormat="false" ht="15.75" hidden="false" customHeight="true" outlineLevel="0" collapsed="false">
      <c r="A226" s="229" t="s">
        <v>145</v>
      </c>
      <c r="B226" s="230"/>
      <c r="C226" s="231"/>
      <c r="D226" s="231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</row>
    <row r="227" customFormat="false" ht="15.75" hidden="false" customHeight="true" outlineLevel="0" collapsed="false">
      <c r="A227" s="187" t="n">
        <v>2</v>
      </c>
      <c r="B227" s="188" t="n">
        <v>44616</v>
      </c>
      <c r="C227" s="189" t="n">
        <v>65.96</v>
      </c>
      <c r="D227" s="189" t="n">
        <v>15.83</v>
      </c>
      <c r="E227" s="189" t="n">
        <f aca="false">SUM(C227:D227)</f>
        <v>81.79</v>
      </c>
      <c r="F227" s="40"/>
      <c r="G227" s="190" t="s">
        <v>25</v>
      </c>
      <c r="H227" s="40"/>
      <c r="I227" s="191" t="s">
        <v>26</v>
      </c>
      <c r="J227" s="192" t="s">
        <v>276</v>
      </c>
      <c r="K227" s="193" t="s">
        <v>44</v>
      </c>
      <c r="L227" s="187" t="n">
        <v>998727941</v>
      </c>
      <c r="M227" s="193" t="s">
        <v>29</v>
      </c>
      <c r="N227" s="187" t="n">
        <v>1</v>
      </c>
      <c r="O227" s="192" t="s">
        <v>45</v>
      </c>
      <c r="P227" s="192" t="s">
        <v>46</v>
      </c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</row>
    <row r="228" customFormat="false" ht="15.75" hidden="false" customHeight="true" outlineLevel="0" collapsed="false">
      <c r="A228" s="187" t="n">
        <v>2</v>
      </c>
      <c r="B228" s="188" t="n">
        <v>44607</v>
      </c>
      <c r="C228" s="189" t="n">
        <v>26.37</v>
      </c>
      <c r="D228" s="189" t="n">
        <v>3.43</v>
      </c>
      <c r="E228" s="189" t="n">
        <f aca="false">SUM(C228:D228)</f>
        <v>29.8</v>
      </c>
      <c r="F228" s="40"/>
      <c r="G228" s="190" t="s">
        <v>25</v>
      </c>
      <c r="H228" s="40"/>
      <c r="I228" s="191" t="s">
        <v>26</v>
      </c>
      <c r="J228" s="192" t="s">
        <v>277</v>
      </c>
      <c r="K228" s="22" t="s">
        <v>40</v>
      </c>
      <c r="L228" s="187" t="n">
        <v>998727941</v>
      </c>
      <c r="M228" s="193" t="s">
        <v>29</v>
      </c>
      <c r="N228" s="187" t="n">
        <v>1</v>
      </c>
      <c r="O228" s="192" t="s">
        <v>278</v>
      </c>
      <c r="P228" s="192" t="s">
        <v>279</v>
      </c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</row>
    <row r="229" customFormat="false" ht="15.75" hidden="false" customHeight="true" outlineLevel="0" collapsed="false">
      <c r="A229" s="187" t="n">
        <v>2</v>
      </c>
      <c r="B229" s="188" t="n">
        <v>44601</v>
      </c>
      <c r="C229" s="189" t="n">
        <v>22.53</v>
      </c>
      <c r="D229" s="189" t="n">
        <v>5.41</v>
      </c>
      <c r="E229" s="189" t="n">
        <f aca="false">SUM(C229:D229)</f>
        <v>27.94</v>
      </c>
      <c r="F229" s="40"/>
      <c r="G229" s="190" t="s">
        <v>25</v>
      </c>
      <c r="H229" s="40"/>
      <c r="I229" s="191" t="s">
        <v>26</v>
      </c>
      <c r="J229" s="192" t="s">
        <v>280</v>
      </c>
      <c r="K229" s="22" t="s">
        <v>28</v>
      </c>
      <c r="L229" s="187" t="n">
        <v>998727941</v>
      </c>
      <c r="M229" s="193" t="s">
        <v>29</v>
      </c>
      <c r="N229" s="187" t="n">
        <v>1</v>
      </c>
      <c r="O229" s="192" t="s">
        <v>281</v>
      </c>
      <c r="P229" s="192" t="s">
        <v>282</v>
      </c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</row>
    <row r="230" customFormat="false" ht="15.75" hidden="false" customHeight="true" outlineLevel="0" collapsed="false">
      <c r="A230" s="187" t="n">
        <v>2</v>
      </c>
      <c r="B230" s="188" t="n">
        <v>44610</v>
      </c>
      <c r="C230" s="189" t="n">
        <v>9.73</v>
      </c>
      <c r="D230" s="189" t="n">
        <v>1.26</v>
      </c>
      <c r="E230" s="189" t="n">
        <f aca="false">SUM(C230:D230)</f>
        <v>10.99</v>
      </c>
      <c r="F230" s="40"/>
      <c r="G230" s="190" t="s">
        <v>25</v>
      </c>
      <c r="H230" s="40"/>
      <c r="I230" s="191" t="s">
        <v>26</v>
      </c>
      <c r="J230" s="192" t="s">
        <v>283</v>
      </c>
      <c r="K230" s="22" t="s">
        <v>40</v>
      </c>
      <c r="L230" s="187" t="n">
        <v>998727941</v>
      </c>
      <c r="M230" s="193" t="s">
        <v>29</v>
      </c>
      <c r="N230" s="187" t="n">
        <v>1</v>
      </c>
      <c r="O230" s="192" t="s">
        <v>284</v>
      </c>
      <c r="P230" s="192" t="s">
        <v>285</v>
      </c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</row>
    <row r="231" customFormat="false" ht="15.75" hidden="false" customHeight="true" outlineLevel="0" collapsed="false">
      <c r="A231" s="237"/>
      <c r="B231" s="238" t="s">
        <v>171</v>
      </c>
      <c r="C231" s="239"/>
      <c r="D231" s="239"/>
      <c r="E231" s="240" t="n">
        <f aca="false">SUM(C227:D230)</f>
        <v>150.52</v>
      </c>
      <c r="F231" s="241"/>
      <c r="G231" s="241"/>
      <c r="H231" s="237"/>
      <c r="I231" s="241"/>
      <c r="J231" s="241"/>
      <c r="K231" s="237"/>
      <c r="L231" s="241"/>
      <c r="M231" s="241"/>
      <c r="N231" s="237"/>
      <c r="O231" s="241"/>
      <c r="P231" s="237"/>
      <c r="Q231" s="237"/>
      <c r="R231" s="237"/>
      <c r="S231" s="237"/>
      <c r="T231" s="237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</row>
    <row r="232" customFormat="false" ht="15.75" hidden="false" customHeight="true" outlineLevel="0" collapsed="false">
      <c r="A232" s="40"/>
      <c r="B232" s="185"/>
      <c r="C232" s="186"/>
      <c r="D232" s="186"/>
      <c r="E232" s="40"/>
      <c r="F232" s="219"/>
      <c r="G232" s="185"/>
      <c r="H232" s="40"/>
      <c r="I232" s="185"/>
      <c r="J232" s="185"/>
      <c r="K232" s="40"/>
      <c r="L232" s="219"/>
      <c r="M232" s="185"/>
      <c r="N232" s="40"/>
      <c r="O232" s="185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</row>
    <row r="233" customFormat="false" ht="15.75" hidden="false" customHeight="true" outlineLevel="0" collapsed="false">
      <c r="A233" s="229" t="s">
        <v>181</v>
      </c>
      <c r="B233" s="230"/>
      <c r="C233" s="231"/>
      <c r="D233" s="231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</row>
    <row r="234" customFormat="false" ht="15.75" hidden="false" customHeight="true" outlineLevel="0" collapsed="false">
      <c r="A234" s="187" t="n">
        <v>2</v>
      </c>
      <c r="B234" s="188" t="n">
        <v>44617</v>
      </c>
      <c r="C234" s="189" t="n">
        <v>50.65</v>
      </c>
      <c r="D234" s="189" t="n">
        <v>12.15</v>
      </c>
      <c r="E234" s="189" t="n">
        <f aca="false">SUM(C234:D234)</f>
        <v>62.8</v>
      </c>
      <c r="F234" s="40"/>
      <c r="G234" s="190" t="s">
        <v>25</v>
      </c>
      <c r="H234" s="40"/>
      <c r="I234" s="191" t="s">
        <v>26</v>
      </c>
      <c r="J234" s="192" t="s">
        <v>286</v>
      </c>
      <c r="K234" s="22" t="s">
        <v>28</v>
      </c>
      <c r="L234" s="187" t="n">
        <v>998727941</v>
      </c>
      <c r="M234" s="40" t="s">
        <v>29</v>
      </c>
      <c r="N234" s="187" t="n">
        <v>1</v>
      </c>
      <c r="O234" s="192" t="s">
        <v>163</v>
      </c>
      <c r="P234" s="192" t="s">
        <v>164</v>
      </c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</row>
    <row r="235" customFormat="false" ht="15.75" hidden="false" customHeight="true" outlineLevel="0" collapsed="false">
      <c r="A235" s="187" t="n">
        <v>2</v>
      </c>
      <c r="B235" s="188" t="n">
        <v>44609</v>
      </c>
      <c r="C235" s="189" t="n">
        <v>36.04</v>
      </c>
      <c r="D235" s="189" t="n">
        <v>8.65</v>
      </c>
      <c r="E235" s="189" t="n">
        <f aca="false">SUM(C235:D235)</f>
        <v>44.69</v>
      </c>
      <c r="F235" s="40"/>
      <c r="G235" s="190" t="s">
        <v>25</v>
      </c>
      <c r="H235" s="40"/>
      <c r="I235" s="191" t="s">
        <v>26</v>
      </c>
      <c r="J235" s="192" t="s">
        <v>287</v>
      </c>
      <c r="K235" s="22" t="s">
        <v>28</v>
      </c>
      <c r="L235" s="187" t="n">
        <v>998727941</v>
      </c>
      <c r="M235" s="40" t="s">
        <v>29</v>
      </c>
      <c r="N235" s="187" t="n">
        <v>1</v>
      </c>
      <c r="O235" s="192" t="s">
        <v>281</v>
      </c>
      <c r="P235" s="192" t="s">
        <v>282</v>
      </c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</row>
    <row r="236" customFormat="false" ht="15.75" hidden="false" customHeight="true" outlineLevel="0" collapsed="false">
      <c r="A236" s="187" t="n">
        <v>2</v>
      </c>
      <c r="B236" s="188" t="n">
        <v>44598</v>
      </c>
      <c r="C236" s="189" t="n">
        <v>33.87</v>
      </c>
      <c r="D236" s="189" t="n">
        <v>4.41</v>
      </c>
      <c r="E236" s="189" t="n">
        <f aca="false">SUM(C236:D236)</f>
        <v>38.28</v>
      </c>
      <c r="F236" s="40"/>
      <c r="G236" s="190" t="s">
        <v>25</v>
      </c>
      <c r="H236" s="40"/>
      <c r="I236" s="191" t="s">
        <v>26</v>
      </c>
      <c r="J236" s="192" t="s">
        <v>288</v>
      </c>
      <c r="K236" s="22" t="s">
        <v>40</v>
      </c>
      <c r="L236" s="187" t="n">
        <v>998727941</v>
      </c>
      <c r="M236" s="40" t="s">
        <v>29</v>
      </c>
      <c r="N236" s="187" t="n">
        <v>1</v>
      </c>
      <c r="O236" s="192" t="s">
        <v>289</v>
      </c>
      <c r="P236" s="192" t="s">
        <v>290</v>
      </c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</row>
    <row r="237" customFormat="false" ht="15.75" hidden="false" customHeight="true" outlineLevel="0" collapsed="false">
      <c r="A237" s="187" t="n">
        <v>2</v>
      </c>
      <c r="B237" s="188" t="n">
        <v>44605</v>
      </c>
      <c r="C237" s="189" t="n">
        <v>3.23</v>
      </c>
      <c r="D237" s="189" t="n">
        <v>0.77</v>
      </c>
      <c r="E237" s="189" t="n">
        <f aca="false">SUM(C237:D237)</f>
        <v>4</v>
      </c>
      <c r="F237" s="40"/>
      <c r="G237" s="190" t="s">
        <v>25</v>
      </c>
      <c r="H237" s="40"/>
      <c r="I237" s="191" t="s">
        <v>26</v>
      </c>
      <c r="J237" s="192" t="s">
        <v>291</v>
      </c>
      <c r="K237" s="22" t="s">
        <v>28</v>
      </c>
      <c r="L237" s="187" t="n">
        <v>998727941</v>
      </c>
      <c r="M237" s="40" t="s">
        <v>29</v>
      </c>
      <c r="N237" s="187" t="n">
        <v>1</v>
      </c>
      <c r="O237" s="192" t="s">
        <v>292</v>
      </c>
      <c r="P237" s="192" t="s">
        <v>293</v>
      </c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</row>
    <row r="238" customFormat="false" ht="15.75" hidden="false" customHeight="true" outlineLevel="0" collapsed="false">
      <c r="A238" s="237"/>
      <c r="B238" s="238" t="s">
        <v>171</v>
      </c>
      <c r="C238" s="239"/>
      <c r="D238" s="239"/>
      <c r="E238" s="240" t="n">
        <f aca="false">SUM(C234:D237)</f>
        <v>149.77</v>
      </c>
      <c r="F238" s="241"/>
      <c r="G238" s="241"/>
      <c r="H238" s="237"/>
      <c r="I238" s="241"/>
      <c r="J238" s="241"/>
      <c r="K238" s="237"/>
      <c r="L238" s="241"/>
      <c r="M238" s="241"/>
      <c r="N238" s="237"/>
      <c r="O238" s="241"/>
      <c r="P238" s="237"/>
      <c r="Q238" s="237"/>
      <c r="R238" s="237"/>
      <c r="S238" s="237"/>
      <c r="T238" s="237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</row>
    <row r="239" customFormat="false" ht="15.75" hidden="false" customHeight="true" outlineLevel="0" collapsed="false">
      <c r="A239" s="40"/>
      <c r="B239" s="185"/>
      <c r="C239" s="186"/>
      <c r="D239" s="186"/>
      <c r="E239" s="40"/>
      <c r="F239" s="219"/>
      <c r="G239" s="185"/>
      <c r="H239" s="40"/>
      <c r="I239" s="185"/>
      <c r="J239" s="185"/>
      <c r="K239" s="40"/>
      <c r="L239" s="219"/>
      <c r="M239" s="185"/>
      <c r="N239" s="40"/>
      <c r="O239" s="185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</row>
    <row r="240" customFormat="false" ht="15.75" hidden="false" customHeight="true" outlineLevel="0" collapsed="false">
      <c r="A240" s="229" t="s">
        <v>154</v>
      </c>
      <c r="B240" s="230"/>
      <c r="C240" s="231"/>
      <c r="D240" s="231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</row>
    <row r="241" customFormat="false" ht="15.75" hidden="false" customHeight="true" outlineLevel="0" collapsed="false">
      <c r="A241" s="187" t="n">
        <v>2</v>
      </c>
      <c r="B241" s="188" t="n">
        <v>44599</v>
      </c>
      <c r="C241" s="189" t="n">
        <v>47.1</v>
      </c>
      <c r="D241" s="189" t="n">
        <v>11.3</v>
      </c>
      <c r="E241" s="189" t="n">
        <f aca="false">SUM(C241:D241)</f>
        <v>58.4</v>
      </c>
      <c r="F241" s="40"/>
      <c r="G241" s="190" t="s">
        <v>25</v>
      </c>
      <c r="H241" s="40"/>
      <c r="I241" s="191" t="s">
        <v>26</v>
      </c>
      <c r="J241" s="192" t="s">
        <v>294</v>
      </c>
      <c r="K241" s="22" t="s">
        <v>28</v>
      </c>
      <c r="L241" s="187" t="n">
        <v>998727941</v>
      </c>
      <c r="M241" s="40" t="s">
        <v>29</v>
      </c>
      <c r="N241" s="187" t="n">
        <v>1</v>
      </c>
      <c r="O241" s="192" t="s">
        <v>295</v>
      </c>
      <c r="P241" s="192" t="s">
        <v>296</v>
      </c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</row>
    <row r="242" customFormat="false" ht="15.75" hidden="false" customHeight="true" outlineLevel="0" collapsed="false">
      <c r="A242" s="187" t="n">
        <v>2</v>
      </c>
      <c r="B242" s="188" t="n">
        <v>44610</v>
      </c>
      <c r="C242" s="189" t="n">
        <v>33.51</v>
      </c>
      <c r="D242" s="189" t="n">
        <v>4.37</v>
      </c>
      <c r="E242" s="189" t="n">
        <f aca="false">SUM(C242:D242)</f>
        <v>37.88</v>
      </c>
      <c r="F242" s="40"/>
      <c r="G242" s="190" t="s">
        <v>25</v>
      </c>
      <c r="H242" s="40"/>
      <c r="I242" s="191" t="s">
        <v>26</v>
      </c>
      <c r="J242" s="192" t="s">
        <v>297</v>
      </c>
      <c r="K242" s="22" t="s">
        <v>40</v>
      </c>
      <c r="L242" s="187" t="n">
        <v>998727941</v>
      </c>
      <c r="M242" s="40" t="s">
        <v>29</v>
      </c>
      <c r="N242" s="187" t="n">
        <v>1</v>
      </c>
      <c r="O242" s="192" t="s">
        <v>298</v>
      </c>
      <c r="P242" s="192" t="s">
        <v>299</v>
      </c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</row>
    <row r="243" customFormat="false" ht="15.75" hidden="false" customHeight="true" outlineLevel="0" collapsed="false">
      <c r="A243" s="187" t="n">
        <v>2</v>
      </c>
      <c r="B243" s="188" t="n">
        <v>44613</v>
      </c>
      <c r="C243" s="189" t="n">
        <v>30.4</v>
      </c>
      <c r="D243" s="189" t="n">
        <v>7.3</v>
      </c>
      <c r="E243" s="189" t="n">
        <f aca="false">SUM(C243:D243)</f>
        <v>37.7</v>
      </c>
      <c r="F243" s="40"/>
      <c r="G243" s="190" t="s">
        <v>25</v>
      </c>
      <c r="H243" s="40"/>
      <c r="I243" s="191" t="s">
        <v>26</v>
      </c>
      <c r="J243" s="192" t="s">
        <v>300</v>
      </c>
      <c r="K243" s="22" t="s">
        <v>40</v>
      </c>
      <c r="L243" s="187" t="n">
        <v>998727941</v>
      </c>
      <c r="M243" s="40" t="s">
        <v>29</v>
      </c>
      <c r="N243" s="187" t="n">
        <v>1</v>
      </c>
      <c r="O243" s="192" t="s">
        <v>301</v>
      </c>
      <c r="P243" s="192" t="s">
        <v>302</v>
      </c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</row>
    <row r="244" customFormat="false" ht="15.75" hidden="false" customHeight="true" outlineLevel="0" collapsed="false">
      <c r="A244" s="187" t="n">
        <v>2</v>
      </c>
      <c r="B244" s="188" t="n">
        <v>44610</v>
      </c>
      <c r="C244" s="189" t="n">
        <v>14.78</v>
      </c>
      <c r="D244" s="189" t="n">
        <v>1.92</v>
      </c>
      <c r="E244" s="189" t="n">
        <f aca="false">SUM(C244:D244)</f>
        <v>16.7</v>
      </c>
      <c r="F244" s="40"/>
      <c r="G244" s="190" t="s">
        <v>25</v>
      </c>
      <c r="H244" s="40"/>
      <c r="I244" s="191" t="s">
        <v>26</v>
      </c>
      <c r="J244" s="192" t="s">
        <v>303</v>
      </c>
      <c r="K244" s="22" t="s">
        <v>40</v>
      </c>
      <c r="L244" s="187" t="n">
        <v>998727941</v>
      </c>
      <c r="M244" s="40" t="s">
        <v>29</v>
      </c>
      <c r="N244" s="187" t="n">
        <v>1</v>
      </c>
      <c r="O244" s="192" t="s">
        <v>304</v>
      </c>
      <c r="P244" s="192" t="s">
        <v>305</v>
      </c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customFormat="false" ht="15.75" hidden="false" customHeight="true" outlineLevel="0" collapsed="false">
      <c r="A245" s="237"/>
      <c r="B245" s="238" t="s">
        <v>171</v>
      </c>
      <c r="C245" s="239"/>
      <c r="D245" s="239"/>
      <c r="E245" s="240" t="n">
        <f aca="false">SUM(C241:D244)</f>
        <v>150.68</v>
      </c>
      <c r="F245" s="241"/>
      <c r="G245" s="241"/>
      <c r="H245" s="237"/>
      <c r="I245" s="241"/>
      <c r="J245" s="241"/>
      <c r="K245" s="237"/>
      <c r="L245" s="241"/>
      <c r="M245" s="241"/>
      <c r="N245" s="237"/>
      <c r="O245" s="241"/>
      <c r="P245" s="237"/>
      <c r="Q245" s="237"/>
      <c r="R245" s="237"/>
      <c r="S245" s="237"/>
      <c r="T245" s="237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customFormat="false" ht="15.75" hidden="false" customHeight="true" outlineLevel="0" collapsed="false">
      <c r="A246" s="40"/>
      <c r="B246" s="185"/>
      <c r="C246" s="186"/>
      <c r="D246" s="186"/>
      <c r="E246" s="40"/>
      <c r="F246" s="219"/>
      <c r="G246" s="185"/>
      <c r="H246" s="40"/>
      <c r="I246" s="185"/>
      <c r="J246" s="185"/>
      <c r="K246" s="40"/>
      <c r="L246" s="219"/>
      <c r="M246" s="185"/>
      <c r="N246" s="40"/>
      <c r="O246" s="185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customFormat="false" ht="15.75" hidden="false" customHeight="true" outlineLevel="0" collapsed="false">
      <c r="A247" s="58"/>
      <c r="B247" s="209" t="s">
        <v>115</v>
      </c>
      <c r="C247" s="60"/>
      <c r="D247" s="60"/>
      <c r="E247" s="210" t="n">
        <f aca="false">SUM(E245,E238,E231,E224)</f>
        <v>601.21</v>
      </c>
      <c r="F247" s="58"/>
      <c r="G247" s="62"/>
      <c r="H247" s="58"/>
      <c r="I247" s="58"/>
      <c r="J247" s="62"/>
      <c r="K247" s="58"/>
      <c r="L247" s="58"/>
      <c r="M247" s="58"/>
      <c r="N247" s="58"/>
      <c r="O247" s="62"/>
      <c r="P247" s="62"/>
      <c r="Q247" s="58"/>
      <c r="R247" s="58"/>
      <c r="S247" s="58"/>
      <c r="T247" s="58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customFormat="false" ht="15.75" hidden="false" customHeight="true" outlineLevel="0" collapsed="false">
      <c r="A248" s="40"/>
      <c r="B248" s="185"/>
      <c r="C248" s="186"/>
      <c r="D248" s="186"/>
      <c r="E248" s="40"/>
      <c r="F248" s="40"/>
      <c r="G248" s="185"/>
      <c r="H248" s="40"/>
      <c r="I248" s="40"/>
      <c r="J248" s="185"/>
      <c r="K248" s="40"/>
      <c r="L248" s="40"/>
      <c r="M248" s="40"/>
      <c r="N248" s="40"/>
      <c r="O248" s="185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</row>
    <row r="249" customFormat="false" ht="15.75" hidden="false" customHeight="true" outlineLevel="0" collapsed="false">
      <c r="A249" s="242" t="s">
        <v>191</v>
      </c>
      <c r="B249" s="243" t="s">
        <v>192</v>
      </c>
      <c r="C249" s="244"/>
      <c r="D249" s="244"/>
      <c r="E249" s="245" t="n">
        <f aca="false">SUM(E186,E216,E247)</f>
        <v>2625.68</v>
      </c>
      <c r="F249" s="246"/>
      <c r="G249" s="247"/>
      <c r="H249" s="246"/>
      <c r="I249" s="246"/>
      <c r="J249" s="247"/>
      <c r="K249" s="246"/>
      <c r="L249" s="246"/>
      <c r="M249" s="246"/>
      <c r="N249" s="246"/>
      <c r="O249" s="247"/>
      <c r="P249" s="246"/>
      <c r="Q249" s="246"/>
      <c r="R249" s="246"/>
      <c r="S249" s="246"/>
      <c r="T249" s="246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</row>
    <row r="250" customFormat="false" ht="15.75" hidden="false" customHeight="true" outlineLevel="0" collapsed="false">
      <c r="A250" s="221"/>
      <c r="B250" s="219"/>
      <c r="C250" s="223"/>
      <c r="D250" s="223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21"/>
      <c r="R250" s="221"/>
      <c r="S250" s="221"/>
      <c r="T250" s="221"/>
      <c r="U250" s="221"/>
      <c r="V250" s="221"/>
      <c r="W250" s="221"/>
      <c r="X250" s="221"/>
      <c r="Y250" s="221"/>
      <c r="Z250" s="221"/>
      <c r="AA250" s="221"/>
      <c r="AB250" s="221"/>
      <c r="AC250" s="221"/>
      <c r="AD250" s="221"/>
      <c r="AE250" s="221"/>
      <c r="AF250" s="221"/>
      <c r="AG250" s="221"/>
      <c r="AH250" s="221"/>
      <c r="AI250" s="221"/>
      <c r="AJ250" s="221"/>
    </row>
    <row r="251" customFormat="false" ht="15.75" hidden="false" customHeight="true" outlineLevel="0" collapsed="false">
      <c r="A251" s="181" t="s">
        <v>193</v>
      </c>
      <c r="B251" s="182"/>
      <c r="C251" s="183"/>
      <c r="D251" s="183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4"/>
      <c r="R251" s="184"/>
      <c r="S251" s="184"/>
      <c r="T251" s="184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</row>
    <row r="252" customFormat="false" ht="15.75" hidden="false" customHeight="true" outlineLevel="0" collapsed="false">
      <c r="A252" s="187" t="n">
        <v>1</v>
      </c>
      <c r="B252" s="188" t="n">
        <v>44254</v>
      </c>
      <c r="C252" s="189" t="n">
        <v>613.43</v>
      </c>
      <c r="D252" s="186"/>
      <c r="E252" s="248" t="s">
        <v>306</v>
      </c>
      <c r="F252" s="192"/>
      <c r="G252" s="190" t="n">
        <v>2</v>
      </c>
      <c r="H252" s="248" t="s">
        <v>306</v>
      </c>
      <c r="I252" s="192"/>
      <c r="J252" s="192"/>
      <c r="K252" s="192" t="s">
        <v>195</v>
      </c>
      <c r="L252" s="249" t="n">
        <v>998727941</v>
      </c>
      <c r="M252" s="192" t="s">
        <v>29</v>
      </c>
      <c r="N252" s="250" t="s">
        <v>25</v>
      </c>
      <c r="O252" s="192"/>
      <c r="P252" s="192"/>
      <c r="Q252" s="40"/>
      <c r="R252" s="193" t="s">
        <v>307</v>
      </c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</row>
    <row r="253" customFormat="false" ht="15.75" hidden="false" customHeight="true" outlineLevel="0" collapsed="false">
      <c r="A253" s="187" t="n">
        <v>1</v>
      </c>
      <c r="B253" s="188" t="n">
        <v>44254</v>
      </c>
      <c r="C253" s="189" t="n">
        <v>613.43</v>
      </c>
      <c r="D253" s="186"/>
      <c r="E253" s="248" t="s">
        <v>306</v>
      </c>
      <c r="F253" s="192"/>
      <c r="G253" s="190" t="n">
        <v>2</v>
      </c>
      <c r="H253" s="248" t="s">
        <v>306</v>
      </c>
      <c r="I253" s="192"/>
      <c r="J253" s="192"/>
      <c r="K253" s="192" t="s">
        <v>195</v>
      </c>
      <c r="L253" s="249" t="n">
        <v>998727941</v>
      </c>
      <c r="M253" s="192" t="s">
        <v>29</v>
      </c>
      <c r="N253" s="250" t="s">
        <v>25</v>
      </c>
      <c r="O253" s="192"/>
      <c r="P253" s="192"/>
      <c r="Q253" s="40"/>
      <c r="R253" s="193" t="s">
        <v>308</v>
      </c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</row>
    <row r="254" customFormat="false" ht="15.75" hidden="false" customHeight="true" outlineLevel="0" collapsed="false">
      <c r="A254" s="187" t="n">
        <v>1</v>
      </c>
      <c r="B254" s="188" t="n">
        <v>44254</v>
      </c>
      <c r="C254" s="189" t="n">
        <v>500</v>
      </c>
      <c r="D254" s="186"/>
      <c r="E254" s="248" t="s">
        <v>306</v>
      </c>
      <c r="F254" s="192"/>
      <c r="G254" s="190" t="n">
        <v>2</v>
      </c>
      <c r="H254" s="248" t="s">
        <v>306</v>
      </c>
      <c r="I254" s="192"/>
      <c r="J254" s="192"/>
      <c r="K254" s="192" t="s">
        <v>198</v>
      </c>
      <c r="L254" s="249" t="n">
        <v>998727941</v>
      </c>
      <c r="M254" s="192" t="s">
        <v>29</v>
      </c>
      <c r="N254" s="250" t="s">
        <v>25</v>
      </c>
      <c r="O254" s="192"/>
      <c r="P254" s="192"/>
      <c r="Q254" s="40"/>
      <c r="R254" s="193" t="s">
        <v>309</v>
      </c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</row>
    <row r="255" customFormat="false" ht="15.75" hidden="false" customHeight="true" outlineLevel="0" collapsed="false">
      <c r="A255" s="187" t="n">
        <v>1</v>
      </c>
      <c r="B255" s="188" t="n">
        <v>44254</v>
      </c>
      <c r="C255" s="189" t="n">
        <v>500</v>
      </c>
      <c r="D255" s="186"/>
      <c r="E255" s="248" t="s">
        <v>306</v>
      </c>
      <c r="F255" s="192"/>
      <c r="G255" s="190" t="n">
        <v>2</v>
      </c>
      <c r="H255" s="248" t="s">
        <v>306</v>
      </c>
      <c r="I255" s="192"/>
      <c r="J255" s="192"/>
      <c r="K255" s="192" t="s">
        <v>200</v>
      </c>
      <c r="L255" s="249" t="n">
        <v>998727941</v>
      </c>
      <c r="M255" s="192" t="s">
        <v>29</v>
      </c>
      <c r="N255" s="250" t="s">
        <v>25</v>
      </c>
      <c r="O255" s="192"/>
      <c r="P255" s="192"/>
      <c r="Q255" s="40"/>
      <c r="R255" s="193" t="s">
        <v>310</v>
      </c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</row>
    <row r="256" customFormat="false" ht="15.75" hidden="false" customHeight="true" outlineLevel="0" collapsed="false">
      <c r="A256" s="187" t="n">
        <v>1</v>
      </c>
      <c r="B256" s="188" t="n">
        <v>44254</v>
      </c>
      <c r="C256" s="189" t="n">
        <v>450</v>
      </c>
      <c r="D256" s="186"/>
      <c r="E256" s="248" t="s">
        <v>306</v>
      </c>
      <c r="F256" s="192"/>
      <c r="G256" s="190" t="n">
        <v>2</v>
      </c>
      <c r="H256" s="248" t="s">
        <v>306</v>
      </c>
      <c r="I256" s="192"/>
      <c r="J256" s="192"/>
      <c r="K256" s="192" t="s">
        <v>200</v>
      </c>
      <c r="L256" s="249" t="n">
        <v>998727941</v>
      </c>
      <c r="M256" s="192" t="s">
        <v>29</v>
      </c>
      <c r="N256" s="250" t="s">
        <v>25</v>
      </c>
      <c r="O256" s="192"/>
      <c r="P256" s="192"/>
      <c r="Q256" s="40"/>
      <c r="R256" s="193" t="s">
        <v>311</v>
      </c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</row>
    <row r="257" customFormat="false" ht="15.75" hidden="false" customHeight="true" outlineLevel="0" collapsed="false">
      <c r="A257" s="194"/>
      <c r="B257" s="251" t="s">
        <v>115</v>
      </c>
      <c r="C257" s="196"/>
      <c r="D257" s="196"/>
      <c r="E257" s="197" t="n">
        <f aca="false">SUM(C252:D256)</f>
        <v>2676.86</v>
      </c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4"/>
      <c r="R257" s="194"/>
      <c r="S257" s="194"/>
      <c r="T257" s="194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</row>
    <row r="258" customFormat="false" ht="15.75" hidden="false" customHeight="true" outlineLevel="0" collapsed="false">
      <c r="A258" s="40"/>
      <c r="B258" s="185"/>
      <c r="C258" s="186"/>
      <c r="D258" s="186"/>
      <c r="E258" s="186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</row>
    <row r="259" customFormat="false" ht="15.75" hidden="false" customHeight="true" outlineLevel="0" collapsed="false">
      <c r="A259" s="181" t="s">
        <v>203</v>
      </c>
      <c r="B259" s="252"/>
      <c r="C259" s="253"/>
      <c r="D259" s="253"/>
      <c r="E259" s="181"/>
      <c r="F259" s="181"/>
      <c r="G259" s="252"/>
      <c r="H259" s="181"/>
      <c r="I259" s="181"/>
      <c r="J259" s="252"/>
      <c r="K259" s="181"/>
      <c r="L259" s="181"/>
      <c r="M259" s="181"/>
      <c r="N259" s="181"/>
      <c r="O259" s="252"/>
      <c r="P259" s="181"/>
      <c r="Q259" s="181"/>
      <c r="R259" s="181"/>
      <c r="S259" s="181"/>
      <c r="T259" s="181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</row>
    <row r="260" customFormat="false" ht="15.75" hidden="false" customHeight="true" outlineLevel="0" collapsed="false">
      <c r="A260" s="187" t="n">
        <v>1</v>
      </c>
      <c r="B260" s="188" t="n">
        <v>44254</v>
      </c>
      <c r="C260" s="189" t="n">
        <v>1383.31</v>
      </c>
      <c r="D260" s="254"/>
      <c r="E260" s="40"/>
      <c r="F260" s="40"/>
      <c r="G260" s="185"/>
      <c r="H260" s="40"/>
      <c r="I260" s="40"/>
      <c r="J260" s="219"/>
      <c r="K260" s="221"/>
      <c r="L260" s="255" t="n">
        <v>998727941</v>
      </c>
      <c r="M260" s="193" t="s">
        <v>29</v>
      </c>
      <c r="N260" s="250" t="s">
        <v>25</v>
      </c>
      <c r="O260" s="219"/>
      <c r="P260" s="219"/>
      <c r="Q260" s="221"/>
      <c r="R260" s="193" t="s">
        <v>204</v>
      </c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  <c r="AE260" s="221"/>
      <c r="AF260" s="221"/>
      <c r="AG260" s="221"/>
      <c r="AH260" s="221"/>
      <c r="AI260" s="221"/>
      <c r="AJ260" s="221"/>
    </row>
    <row r="261" customFormat="false" ht="15.75" hidden="false" customHeight="true" outlineLevel="0" collapsed="false">
      <c r="A261" s="181" t="s">
        <v>205</v>
      </c>
      <c r="B261" s="182"/>
      <c r="C261" s="183"/>
      <c r="D261" s="183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4"/>
      <c r="R261" s="184"/>
      <c r="S261" s="184"/>
      <c r="T261" s="184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</row>
    <row r="262" customFormat="false" ht="15.75" hidden="false" customHeight="true" outlineLevel="0" collapsed="false">
      <c r="A262" s="187" t="n">
        <v>1</v>
      </c>
      <c r="B262" s="188" t="n">
        <v>44254</v>
      </c>
      <c r="C262" s="189" t="n">
        <v>256</v>
      </c>
      <c r="D262" s="254"/>
      <c r="E262" s="40"/>
      <c r="F262" s="221"/>
      <c r="G262" s="219"/>
      <c r="H262" s="40"/>
      <c r="I262" s="40"/>
      <c r="J262" s="219"/>
      <c r="K262" s="221"/>
      <c r="L262" s="255" t="n">
        <v>998727941</v>
      </c>
      <c r="M262" s="193" t="s">
        <v>29</v>
      </c>
      <c r="N262" s="250" t="s">
        <v>25</v>
      </c>
      <c r="O262" s="219"/>
      <c r="P262" s="221"/>
      <c r="Q262" s="221"/>
      <c r="R262" s="193" t="s">
        <v>206</v>
      </c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  <c r="AC262" s="221"/>
      <c r="AD262" s="221"/>
      <c r="AE262" s="221"/>
      <c r="AF262" s="221"/>
      <c r="AG262" s="221"/>
      <c r="AH262" s="221"/>
      <c r="AI262" s="221"/>
      <c r="AJ262" s="221"/>
    </row>
    <row r="263" customFormat="false" ht="15.75" hidden="false" customHeight="true" outlineLevel="0" collapsed="false">
      <c r="A263" s="187" t="n">
        <v>1</v>
      </c>
      <c r="B263" s="188" t="n">
        <v>44254</v>
      </c>
      <c r="C263" s="189" t="n">
        <v>256</v>
      </c>
      <c r="D263" s="254"/>
      <c r="E263" s="40"/>
      <c r="F263" s="221"/>
      <c r="G263" s="219"/>
      <c r="H263" s="40"/>
      <c r="I263" s="40"/>
      <c r="J263" s="219"/>
      <c r="K263" s="221"/>
      <c r="L263" s="255" t="n">
        <v>998727941</v>
      </c>
      <c r="M263" s="193" t="s">
        <v>29</v>
      </c>
      <c r="N263" s="250" t="s">
        <v>25</v>
      </c>
      <c r="O263" s="219"/>
      <c r="P263" s="221"/>
      <c r="Q263" s="221"/>
      <c r="R263" s="193" t="s">
        <v>206</v>
      </c>
      <c r="S263" s="221"/>
      <c r="T263" s="221"/>
      <c r="U263" s="221"/>
      <c r="V263" s="221"/>
      <c r="W263" s="221"/>
      <c r="X263" s="221"/>
      <c r="Y263" s="221"/>
      <c r="Z263" s="221"/>
      <c r="AA263" s="221"/>
      <c r="AB263" s="221"/>
      <c r="AC263" s="221"/>
      <c r="AD263" s="221"/>
      <c r="AE263" s="221"/>
      <c r="AF263" s="221"/>
      <c r="AG263" s="221"/>
      <c r="AH263" s="221"/>
      <c r="AI263" s="221"/>
      <c r="AJ263" s="221"/>
    </row>
    <row r="264" customFormat="false" ht="15.75" hidden="false" customHeight="true" outlineLevel="0" collapsed="false">
      <c r="A264" s="187" t="n">
        <v>1</v>
      </c>
      <c r="B264" s="188" t="n">
        <v>44254</v>
      </c>
      <c r="C264" s="189" t="n">
        <v>180.7</v>
      </c>
      <c r="D264" s="254"/>
      <c r="E264" s="40"/>
      <c r="F264" s="221"/>
      <c r="G264" s="219"/>
      <c r="H264" s="40"/>
      <c r="I264" s="40"/>
      <c r="J264" s="219"/>
      <c r="K264" s="221"/>
      <c r="L264" s="255" t="n">
        <v>998727941</v>
      </c>
      <c r="M264" s="193" t="s">
        <v>29</v>
      </c>
      <c r="N264" s="250" t="s">
        <v>25</v>
      </c>
      <c r="O264" s="219"/>
      <c r="P264" s="221"/>
      <c r="Q264" s="221"/>
      <c r="R264" s="193" t="s">
        <v>206</v>
      </c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  <c r="AC264" s="221"/>
      <c r="AD264" s="221"/>
      <c r="AE264" s="221"/>
      <c r="AF264" s="221"/>
      <c r="AG264" s="221"/>
      <c r="AH264" s="221"/>
      <c r="AI264" s="221"/>
      <c r="AJ264" s="221"/>
    </row>
    <row r="265" customFormat="false" ht="15.75" hidden="false" customHeight="true" outlineLevel="0" collapsed="false">
      <c r="A265" s="181" t="s">
        <v>207</v>
      </c>
      <c r="B265" s="256"/>
      <c r="C265" s="183"/>
      <c r="D265" s="183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4"/>
      <c r="R265" s="184"/>
      <c r="S265" s="184"/>
      <c r="T265" s="184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</row>
    <row r="266" customFormat="false" ht="15.75" hidden="false" customHeight="true" outlineLevel="0" collapsed="false">
      <c r="A266" s="257" t="n">
        <v>2</v>
      </c>
      <c r="B266" s="188" t="n">
        <v>44254</v>
      </c>
      <c r="C266" s="189" t="n">
        <v>51.8</v>
      </c>
      <c r="D266" s="223"/>
      <c r="E266" s="219"/>
      <c r="F266" s="219"/>
      <c r="G266" s="219" t="s">
        <v>25</v>
      </c>
      <c r="H266" s="219"/>
      <c r="I266" s="191" t="s">
        <v>208</v>
      </c>
      <c r="J266" s="185" t="s">
        <v>312</v>
      </c>
      <c r="K266" s="191" t="s">
        <v>210</v>
      </c>
      <c r="L266" s="40" t="n">
        <v>998727941</v>
      </c>
      <c r="M266" s="40" t="s">
        <v>29</v>
      </c>
      <c r="N266" s="219" t="s">
        <v>25</v>
      </c>
      <c r="O266" s="219" t="s">
        <v>211</v>
      </c>
      <c r="P266" s="221" t="s">
        <v>212</v>
      </c>
      <c r="Q266" s="221"/>
      <c r="R266" s="219"/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1"/>
      <c r="AH266" s="221"/>
      <c r="AI266" s="221"/>
      <c r="AJ266" s="221"/>
    </row>
    <row r="267" customFormat="false" ht="15.75" hidden="false" customHeight="true" outlineLevel="0" collapsed="false">
      <c r="A267" s="194"/>
      <c r="B267" s="258" t="s">
        <v>115</v>
      </c>
      <c r="C267" s="196"/>
      <c r="D267" s="196"/>
      <c r="E267" s="197" t="n">
        <f aca="false">SUM(C260:D266)</f>
        <v>2127.81</v>
      </c>
      <c r="F267" s="198"/>
      <c r="G267" s="198"/>
      <c r="H267" s="198"/>
      <c r="I267" s="198"/>
      <c r="J267" s="198"/>
      <c r="K267" s="198"/>
      <c r="L267" s="194"/>
      <c r="M267" s="194"/>
      <c r="N267" s="198"/>
      <c r="O267" s="198"/>
      <c r="P267" s="194"/>
      <c r="Q267" s="194"/>
      <c r="R267" s="198"/>
      <c r="S267" s="194"/>
      <c r="T267" s="194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</row>
    <row r="268" customFormat="false" ht="15.75" hidden="false" customHeight="true" outlineLevel="0" collapsed="false">
      <c r="A268" s="40"/>
      <c r="B268" s="236"/>
      <c r="C268" s="186"/>
      <c r="D268" s="186"/>
      <c r="E268" s="186"/>
      <c r="F268" s="185"/>
      <c r="G268" s="185"/>
      <c r="H268" s="185"/>
      <c r="I268" s="185"/>
      <c r="J268" s="185"/>
      <c r="K268" s="185"/>
      <c r="L268" s="40"/>
      <c r="M268" s="40"/>
      <c r="N268" s="185"/>
      <c r="O268" s="185"/>
      <c r="P268" s="40"/>
      <c r="Q268" s="40"/>
      <c r="R268" s="185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</row>
    <row r="269" customFormat="false" ht="15.75" hidden="false" customHeight="true" outlineLevel="0" collapsed="false">
      <c r="A269" s="181" t="s">
        <v>213</v>
      </c>
      <c r="B269" s="182"/>
      <c r="C269" s="183"/>
      <c r="D269" s="183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4"/>
      <c r="R269" s="184"/>
      <c r="S269" s="184"/>
      <c r="T269" s="184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</row>
    <row r="270" customFormat="false" ht="15.75" hidden="false" customHeight="true" outlineLevel="0" collapsed="false">
      <c r="A270" s="40"/>
      <c r="B270" s="185"/>
      <c r="C270" s="186"/>
      <c r="D270" s="186"/>
      <c r="E270" s="40"/>
      <c r="F270" s="40"/>
      <c r="G270" s="185"/>
      <c r="H270" s="40"/>
      <c r="I270" s="40"/>
      <c r="J270" s="185"/>
      <c r="K270" s="40"/>
      <c r="L270" s="40"/>
      <c r="M270" s="40"/>
      <c r="N270" s="40"/>
      <c r="O270" s="185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</row>
    <row r="271" customFormat="false" ht="15.75" hidden="false" customHeight="true" outlineLevel="0" collapsed="false">
      <c r="A271" s="242" t="s">
        <v>214</v>
      </c>
      <c r="B271" s="243" t="s">
        <v>192</v>
      </c>
      <c r="C271" s="244"/>
      <c r="D271" s="244"/>
      <c r="E271" s="245" t="n">
        <f aca="false">SUM(E267,E257)</f>
        <v>4804.67</v>
      </c>
      <c r="F271" s="246"/>
      <c r="G271" s="247"/>
      <c r="H271" s="246"/>
      <c r="I271" s="246"/>
      <c r="J271" s="247"/>
      <c r="K271" s="246"/>
      <c r="L271" s="246"/>
      <c r="M271" s="246"/>
      <c r="N271" s="246"/>
      <c r="O271" s="247"/>
      <c r="P271" s="246"/>
      <c r="Q271" s="246"/>
      <c r="R271" s="246"/>
      <c r="S271" s="246"/>
      <c r="T271" s="246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</row>
    <row r="272" customFormat="false" ht="15.75" hidden="false" customHeight="true" outlineLevel="0" collapsed="false">
      <c r="A272" s="40"/>
      <c r="B272" s="236"/>
      <c r="C272" s="186"/>
      <c r="D272" s="186"/>
      <c r="E272" s="40"/>
      <c r="F272" s="40"/>
      <c r="G272" s="185"/>
      <c r="H272" s="40"/>
      <c r="I272" s="40"/>
      <c r="J272" s="185"/>
      <c r="K272" s="40"/>
      <c r="L272" s="40"/>
      <c r="M272" s="40"/>
      <c r="N272" s="40"/>
      <c r="O272" s="185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</row>
    <row r="273" customFormat="false" ht="32.25" hidden="false" customHeight="true" outlineLevel="0" collapsed="false">
      <c r="A273" s="259"/>
      <c r="B273" s="260" t="s">
        <v>313</v>
      </c>
      <c r="C273" s="261"/>
      <c r="D273" s="261"/>
      <c r="E273" s="262" t="n">
        <f aca="false">SUM(E271,E249)</f>
        <v>7430.35</v>
      </c>
      <c r="F273" s="259"/>
      <c r="G273" s="263"/>
      <c r="H273" s="259"/>
      <c r="I273" s="259"/>
      <c r="J273" s="263"/>
      <c r="K273" s="259"/>
      <c r="L273" s="259"/>
      <c r="M273" s="259"/>
      <c r="N273" s="259"/>
      <c r="O273" s="263"/>
      <c r="P273" s="259"/>
      <c r="Q273" s="259"/>
      <c r="R273" s="259"/>
      <c r="S273" s="259"/>
      <c r="T273" s="259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</row>
    <row r="274" customFormat="false" ht="15.75" hidden="false" customHeight="true" outlineLevel="0" collapsed="false">
      <c r="A274" s="40"/>
      <c r="B274" s="185"/>
      <c r="C274" s="186"/>
      <c r="D274" s="186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</row>
    <row r="275" customFormat="false" ht="15" hidden="false" customHeight="false" outlineLevel="0" collapsed="false">
      <c r="A275" s="166" t="s">
        <v>0</v>
      </c>
      <c r="B275" s="166" t="s">
        <v>1</v>
      </c>
      <c r="C275" s="167" t="s">
        <v>2</v>
      </c>
      <c r="D275" s="168" t="s">
        <v>3</v>
      </c>
      <c r="E275" s="166" t="s">
        <v>4</v>
      </c>
      <c r="F275" s="166" t="s">
        <v>5</v>
      </c>
      <c r="G275" s="169" t="s">
        <v>6</v>
      </c>
      <c r="H275" s="166" t="s">
        <v>7</v>
      </c>
      <c r="I275" s="166" t="s">
        <v>8</v>
      </c>
      <c r="J275" s="170" t="s">
        <v>9</v>
      </c>
      <c r="K275" s="166" t="s">
        <v>10</v>
      </c>
      <c r="L275" s="166" t="s">
        <v>11</v>
      </c>
      <c r="M275" s="166" t="s">
        <v>12</v>
      </c>
      <c r="N275" s="166" t="s">
        <v>13</v>
      </c>
      <c r="O275" s="170" t="s">
        <v>14</v>
      </c>
      <c r="P275" s="171" t="s">
        <v>15</v>
      </c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</row>
    <row r="276" customFormat="false" ht="29.25" hidden="false" customHeight="true" outlineLevel="0" collapsed="false">
      <c r="A276" s="172" t="s">
        <v>16</v>
      </c>
      <c r="B276" s="172"/>
      <c r="C276" s="173"/>
      <c r="D276" s="173"/>
      <c r="E276" s="172" t="s">
        <v>17</v>
      </c>
      <c r="F276" s="172" t="s">
        <v>18</v>
      </c>
      <c r="G276" s="174" t="s">
        <v>19</v>
      </c>
      <c r="H276" s="172" t="s">
        <v>20</v>
      </c>
      <c r="I276" s="172"/>
      <c r="J276" s="175"/>
      <c r="K276" s="172"/>
      <c r="L276" s="172"/>
      <c r="M276" s="172"/>
      <c r="N276" s="172" t="s">
        <v>21</v>
      </c>
      <c r="O276" s="176"/>
      <c r="P276" s="177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</row>
    <row r="277" customFormat="false" ht="32.25" hidden="false" customHeight="true" outlineLevel="0" collapsed="false">
      <c r="A277" s="178" t="s">
        <v>314</v>
      </c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9"/>
      <c r="R277" s="179"/>
      <c r="S277" s="179"/>
      <c r="T277" s="179"/>
      <c r="U277" s="180"/>
      <c r="V277" s="180"/>
      <c r="W277" s="180"/>
      <c r="X277" s="180"/>
      <c r="Y277" s="180"/>
      <c r="Z277" s="180"/>
      <c r="AA277" s="180"/>
      <c r="AB277" s="180"/>
      <c r="AC277" s="180"/>
      <c r="AD277" s="180"/>
      <c r="AE277" s="180"/>
      <c r="AF277" s="180"/>
      <c r="AG277" s="180"/>
      <c r="AH277" s="180"/>
      <c r="AI277" s="180"/>
      <c r="AJ277" s="180"/>
    </row>
    <row r="278" customFormat="false" ht="15.75" hidden="false" customHeight="true" outlineLevel="0" collapsed="false">
      <c r="A278" s="181" t="s">
        <v>23</v>
      </c>
      <c r="B278" s="182"/>
      <c r="C278" s="183"/>
      <c r="D278" s="183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4"/>
      <c r="R278" s="184"/>
      <c r="S278" s="184"/>
      <c r="T278" s="184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</row>
    <row r="279" customFormat="false" ht="15.75" hidden="false" customHeight="true" outlineLevel="0" collapsed="false">
      <c r="A279" s="40"/>
      <c r="B279" s="185"/>
      <c r="C279" s="186"/>
      <c r="D279" s="186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</row>
    <row r="280" customFormat="false" ht="15.75" hidden="false" customHeight="true" outlineLevel="0" collapsed="false">
      <c r="A280" s="181" t="s">
        <v>24</v>
      </c>
      <c r="B280" s="182"/>
      <c r="C280" s="183"/>
      <c r="D280" s="183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4"/>
      <c r="R280" s="184"/>
      <c r="S280" s="184"/>
      <c r="T280" s="184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</row>
    <row r="281" customFormat="false" ht="15.75" hidden="false" customHeight="true" outlineLevel="0" collapsed="false">
      <c r="A281" s="187" t="n">
        <v>2</v>
      </c>
      <c r="B281" s="188" t="n">
        <v>44651</v>
      </c>
      <c r="C281" s="189" t="n">
        <v>49.92</v>
      </c>
      <c r="D281" s="189" t="n">
        <v>11.98</v>
      </c>
      <c r="E281" s="189" t="n">
        <f aca="false">SUM(C281:D281)</f>
        <v>61.9</v>
      </c>
      <c r="F281" s="40"/>
      <c r="G281" s="190" t="s">
        <v>25</v>
      </c>
      <c r="H281" s="40"/>
      <c r="I281" s="191" t="s">
        <v>26</v>
      </c>
      <c r="J281" s="192" t="s">
        <v>315</v>
      </c>
      <c r="K281" s="22" t="s">
        <v>28</v>
      </c>
      <c r="L281" s="187" t="n">
        <v>998727941</v>
      </c>
      <c r="M281" s="193" t="s">
        <v>29</v>
      </c>
      <c r="N281" s="187" t="n">
        <v>1</v>
      </c>
      <c r="O281" s="192" t="s">
        <v>281</v>
      </c>
      <c r="P281" s="192" t="s">
        <v>282</v>
      </c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</row>
    <row r="282" customFormat="false" ht="15.75" hidden="false" customHeight="true" outlineLevel="0" collapsed="false">
      <c r="A282" s="194"/>
      <c r="B282" s="195" t="s">
        <v>115</v>
      </c>
      <c r="C282" s="196"/>
      <c r="D282" s="196"/>
      <c r="E282" s="197" t="n">
        <f aca="false">SUM(C281:D281)</f>
        <v>61.9</v>
      </c>
      <c r="F282" s="194"/>
      <c r="G282" s="198"/>
      <c r="H282" s="194"/>
      <c r="I282" s="194"/>
      <c r="J282" s="198"/>
      <c r="K282" s="194"/>
      <c r="L282" s="194"/>
      <c r="M282" s="194"/>
      <c r="N282" s="194"/>
      <c r="O282" s="198"/>
      <c r="P282" s="198"/>
      <c r="Q282" s="194"/>
      <c r="R282" s="194"/>
      <c r="S282" s="194"/>
      <c r="T282" s="194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</row>
    <row r="283" customFormat="false" ht="15.75" hidden="false" customHeight="true" outlineLevel="0" collapsed="false">
      <c r="A283" s="40"/>
      <c r="B283" s="199"/>
      <c r="C283" s="186"/>
      <c r="D283" s="186"/>
      <c r="E283" s="186"/>
      <c r="F283" s="40"/>
      <c r="G283" s="185"/>
      <c r="H283" s="40"/>
      <c r="I283" s="40"/>
      <c r="J283" s="185"/>
      <c r="K283" s="40"/>
      <c r="L283" s="40"/>
      <c r="M283" s="40"/>
      <c r="N283" s="40"/>
      <c r="O283" s="185"/>
      <c r="P283" s="185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</row>
    <row r="284" customFormat="false" ht="15.75" hidden="false" customHeight="true" outlineLevel="0" collapsed="false">
      <c r="A284" s="181" t="s">
        <v>116</v>
      </c>
      <c r="B284" s="182"/>
      <c r="C284" s="183"/>
      <c r="D284" s="183"/>
      <c r="E284" s="184"/>
      <c r="F284" s="184"/>
      <c r="G284" s="182"/>
      <c r="H284" s="184"/>
      <c r="I284" s="182"/>
      <c r="J284" s="182"/>
      <c r="K284" s="184"/>
      <c r="L284" s="184"/>
      <c r="M284" s="184"/>
      <c r="N284" s="184"/>
      <c r="O284" s="182"/>
      <c r="P284" s="184"/>
      <c r="Q284" s="184"/>
      <c r="R284" s="184"/>
      <c r="S284" s="184"/>
      <c r="T284" s="184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</row>
    <row r="285" customFormat="false" ht="15.75" hidden="false" customHeight="true" outlineLevel="0" collapsed="false">
      <c r="A285" s="27" t="n">
        <v>2</v>
      </c>
      <c r="B285" s="28" t="n">
        <v>44623</v>
      </c>
      <c r="C285" s="29" t="n">
        <v>12.93</v>
      </c>
      <c r="D285" s="29" t="n">
        <f aca="false">2.82+3.78</f>
        <v>6.6</v>
      </c>
      <c r="E285" s="25" t="n">
        <f aca="false">SUM(C285:D285)</f>
        <v>19.53</v>
      </c>
      <c r="F285" s="22"/>
      <c r="G285" s="30" t="s">
        <v>25</v>
      </c>
      <c r="H285" s="22"/>
      <c r="I285" s="31" t="s">
        <v>316</v>
      </c>
      <c r="J285" s="24" t="s">
        <v>317</v>
      </c>
      <c r="K285" s="22" t="s">
        <v>28</v>
      </c>
      <c r="L285" s="27" t="n">
        <v>998727941</v>
      </c>
      <c r="M285" s="22" t="s">
        <v>29</v>
      </c>
      <c r="N285" s="27" t="n">
        <v>1</v>
      </c>
      <c r="O285" s="24" t="s">
        <v>318</v>
      </c>
      <c r="P285" s="24" t="s">
        <v>319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customFormat="false" ht="15.75" hidden="false" customHeight="true" outlineLevel="0" collapsed="false">
      <c r="A286" s="211" t="n">
        <v>2</v>
      </c>
      <c r="B286" s="212" t="n">
        <v>44641</v>
      </c>
      <c r="C286" s="213" t="n">
        <v>10</v>
      </c>
      <c r="D286" s="213" t="n">
        <v>0</v>
      </c>
      <c r="E286" s="213" t="n">
        <f aca="false">SUM(C286:D286)</f>
        <v>10</v>
      </c>
      <c r="F286" s="208"/>
      <c r="G286" s="214" t="s">
        <v>25</v>
      </c>
      <c r="H286" s="208"/>
      <c r="I286" s="215" t="s">
        <v>26</v>
      </c>
      <c r="J286" s="216" t="s">
        <v>320</v>
      </c>
      <c r="K286" s="56" t="s">
        <v>28</v>
      </c>
      <c r="L286" s="211" t="n">
        <v>998727941</v>
      </c>
      <c r="M286" s="218" t="s">
        <v>29</v>
      </c>
      <c r="N286" s="211" t="n">
        <v>1</v>
      </c>
      <c r="O286" s="216" t="s">
        <v>321</v>
      </c>
      <c r="P286" s="216" t="s">
        <v>322</v>
      </c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</row>
    <row r="287" customFormat="false" ht="15.75" hidden="false" customHeight="true" outlineLevel="0" collapsed="false">
      <c r="A287" s="211" t="n">
        <v>2</v>
      </c>
      <c r="B287" s="212" t="n">
        <v>44643</v>
      </c>
      <c r="C287" s="213" t="n">
        <v>18.6</v>
      </c>
      <c r="D287" s="213" t="n">
        <v>0</v>
      </c>
      <c r="E287" s="213" t="n">
        <f aca="false">SUM(C287:D287)</f>
        <v>18.6</v>
      </c>
      <c r="F287" s="208"/>
      <c r="G287" s="214" t="s">
        <v>25</v>
      </c>
      <c r="H287" s="208"/>
      <c r="I287" s="215" t="s">
        <v>26</v>
      </c>
      <c r="J287" s="216" t="s">
        <v>323</v>
      </c>
      <c r="K287" s="56" t="s">
        <v>324</v>
      </c>
      <c r="L287" s="211" t="n">
        <v>998727941</v>
      </c>
      <c r="M287" s="218" t="s">
        <v>29</v>
      </c>
      <c r="N287" s="211" t="n">
        <v>1</v>
      </c>
      <c r="O287" s="216" t="s">
        <v>325</v>
      </c>
      <c r="P287" s="216" t="s">
        <v>326</v>
      </c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</row>
    <row r="288" customFormat="false" ht="15.75" hidden="false" customHeight="true" outlineLevel="0" collapsed="false">
      <c r="A288" s="211" t="n">
        <v>2</v>
      </c>
      <c r="B288" s="212" t="n">
        <v>44643</v>
      </c>
      <c r="C288" s="213" t="n">
        <v>18.6</v>
      </c>
      <c r="D288" s="213" t="n">
        <v>0</v>
      </c>
      <c r="E288" s="213" t="n">
        <f aca="false">SUM(C288:D288)</f>
        <v>18.6</v>
      </c>
      <c r="F288" s="208"/>
      <c r="G288" s="214" t="s">
        <v>25</v>
      </c>
      <c r="H288" s="208"/>
      <c r="I288" s="215" t="s">
        <v>26</v>
      </c>
      <c r="J288" s="216" t="s">
        <v>327</v>
      </c>
      <c r="K288" s="56" t="s">
        <v>324</v>
      </c>
      <c r="L288" s="211" t="n">
        <v>998727941</v>
      </c>
      <c r="M288" s="218" t="s">
        <v>29</v>
      </c>
      <c r="N288" s="211" t="n">
        <v>1</v>
      </c>
      <c r="O288" s="216" t="s">
        <v>325</v>
      </c>
      <c r="P288" s="216" t="s">
        <v>326</v>
      </c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</row>
    <row r="289" customFormat="false" ht="15.75" hidden="false" customHeight="true" outlineLevel="0" collapsed="false">
      <c r="A289" s="211" t="n">
        <v>2</v>
      </c>
      <c r="B289" s="212" t="n">
        <v>44643</v>
      </c>
      <c r="C289" s="213" t="n">
        <v>18.6</v>
      </c>
      <c r="D289" s="213" t="n">
        <v>0</v>
      </c>
      <c r="E289" s="213" t="n">
        <f aca="false">SUM(C289:D289)</f>
        <v>18.6</v>
      </c>
      <c r="F289" s="208"/>
      <c r="G289" s="214" t="s">
        <v>25</v>
      </c>
      <c r="H289" s="208"/>
      <c r="I289" s="215" t="s">
        <v>26</v>
      </c>
      <c r="J289" s="216" t="s">
        <v>328</v>
      </c>
      <c r="K289" s="56" t="s">
        <v>324</v>
      </c>
      <c r="L289" s="211" t="n">
        <v>998727941</v>
      </c>
      <c r="M289" s="218" t="s">
        <v>29</v>
      </c>
      <c r="N289" s="211" t="n">
        <v>1</v>
      </c>
      <c r="O289" s="216" t="s">
        <v>325</v>
      </c>
      <c r="P289" s="216" t="s">
        <v>326</v>
      </c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</row>
    <row r="290" customFormat="false" ht="15.75" hidden="false" customHeight="true" outlineLevel="0" collapsed="false">
      <c r="A290" s="211" t="n">
        <v>2</v>
      </c>
      <c r="B290" s="212" t="n">
        <v>44643</v>
      </c>
      <c r="C290" s="213" t="n">
        <v>18.6</v>
      </c>
      <c r="D290" s="213" t="n">
        <v>0</v>
      </c>
      <c r="E290" s="213" t="n">
        <f aca="false">SUM(C290:D290)</f>
        <v>18.6</v>
      </c>
      <c r="F290" s="208"/>
      <c r="G290" s="214" t="s">
        <v>25</v>
      </c>
      <c r="H290" s="208"/>
      <c r="I290" s="215" t="s">
        <v>26</v>
      </c>
      <c r="J290" s="216" t="s">
        <v>329</v>
      </c>
      <c r="K290" s="56" t="s">
        <v>324</v>
      </c>
      <c r="L290" s="211" t="n">
        <v>998727941</v>
      </c>
      <c r="M290" s="218" t="s">
        <v>29</v>
      </c>
      <c r="N290" s="211" t="n">
        <v>1</v>
      </c>
      <c r="O290" s="216" t="s">
        <v>325</v>
      </c>
      <c r="P290" s="216" t="s">
        <v>326</v>
      </c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</row>
    <row r="291" customFormat="false" ht="15.75" hidden="false" customHeight="true" outlineLevel="0" collapsed="false">
      <c r="A291" s="211" t="n">
        <v>2</v>
      </c>
      <c r="B291" s="212" t="n">
        <v>44634</v>
      </c>
      <c r="C291" s="213" t="n">
        <v>154</v>
      </c>
      <c r="D291" s="213" t="n">
        <v>44.43</v>
      </c>
      <c r="E291" s="213" t="n">
        <f aca="false">SUM(C291:D291)</f>
        <v>198.43</v>
      </c>
      <c r="F291" s="208"/>
      <c r="G291" s="214" t="s">
        <v>25</v>
      </c>
      <c r="H291" s="208"/>
      <c r="I291" s="215" t="s">
        <v>26</v>
      </c>
      <c r="J291" s="216" t="s">
        <v>330</v>
      </c>
      <c r="K291" s="56" t="s">
        <v>324</v>
      </c>
      <c r="L291" s="211" t="n">
        <v>998727941</v>
      </c>
      <c r="M291" s="218" t="s">
        <v>29</v>
      </c>
      <c r="N291" s="211" t="n">
        <v>1</v>
      </c>
      <c r="O291" s="216" t="s">
        <v>325</v>
      </c>
      <c r="P291" s="216" t="s">
        <v>326</v>
      </c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</row>
    <row r="292" customFormat="false" ht="15.75" hidden="false" customHeight="true" outlineLevel="0" collapsed="false">
      <c r="A292" s="194"/>
      <c r="B292" s="195" t="s">
        <v>115</v>
      </c>
      <c r="C292" s="196"/>
      <c r="D292" s="196"/>
      <c r="E292" s="197" t="n">
        <f aca="false">SUM(C285:D290)</f>
        <v>103.93</v>
      </c>
      <c r="F292" s="194"/>
      <c r="G292" s="198"/>
      <c r="H292" s="194"/>
      <c r="I292" s="194"/>
      <c r="J292" s="198"/>
      <c r="K292" s="194"/>
      <c r="L292" s="194"/>
      <c r="M292" s="194"/>
      <c r="N292" s="194"/>
      <c r="O292" s="198"/>
      <c r="P292" s="198"/>
      <c r="Q292" s="194"/>
      <c r="R292" s="194"/>
      <c r="S292" s="194"/>
      <c r="T292" s="194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</row>
    <row r="293" customFormat="false" ht="15.75" hidden="false" customHeight="true" outlineLevel="0" collapsed="false">
      <c r="A293" s="40"/>
      <c r="B293" s="199"/>
      <c r="C293" s="186"/>
      <c r="D293" s="186"/>
      <c r="E293" s="186"/>
      <c r="F293" s="40"/>
      <c r="G293" s="185"/>
      <c r="H293" s="40"/>
      <c r="I293" s="40"/>
      <c r="J293" s="185"/>
      <c r="K293" s="40"/>
      <c r="L293" s="40"/>
      <c r="M293" s="40"/>
      <c r="N293" s="40"/>
      <c r="O293" s="185"/>
      <c r="P293" s="185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</row>
    <row r="294" customFormat="false" ht="15.75" hidden="false" customHeight="true" outlineLevel="0" collapsed="false">
      <c r="A294" s="181" t="s">
        <v>137</v>
      </c>
      <c r="B294" s="182"/>
      <c r="C294" s="183"/>
      <c r="D294" s="183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4"/>
      <c r="R294" s="184"/>
      <c r="S294" s="184"/>
      <c r="T294" s="184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</row>
    <row r="295" customFormat="false" ht="15.75" hidden="false" customHeight="true" outlineLevel="0" collapsed="false">
      <c r="A295" s="211"/>
      <c r="B295" s="212"/>
      <c r="C295" s="213"/>
      <c r="D295" s="213"/>
      <c r="E295" s="213"/>
      <c r="F295" s="208"/>
      <c r="G295" s="214"/>
      <c r="H295" s="208"/>
      <c r="I295" s="215"/>
      <c r="J295" s="216"/>
      <c r="K295" s="217"/>
      <c r="L295" s="211"/>
      <c r="M295" s="218"/>
      <c r="N295" s="211"/>
      <c r="O295" s="216"/>
      <c r="P295" s="216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</row>
    <row r="296" customFormat="false" ht="15.75" hidden="false" customHeight="true" outlineLevel="0" collapsed="false">
      <c r="A296" s="194"/>
      <c r="B296" s="195" t="s">
        <v>115</v>
      </c>
      <c r="C296" s="196"/>
      <c r="D296" s="196"/>
      <c r="E296" s="197" t="n">
        <f aca="false">SUM(C295:D295)</f>
        <v>0</v>
      </c>
      <c r="F296" s="194"/>
      <c r="G296" s="198"/>
      <c r="H296" s="194"/>
      <c r="I296" s="194"/>
      <c r="J296" s="198"/>
      <c r="K296" s="194"/>
      <c r="L296" s="194"/>
      <c r="M296" s="194"/>
      <c r="N296" s="194"/>
      <c r="O296" s="198"/>
      <c r="P296" s="198"/>
      <c r="Q296" s="194"/>
      <c r="R296" s="194"/>
      <c r="S296" s="194"/>
      <c r="T296" s="194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</row>
    <row r="297" customFormat="false" ht="15.75" hidden="false" customHeight="true" outlineLevel="0" collapsed="false">
      <c r="A297" s="40"/>
      <c r="B297" s="199"/>
      <c r="C297" s="186"/>
      <c r="D297" s="186"/>
      <c r="E297" s="40"/>
      <c r="F297" s="185"/>
      <c r="G297" s="185"/>
      <c r="H297" s="40"/>
      <c r="I297" s="219"/>
      <c r="J297" s="219"/>
      <c r="K297" s="40"/>
      <c r="L297" s="40"/>
      <c r="M297" s="40"/>
      <c r="N297" s="40"/>
      <c r="O297" s="219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</row>
    <row r="298" customFormat="false" ht="15.75" hidden="false" customHeight="true" outlineLevel="0" collapsed="false">
      <c r="A298" s="181" t="s">
        <v>138</v>
      </c>
      <c r="B298" s="220"/>
      <c r="C298" s="183"/>
      <c r="D298" s="183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4"/>
      <c r="R298" s="184"/>
      <c r="S298" s="184"/>
      <c r="T298" s="184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</row>
    <row r="299" customFormat="false" ht="15.75" hidden="false" customHeight="true" outlineLevel="0" collapsed="false">
      <c r="A299" s="221"/>
      <c r="B299" s="222"/>
      <c r="C299" s="223"/>
      <c r="D299" s="223"/>
      <c r="E299" s="219"/>
      <c r="F299" s="219"/>
      <c r="G299" s="219"/>
      <c r="H299" s="219"/>
      <c r="I299" s="185"/>
      <c r="J299" s="185"/>
      <c r="K299" s="185"/>
      <c r="L299" s="40"/>
      <c r="M299" s="40"/>
      <c r="N299" s="219"/>
      <c r="O299" s="219"/>
      <c r="P299" s="221"/>
      <c r="Q299" s="221"/>
      <c r="R299" s="219"/>
      <c r="S299" s="221"/>
      <c r="T299" s="221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</row>
    <row r="300" customFormat="false" ht="15.75" hidden="false" customHeight="true" outlineLevel="0" collapsed="false">
      <c r="A300" s="194"/>
      <c r="B300" s="195" t="s">
        <v>115</v>
      </c>
      <c r="C300" s="196"/>
      <c r="D300" s="196"/>
      <c r="E300" s="197" t="n">
        <f aca="false">SUM(C298:D299)</f>
        <v>0</v>
      </c>
      <c r="F300" s="194"/>
      <c r="G300" s="198"/>
      <c r="H300" s="194"/>
      <c r="I300" s="194"/>
      <c r="J300" s="198"/>
      <c r="K300" s="194"/>
      <c r="L300" s="194"/>
      <c r="M300" s="194"/>
      <c r="N300" s="194"/>
      <c r="O300" s="198"/>
      <c r="P300" s="198"/>
      <c r="Q300" s="194"/>
      <c r="R300" s="194"/>
      <c r="S300" s="194"/>
      <c r="T300" s="194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</row>
    <row r="301" customFormat="false" ht="15.75" hidden="false" customHeight="true" outlineLevel="0" collapsed="false">
      <c r="A301" s="40"/>
      <c r="B301" s="199"/>
      <c r="C301" s="186"/>
      <c r="D301" s="186"/>
      <c r="E301" s="40"/>
      <c r="F301" s="40"/>
      <c r="G301" s="185"/>
      <c r="H301" s="40"/>
      <c r="I301" s="40"/>
      <c r="J301" s="185"/>
      <c r="K301" s="40"/>
      <c r="L301" s="40"/>
      <c r="M301" s="40"/>
      <c r="N301" s="40"/>
      <c r="O301" s="219"/>
      <c r="P301" s="219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</row>
    <row r="302" customFormat="false" ht="15.75" hidden="false" customHeight="true" outlineLevel="0" collapsed="false">
      <c r="A302" s="58"/>
      <c r="B302" s="209" t="s">
        <v>115</v>
      </c>
      <c r="C302" s="60"/>
      <c r="D302" s="60"/>
      <c r="E302" s="210" t="n">
        <f aca="false">SUM(E282,E292,E296,E300)</f>
        <v>165.83</v>
      </c>
      <c r="F302" s="58"/>
      <c r="G302" s="62"/>
      <c r="H302" s="58"/>
      <c r="I302" s="58"/>
      <c r="J302" s="62"/>
      <c r="K302" s="58"/>
      <c r="L302" s="58"/>
      <c r="M302" s="58"/>
      <c r="N302" s="58"/>
      <c r="O302" s="62"/>
      <c r="P302" s="62"/>
      <c r="Q302" s="58"/>
      <c r="R302" s="58"/>
      <c r="S302" s="58"/>
      <c r="T302" s="58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</row>
    <row r="303" customFormat="false" ht="15.75" hidden="false" customHeight="true" outlineLevel="0" collapsed="false">
      <c r="A303" s="40"/>
      <c r="B303" s="199"/>
      <c r="C303" s="186"/>
      <c r="D303" s="186"/>
      <c r="E303" s="40"/>
      <c r="F303" s="40"/>
      <c r="G303" s="185"/>
      <c r="H303" s="40"/>
      <c r="I303" s="40"/>
      <c r="J303" s="185"/>
      <c r="K303" s="40"/>
      <c r="L303" s="40"/>
      <c r="M303" s="40"/>
      <c r="N303" s="40"/>
      <c r="O303" s="219"/>
      <c r="P303" s="219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</row>
    <row r="304" customFormat="false" ht="15.75" hidden="false" customHeight="true" outlineLevel="0" collapsed="false">
      <c r="A304" s="181" t="s">
        <v>139</v>
      </c>
      <c r="B304" s="220"/>
      <c r="C304" s="183"/>
      <c r="D304" s="183"/>
      <c r="E304" s="184"/>
      <c r="F304" s="184"/>
      <c r="G304" s="182"/>
      <c r="H304" s="184"/>
      <c r="I304" s="184"/>
      <c r="J304" s="182"/>
      <c r="K304" s="184"/>
      <c r="L304" s="184"/>
      <c r="M304" s="184"/>
      <c r="N304" s="184"/>
      <c r="O304" s="182"/>
      <c r="P304" s="182"/>
      <c r="Q304" s="184"/>
      <c r="R304" s="184"/>
      <c r="S304" s="184"/>
      <c r="T304" s="184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</row>
    <row r="305" customFormat="false" ht="15.75" hidden="false" customHeight="true" outlineLevel="0" collapsed="false">
      <c r="A305" s="229" t="s">
        <v>140</v>
      </c>
      <c r="B305" s="230"/>
      <c r="C305" s="231"/>
      <c r="D305" s="231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230"/>
      <c r="P305" s="230"/>
      <c r="Q305" s="230"/>
      <c r="R305" s="230"/>
      <c r="S305" s="230"/>
      <c r="T305" s="230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32"/>
      <c r="AH305" s="232"/>
      <c r="AI305" s="232"/>
      <c r="AJ305" s="232"/>
    </row>
    <row r="306" customFormat="false" ht="15.75" hidden="false" customHeight="true" outlineLevel="0" collapsed="false">
      <c r="A306" s="187" t="n">
        <v>2</v>
      </c>
      <c r="B306" s="188" t="n">
        <v>44638</v>
      </c>
      <c r="C306" s="189" t="n">
        <v>46.62</v>
      </c>
      <c r="D306" s="189" t="n">
        <v>6.06</v>
      </c>
      <c r="E306" s="189" t="n">
        <f aca="false">SUM(C306:D306)</f>
        <v>52.68</v>
      </c>
      <c r="F306" s="40"/>
      <c r="G306" s="190" t="s">
        <v>25</v>
      </c>
      <c r="H306" s="40"/>
      <c r="I306" s="191" t="s">
        <v>26</v>
      </c>
      <c r="J306" s="192" t="s">
        <v>331</v>
      </c>
      <c r="K306" s="193" t="s">
        <v>40</v>
      </c>
      <c r="L306" s="187" t="n">
        <v>998727941</v>
      </c>
      <c r="M306" s="193" t="s">
        <v>29</v>
      </c>
      <c r="N306" s="187" t="n">
        <v>1</v>
      </c>
      <c r="O306" s="192" t="s">
        <v>41</v>
      </c>
      <c r="P306" s="192" t="s">
        <v>42</v>
      </c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</row>
    <row r="307" customFormat="false" ht="15.75" hidden="false" customHeight="true" outlineLevel="0" collapsed="false">
      <c r="A307" s="187" t="n">
        <v>2</v>
      </c>
      <c r="B307" s="188" t="n">
        <v>44626</v>
      </c>
      <c r="C307" s="189" t="n">
        <v>27.16</v>
      </c>
      <c r="D307" s="189" t="n">
        <v>3.84</v>
      </c>
      <c r="E307" s="189" t="n">
        <f aca="false">SUM(C307:D307)</f>
        <v>31</v>
      </c>
      <c r="F307" s="40"/>
      <c r="G307" s="190" t="s">
        <v>25</v>
      </c>
      <c r="H307" s="40"/>
      <c r="I307" s="191" t="s">
        <v>26</v>
      </c>
      <c r="J307" s="192" t="s">
        <v>332</v>
      </c>
      <c r="K307" s="193" t="s">
        <v>40</v>
      </c>
      <c r="L307" s="187" t="n">
        <v>998727941</v>
      </c>
      <c r="M307" s="193" t="s">
        <v>29</v>
      </c>
      <c r="N307" s="187" t="n">
        <v>1</v>
      </c>
      <c r="O307" s="192" t="s">
        <v>333</v>
      </c>
      <c r="P307" s="192" t="s">
        <v>334</v>
      </c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</row>
    <row r="308" customFormat="false" ht="15.75" hidden="false" customHeight="true" outlineLevel="0" collapsed="false">
      <c r="A308" s="177"/>
      <c r="B308" s="233" t="s">
        <v>144</v>
      </c>
      <c r="C308" s="234"/>
      <c r="D308" s="234"/>
      <c r="E308" s="235" t="n">
        <f aca="false">SUM(C306:D307)</f>
        <v>83.68</v>
      </c>
      <c r="F308" s="177"/>
      <c r="G308" s="176"/>
      <c r="H308" s="177"/>
      <c r="I308" s="177"/>
      <c r="J308" s="176"/>
      <c r="K308" s="177"/>
      <c r="L308" s="177"/>
      <c r="M308" s="177"/>
      <c r="N308" s="177"/>
      <c r="O308" s="176"/>
      <c r="P308" s="176"/>
      <c r="Q308" s="177"/>
      <c r="R308" s="177"/>
      <c r="S308" s="177"/>
      <c r="T308" s="177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</row>
    <row r="309" customFormat="false" ht="15.75" hidden="false" customHeight="true" outlineLevel="0" collapsed="false">
      <c r="A309" s="40"/>
      <c r="B309" s="236"/>
      <c r="C309" s="186"/>
      <c r="D309" s="186"/>
      <c r="E309" s="40"/>
      <c r="F309" s="40"/>
      <c r="G309" s="185"/>
      <c r="H309" s="40"/>
      <c r="I309" s="185"/>
      <c r="J309" s="185"/>
      <c r="K309" s="40"/>
      <c r="L309" s="40"/>
      <c r="M309" s="40"/>
      <c r="N309" s="40"/>
      <c r="O309" s="185"/>
      <c r="P309" s="185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</row>
    <row r="310" customFormat="false" ht="15.75" hidden="false" customHeight="true" outlineLevel="0" collapsed="false">
      <c r="A310" s="229" t="s">
        <v>145</v>
      </c>
      <c r="B310" s="230"/>
      <c r="C310" s="231"/>
      <c r="D310" s="231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</row>
    <row r="311" customFormat="false" ht="15.75" hidden="false" customHeight="true" outlineLevel="0" collapsed="false">
      <c r="A311" s="187" t="n">
        <v>2</v>
      </c>
      <c r="B311" s="188" t="n">
        <v>44638</v>
      </c>
      <c r="C311" s="189" t="n">
        <v>54.65</v>
      </c>
      <c r="D311" s="189" t="n">
        <v>7.37</v>
      </c>
      <c r="E311" s="189" t="n">
        <f aca="false">SUM(C311:D311)</f>
        <v>62.02</v>
      </c>
      <c r="F311" s="40"/>
      <c r="G311" s="190" t="s">
        <v>25</v>
      </c>
      <c r="H311" s="40"/>
      <c r="I311" s="191" t="s">
        <v>26</v>
      </c>
      <c r="J311" s="192" t="s">
        <v>335</v>
      </c>
      <c r="K311" s="193" t="s">
        <v>40</v>
      </c>
      <c r="L311" s="187" t="n">
        <v>998727941</v>
      </c>
      <c r="M311" s="193" t="s">
        <v>29</v>
      </c>
      <c r="N311" s="187" t="n">
        <v>1</v>
      </c>
      <c r="O311" s="192" t="s">
        <v>48</v>
      </c>
      <c r="P311" s="192" t="s">
        <v>49</v>
      </c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</row>
    <row r="312" customFormat="false" ht="15.75" hidden="false" customHeight="true" outlineLevel="0" collapsed="false">
      <c r="A312" s="187" t="n">
        <v>2</v>
      </c>
      <c r="B312" s="188" t="n">
        <v>44632</v>
      </c>
      <c r="C312" s="189" t="n">
        <v>24.07</v>
      </c>
      <c r="D312" s="189" t="n">
        <v>3.66</v>
      </c>
      <c r="E312" s="189" t="n">
        <f aca="false">SUM(C312:D312)</f>
        <v>27.73</v>
      </c>
      <c r="F312" s="40"/>
      <c r="G312" s="190" t="s">
        <v>25</v>
      </c>
      <c r="H312" s="40"/>
      <c r="I312" s="191" t="s">
        <v>26</v>
      </c>
      <c r="J312" s="192" t="s">
        <v>336</v>
      </c>
      <c r="K312" s="193" t="s">
        <v>40</v>
      </c>
      <c r="L312" s="187" t="n">
        <v>998727941</v>
      </c>
      <c r="M312" s="193" t="s">
        <v>29</v>
      </c>
      <c r="N312" s="187" t="n">
        <v>1</v>
      </c>
      <c r="O312" s="192" t="s">
        <v>41</v>
      </c>
      <c r="P312" s="192" t="s">
        <v>42</v>
      </c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</row>
    <row r="313" customFormat="false" ht="15.75" hidden="false" customHeight="true" outlineLevel="0" collapsed="false">
      <c r="A313" s="177"/>
      <c r="B313" s="233" t="s">
        <v>144</v>
      </c>
      <c r="C313" s="234"/>
      <c r="D313" s="234"/>
      <c r="E313" s="235" t="n">
        <f aca="false">SUM(C311:D312)</f>
        <v>89.75</v>
      </c>
      <c r="F313" s="177"/>
      <c r="G313" s="176"/>
      <c r="H313" s="177"/>
      <c r="I313" s="177"/>
      <c r="J313" s="176"/>
      <c r="K313" s="177"/>
      <c r="L313" s="177"/>
      <c r="M313" s="177"/>
      <c r="N313" s="177"/>
      <c r="O313" s="176"/>
      <c r="P313" s="176"/>
      <c r="Q313" s="177"/>
      <c r="R313" s="177"/>
      <c r="S313" s="177"/>
      <c r="T313" s="177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</row>
    <row r="314" customFormat="false" ht="15.75" hidden="false" customHeight="true" outlineLevel="0" collapsed="false">
      <c r="A314" s="40"/>
      <c r="B314" s="236"/>
      <c r="C314" s="186"/>
      <c r="D314" s="186"/>
      <c r="E314" s="40"/>
      <c r="F314" s="40"/>
      <c r="G314" s="185"/>
      <c r="H314" s="40"/>
      <c r="I314" s="185"/>
      <c r="J314" s="185"/>
      <c r="K314" s="40"/>
      <c r="L314" s="40"/>
      <c r="M314" s="40"/>
      <c r="N314" s="40"/>
      <c r="O314" s="185"/>
      <c r="P314" s="185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</row>
    <row r="315" customFormat="false" ht="15.75" hidden="false" customHeight="true" outlineLevel="0" collapsed="false">
      <c r="A315" s="229" t="s">
        <v>181</v>
      </c>
      <c r="B315" s="230"/>
      <c r="C315" s="231"/>
      <c r="D315" s="231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230"/>
      <c r="P315" s="230"/>
      <c r="Q315" s="230"/>
      <c r="R315" s="230"/>
      <c r="S315" s="230"/>
      <c r="T315" s="230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</row>
    <row r="316" customFormat="false" ht="15.75" hidden="false" customHeight="true" outlineLevel="0" collapsed="false">
      <c r="A316" s="187" t="n">
        <v>2</v>
      </c>
      <c r="B316" s="188" t="n">
        <v>44643</v>
      </c>
      <c r="C316" s="189" t="n">
        <v>38.51</v>
      </c>
      <c r="D316" s="189" t="n">
        <v>5.6</v>
      </c>
      <c r="E316" s="189" t="n">
        <f aca="false">SUM(C316:D316)</f>
        <v>44.11</v>
      </c>
      <c r="F316" s="40"/>
      <c r="G316" s="190" t="s">
        <v>25</v>
      </c>
      <c r="H316" s="40"/>
      <c r="I316" s="191" t="s">
        <v>26</v>
      </c>
      <c r="J316" s="192" t="s">
        <v>337</v>
      </c>
      <c r="K316" s="193" t="s">
        <v>40</v>
      </c>
      <c r="L316" s="187" t="n">
        <v>998727941</v>
      </c>
      <c r="M316" s="193" t="s">
        <v>29</v>
      </c>
      <c r="N316" s="187" t="n">
        <v>1</v>
      </c>
      <c r="O316" s="192" t="s">
        <v>51</v>
      </c>
      <c r="P316" s="192" t="s">
        <v>52</v>
      </c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</row>
    <row r="317" customFormat="false" ht="15.75" hidden="false" customHeight="true" outlineLevel="0" collapsed="false">
      <c r="A317" s="187" t="n">
        <v>2</v>
      </c>
      <c r="B317" s="188" t="n">
        <v>44623</v>
      </c>
      <c r="C317" s="189" t="n">
        <v>84.69</v>
      </c>
      <c r="D317" s="189" t="n">
        <v>11.06</v>
      </c>
      <c r="E317" s="189" t="n">
        <f aca="false">SUM(C317:D317)</f>
        <v>95.75</v>
      </c>
      <c r="F317" s="40"/>
      <c r="G317" s="190" t="s">
        <v>25</v>
      </c>
      <c r="H317" s="40"/>
      <c r="I317" s="191" t="s">
        <v>26</v>
      </c>
      <c r="J317" s="192" t="s">
        <v>338</v>
      </c>
      <c r="K317" s="193" t="s">
        <v>40</v>
      </c>
      <c r="L317" s="187" t="n">
        <v>998727941</v>
      </c>
      <c r="M317" s="193" t="s">
        <v>29</v>
      </c>
      <c r="N317" s="187" t="n">
        <v>1</v>
      </c>
      <c r="O317" s="192" t="s">
        <v>339</v>
      </c>
      <c r="P317" s="192" t="s">
        <v>340</v>
      </c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</row>
    <row r="318" customFormat="false" ht="15.75" hidden="false" customHeight="true" outlineLevel="0" collapsed="false">
      <c r="A318" s="187" t="n">
        <v>2</v>
      </c>
      <c r="B318" s="188" t="n">
        <v>44648</v>
      </c>
      <c r="C318" s="189" t="n">
        <v>18.55</v>
      </c>
      <c r="D318" s="189" t="n">
        <v>2.41</v>
      </c>
      <c r="E318" s="189" t="n">
        <f aca="false">SUM(C318:D318)</f>
        <v>20.96</v>
      </c>
      <c r="F318" s="40"/>
      <c r="G318" s="190" t="s">
        <v>25</v>
      </c>
      <c r="H318" s="40"/>
      <c r="I318" s="191" t="s">
        <v>26</v>
      </c>
      <c r="J318" s="192" t="s">
        <v>341</v>
      </c>
      <c r="K318" s="193" t="s">
        <v>40</v>
      </c>
      <c r="L318" s="187" t="n">
        <v>998727941</v>
      </c>
      <c r="M318" s="193" t="s">
        <v>29</v>
      </c>
      <c r="N318" s="187" t="n">
        <v>1</v>
      </c>
      <c r="O318" s="192" t="s">
        <v>342</v>
      </c>
      <c r="P318" s="192" t="s">
        <v>343</v>
      </c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</row>
    <row r="319" customFormat="false" ht="15.75" hidden="false" customHeight="true" outlineLevel="0" collapsed="false">
      <c r="A319" s="177"/>
      <c r="B319" s="233" t="s">
        <v>144</v>
      </c>
      <c r="C319" s="234"/>
      <c r="D319" s="234"/>
      <c r="E319" s="235" t="n">
        <f aca="false">SUM(C316:D318)</f>
        <v>160.82</v>
      </c>
      <c r="F319" s="177"/>
      <c r="G319" s="176"/>
      <c r="H319" s="177"/>
      <c r="I319" s="177"/>
      <c r="J319" s="176"/>
      <c r="K319" s="177"/>
      <c r="L319" s="177"/>
      <c r="M319" s="177"/>
      <c r="N319" s="177"/>
      <c r="O319" s="176"/>
      <c r="P319" s="176"/>
      <c r="Q319" s="177"/>
      <c r="R319" s="177"/>
      <c r="S319" s="177"/>
      <c r="T319" s="177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</row>
    <row r="320" customFormat="false" ht="15.75" hidden="false" customHeight="true" outlineLevel="0" collapsed="false">
      <c r="A320" s="40"/>
      <c r="B320" s="236"/>
      <c r="C320" s="186"/>
      <c r="D320" s="186"/>
      <c r="E320" s="40"/>
      <c r="F320" s="40"/>
      <c r="G320" s="185"/>
      <c r="H320" s="40"/>
      <c r="I320" s="185"/>
      <c r="J320" s="185"/>
      <c r="K320" s="40"/>
      <c r="L320" s="40"/>
      <c r="M320" s="40"/>
      <c r="N320" s="40"/>
      <c r="O320" s="185"/>
      <c r="P320" s="185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</row>
    <row r="321" customFormat="false" ht="15.75" hidden="false" customHeight="true" outlineLevel="0" collapsed="false">
      <c r="A321" s="229" t="s">
        <v>154</v>
      </c>
      <c r="B321" s="230"/>
      <c r="C321" s="231"/>
      <c r="D321" s="231"/>
      <c r="E321" s="230"/>
      <c r="F321" s="230"/>
      <c r="G321" s="230"/>
      <c r="H321" s="230"/>
      <c r="I321" s="230"/>
      <c r="J321" s="230"/>
      <c r="K321" s="230"/>
      <c r="L321" s="230"/>
      <c r="M321" s="230"/>
      <c r="N321" s="230"/>
      <c r="O321" s="230"/>
      <c r="P321" s="230"/>
      <c r="Q321" s="230"/>
      <c r="R321" s="230"/>
      <c r="S321" s="230"/>
      <c r="T321" s="230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</row>
    <row r="322" customFormat="false" ht="15.75" hidden="false" customHeight="true" outlineLevel="0" collapsed="false">
      <c r="A322" s="187" t="n">
        <v>2</v>
      </c>
      <c r="B322" s="188" t="n">
        <v>44621</v>
      </c>
      <c r="C322" s="189" t="n">
        <v>38</v>
      </c>
      <c r="D322" s="189" t="n">
        <v>5.56</v>
      </c>
      <c r="E322" s="189" t="n">
        <f aca="false">SUM(C322:D322)</f>
        <v>43.56</v>
      </c>
      <c r="F322" s="40"/>
      <c r="G322" s="190" t="s">
        <v>25</v>
      </c>
      <c r="H322" s="40"/>
      <c r="I322" s="191" t="s">
        <v>26</v>
      </c>
      <c r="J322" s="192" t="s">
        <v>344</v>
      </c>
      <c r="K322" s="193" t="s">
        <v>40</v>
      </c>
      <c r="L322" s="187" t="n">
        <v>998727941</v>
      </c>
      <c r="M322" s="193" t="s">
        <v>29</v>
      </c>
      <c r="N322" s="187" t="n">
        <v>1</v>
      </c>
      <c r="O322" s="192" t="s">
        <v>51</v>
      </c>
      <c r="P322" s="192" t="s">
        <v>52</v>
      </c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</row>
    <row r="323" customFormat="false" ht="15.75" hidden="false" customHeight="true" outlineLevel="0" collapsed="false">
      <c r="A323" s="187" t="n">
        <v>2</v>
      </c>
      <c r="B323" s="188" t="n">
        <v>44629</v>
      </c>
      <c r="C323" s="189" t="n">
        <v>50.11</v>
      </c>
      <c r="D323" s="189" t="n">
        <v>6.52</v>
      </c>
      <c r="E323" s="189" t="n">
        <f aca="false">SUM(C323:D323)</f>
        <v>56.63</v>
      </c>
      <c r="F323" s="40"/>
      <c r="G323" s="190" t="s">
        <v>25</v>
      </c>
      <c r="H323" s="40"/>
      <c r="I323" s="191" t="s">
        <v>26</v>
      </c>
      <c r="J323" s="192" t="s">
        <v>345</v>
      </c>
      <c r="K323" s="193" t="s">
        <v>40</v>
      </c>
      <c r="L323" s="187" t="n">
        <v>998727941</v>
      </c>
      <c r="M323" s="193" t="s">
        <v>29</v>
      </c>
      <c r="N323" s="187" t="n">
        <v>1</v>
      </c>
      <c r="O323" s="192" t="s">
        <v>51</v>
      </c>
      <c r="P323" s="192" t="s">
        <v>52</v>
      </c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</row>
    <row r="324" customFormat="false" ht="15.75" hidden="false" customHeight="true" outlineLevel="0" collapsed="false">
      <c r="A324" s="187" t="n">
        <v>2</v>
      </c>
      <c r="B324" s="188" t="n">
        <v>44644</v>
      </c>
      <c r="C324" s="189" t="n">
        <v>38.33</v>
      </c>
      <c r="D324" s="189" t="n">
        <v>5.01</v>
      </c>
      <c r="E324" s="189" t="n">
        <f aca="false">SUM(C324:D324)</f>
        <v>43.34</v>
      </c>
      <c r="F324" s="40"/>
      <c r="G324" s="190" t="s">
        <v>25</v>
      </c>
      <c r="H324" s="40"/>
      <c r="I324" s="191" t="s">
        <v>26</v>
      </c>
      <c r="J324" s="192" t="s">
        <v>346</v>
      </c>
      <c r="K324" s="193" t="s">
        <v>40</v>
      </c>
      <c r="L324" s="187" t="n">
        <v>998727941</v>
      </c>
      <c r="M324" s="193" t="s">
        <v>29</v>
      </c>
      <c r="N324" s="187" t="n">
        <v>1</v>
      </c>
      <c r="O324" s="192" t="s">
        <v>51</v>
      </c>
      <c r="P324" s="192" t="s">
        <v>52</v>
      </c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  <row r="325" customFormat="false" ht="15.75" hidden="false" customHeight="true" outlineLevel="0" collapsed="false">
      <c r="A325" s="187" t="n">
        <v>2</v>
      </c>
      <c r="B325" s="188" t="n">
        <v>44644</v>
      </c>
      <c r="C325" s="189" t="n">
        <v>14.95</v>
      </c>
      <c r="D325" s="189" t="n">
        <v>2.01</v>
      </c>
      <c r="E325" s="189" t="n">
        <f aca="false">SUM(C325:D325)</f>
        <v>16.96</v>
      </c>
      <c r="F325" s="40"/>
      <c r="G325" s="190" t="s">
        <v>25</v>
      </c>
      <c r="H325" s="40"/>
      <c r="I325" s="191" t="s">
        <v>26</v>
      </c>
      <c r="J325" s="192" t="s">
        <v>347</v>
      </c>
      <c r="K325" s="193" t="s">
        <v>40</v>
      </c>
      <c r="L325" s="187" t="n">
        <v>998727941</v>
      </c>
      <c r="M325" s="193" t="s">
        <v>29</v>
      </c>
      <c r="N325" s="187" t="n">
        <v>1</v>
      </c>
      <c r="O325" s="192" t="s">
        <v>51</v>
      </c>
      <c r="P325" s="192" t="s">
        <v>52</v>
      </c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</row>
    <row r="326" customFormat="false" ht="15.75" hidden="false" customHeight="true" outlineLevel="0" collapsed="false">
      <c r="A326" s="177"/>
      <c r="B326" s="233" t="s">
        <v>144</v>
      </c>
      <c r="C326" s="234"/>
      <c r="D326" s="234"/>
      <c r="E326" s="235" t="n">
        <f aca="false">SUM(C322:D325)</f>
        <v>160.49</v>
      </c>
      <c r="F326" s="177"/>
      <c r="G326" s="176"/>
      <c r="H326" s="177"/>
      <c r="I326" s="177"/>
      <c r="J326" s="176"/>
      <c r="K326" s="177"/>
      <c r="L326" s="177"/>
      <c r="M326" s="177"/>
      <c r="N326" s="177"/>
      <c r="O326" s="176"/>
      <c r="P326" s="176"/>
      <c r="Q326" s="177"/>
      <c r="R326" s="177"/>
      <c r="S326" s="177"/>
      <c r="T326" s="177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</row>
    <row r="327" customFormat="false" ht="15.75" hidden="false" customHeight="true" outlineLevel="0" collapsed="false">
      <c r="A327" s="40"/>
      <c r="B327" s="236"/>
      <c r="C327" s="186"/>
      <c r="D327" s="186"/>
      <c r="E327" s="40"/>
      <c r="F327" s="40"/>
      <c r="G327" s="185"/>
      <c r="H327" s="40"/>
      <c r="I327" s="185"/>
      <c r="J327" s="185"/>
      <c r="K327" s="40"/>
      <c r="L327" s="40"/>
      <c r="M327" s="40"/>
      <c r="N327" s="40"/>
      <c r="O327" s="185"/>
      <c r="P327" s="185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</row>
    <row r="328" customFormat="false" ht="15.75" hidden="false" customHeight="true" outlineLevel="0" collapsed="false">
      <c r="A328" s="58"/>
      <c r="B328" s="209" t="s">
        <v>115</v>
      </c>
      <c r="C328" s="60"/>
      <c r="D328" s="60"/>
      <c r="E328" s="210" t="n">
        <f aca="false">SUM(E326,E319,E313,E308)</f>
        <v>494.74</v>
      </c>
      <c r="F328" s="58"/>
      <c r="G328" s="62"/>
      <c r="H328" s="58"/>
      <c r="I328" s="58"/>
      <c r="J328" s="62"/>
      <c r="K328" s="58"/>
      <c r="L328" s="58"/>
      <c r="M328" s="58"/>
      <c r="N328" s="58"/>
      <c r="O328" s="62"/>
      <c r="P328" s="62"/>
      <c r="Q328" s="58"/>
      <c r="R328" s="58"/>
      <c r="S328" s="58"/>
      <c r="T328" s="58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</row>
    <row r="329" customFormat="false" ht="15.75" hidden="false" customHeight="true" outlineLevel="0" collapsed="false">
      <c r="A329" s="40"/>
      <c r="B329" s="199"/>
      <c r="C329" s="186"/>
      <c r="D329" s="186"/>
      <c r="E329" s="40"/>
      <c r="F329" s="40"/>
      <c r="G329" s="185"/>
      <c r="H329" s="40"/>
      <c r="I329" s="40"/>
      <c r="J329" s="185"/>
      <c r="K329" s="40"/>
      <c r="L329" s="40"/>
      <c r="M329" s="40"/>
      <c r="N329" s="40"/>
      <c r="O329" s="219"/>
      <c r="P329" s="219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</row>
    <row r="330" customFormat="false" ht="15.75" hidden="false" customHeight="true" outlineLevel="0" collapsed="false">
      <c r="A330" s="181" t="s">
        <v>158</v>
      </c>
      <c r="B330" s="182"/>
      <c r="C330" s="183"/>
      <c r="D330" s="183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4"/>
      <c r="R330" s="184"/>
      <c r="S330" s="184"/>
      <c r="T330" s="184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</row>
    <row r="331" customFormat="false" ht="15.75" hidden="false" customHeight="true" outlineLevel="0" collapsed="false">
      <c r="A331" s="229" t="s">
        <v>140</v>
      </c>
      <c r="B331" s="230"/>
      <c r="C331" s="231"/>
      <c r="D331" s="231"/>
      <c r="E331" s="230"/>
      <c r="F331" s="230"/>
      <c r="G331" s="230"/>
      <c r="H331" s="230"/>
      <c r="I331" s="230"/>
      <c r="J331" s="230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2"/>
      <c r="V331" s="232"/>
      <c r="W331" s="232"/>
      <c r="X331" s="232"/>
      <c r="Y331" s="232"/>
      <c r="Z331" s="232"/>
      <c r="AA331" s="232"/>
      <c r="AB331" s="232"/>
      <c r="AC331" s="232"/>
      <c r="AD331" s="232"/>
      <c r="AE331" s="232"/>
      <c r="AF331" s="232"/>
      <c r="AG331" s="232"/>
      <c r="AH331" s="232"/>
      <c r="AI331" s="232"/>
      <c r="AJ331" s="232"/>
    </row>
    <row r="332" customFormat="false" ht="15.75" hidden="false" customHeight="true" outlineLevel="0" collapsed="false">
      <c r="A332" s="187" t="n">
        <v>2</v>
      </c>
      <c r="B332" s="188" t="n">
        <v>44629</v>
      </c>
      <c r="C332" s="189" t="n">
        <v>53.88</v>
      </c>
      <c r="D332" s="189" t="n">
        <v>12.93</v>
      </c>
      <c r="E332" s="189" t="n">
        <f aca="false">SUM(C332:D332)</f>
        <v>66.81</v>
      </c>
      <c r="F332" s="40"/>
      <c r="G332" s="190" t="s">
        <v>25</v>
      </c>
      <c r="H332" s="40"/>
      <c r="I332" s="191" t="s">
        <v>26</v>
      </c>
      <c r="J332" s="192" t="s">
        <v>348</v>
      </c>
      <c r="K332" s="193" t="s">
        <v>44</v>
      </c>
      <c r="L332" s="187" t="n">
        <v>998727941</v>
      </c>
      <c r="M332" s="193" t="s">
        <v>29</v>
      </c>
      <c r="N332" s="187" t="n">
        <v>1</v>
      </c>
      <c r="O332" s="192" t="s">
        <v>349</v>
      </c>
      <c r="P332" s="192" t="s">
        <v>350</v>
      </c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</row>
    <row r="333" customFormat="false" ht="15.75" hidden="false" customHeight="true" outlineLevel="0" collapsed="false">
      <c r="A333" s="187" t="n">
        <v>2</v>
      </c>
      <c r="B333" s="188" t="n">
        <v>44640</v>
      </c>
      <c r="C333" s="189" t="n">
        <v>2.79</v>
      </c>
      <c r="D333" s="189" t="n">
        <v>0.36</v>
      </c>
      <c r="E333" s="189" t="n">
        <f aca="false">SUM(C333:D333)</f>
        <v>3.15</v>
      </c>
      <c r="F333" s="40"/>
      <c r="G333" s="190" t="s">
        <v>25</v>
      </c>
      <c r="H333" s="40"/>
      <c r="I333" s="191" t="s">
        <v>26</v>
      </c>
      <c r="J333" s="192" t="s">
        <v>351</v>
      </c>
      <c r="K333" s="193" t="s">
        <v>40</v>
      </c>
      <c r="L333" s="187" t="n">
        <v>998727941</v>
      </c>
      <c r="M333" s="193" t="s">
        <v>29</v>
      </c>
      <c r="N333" s="187" t="n">
        <v>1</v>
      </c>
      <c r="O333" s="192" t="s">
        <v>352</v>
      </c>
      <c r="P333" s="192" t="s">
        <v>353</v>
      </c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</row>
    <row r="334" customFormat="false" ht="15.75" hidden="false" customHeight="true" outlineLevel="0" collapsed="false">
      <c r="A334" s="237"/>
      <c r="B334" s="238" t="s">
        <v>171</v>
      </c>
      <c r="C334" s="239"/>
      <c r="D334" s="239"/>
      <c r="E334" s="240" t="n">
        <f aca="false">SUM(C332:D333)</f>
        <v>69.96</v>
      </c>
      <c r="F334" s="241"/>
      <c r="G334" s="241"/>
      <c r="H334" s="237"/>
      <c r="I334" s="241"/>
      <c r="J334" s="241"/>
      <c r="K334" s="237"/>
      <c r="L334" s="241"/>
      <c r="M334" s="241"/>
      <c r="N334" s="237"/>
      <c r="O334" s="241"/>
      <c r="P334" s="237"/>
      <c r="Q334" s="237"/>
      <c r="R334" s="237"/>
      <c r="S334" s="237"/>
      <c r="T334" s="237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</row>
    <row r="335" customFormat="false" ht="15.75" hidden="false" customHeight="true" outlineLevel="0" collapsed="false">
      <c r="A335" s="40"/>
      <c r="B335" s="199"/>
      <c r="C335" s="186"/>
      <c r="D335" s="186"/>
      <c r="E335" s="40"/>
      <c r="F335" s="185"/>
      <c r="G335" s="185"/>
      <c r="H335" s="40"/>
      <c r="I335" s="185"/>
      <c r="J335" s="185"/>
      <c r="K335" s="40"/>
      <c r="L335" s="219"/>
      <c r="M335" s="185"/>
      <c r="N335" s="40"/>
      <c r="O335" s="185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</row>
    <row r="336" customFormat="false" ht="15.75" hidden="false" customHeight="true" outlineLevel="0" collapsed="false">
      <c r="A336" s="229" t="s">
        <v>145</v>
      </c>
      <c r="B336" s="230"/>
      <c r="C336" s="231"/>
      <c r="D336" s="231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2"/>
      <c r="V336" s="232"/>
      <c r="W336" s="232"/>
      <c r="X336" s="232"/>
      <c r="Y336" s="232"/>
      <c r="Z336" s="232"/>
      <c r="AA336" s="232"/>
      <c r="AB336" s="232"/>
      <c r="AC336" s="232"/>
      <c r="AD336" s="232"/>
      <c r="AE336" s="232"/>
      <c r="AF336" s="232"/>
      <c r="AG336" s="232"/>
      <c r="AH336" s="232"/>
      <c r="AI336" s="232"/>
      <c r="AJ336" s="232"/>
    </row>
    <row r="337" customFormat="false" ht="15.75" hidden="false" customHeight="true" outlineLevel="0" collapsed="false">
      <c r="A337" s="187" t="n">
        <v>2</v>
      </c>
      <c r="B337" s="188" t="n">
        <v>44640</v>
      </c>
      <c r="C337" s="189" t="n">
        <v>19.83</v>
      </c>
      <c r="D337" s="189" t="n">
        <v>2.57</v>
      </c>
      <c r="E337" s="189" t="n">
        <f aca="false">SUM(C337:D337)</f>
        <v>22.4</v>
      </c>
      <c r="F337" s="40"/>
      <c r="G337" s="190" t="s">
        <v>25</v>
      </c>
      <c r="H337" s="40"/>
      <c r="I337" s="191" t="s">
        <v>26</v>
      </c>
      <c r="J337" s="192" t="s">
        <v>354</v>
      </c>
      <c r="K337" s="193" t="s">
        <v>40</v>
      </c>
      <c r="L337" s="187" t="n">
        <v>998727941</v>
      </c>
      <c r="M337" s="193" t="s">
        <v>29</v>
      </c>
      <c r="N337" s="187" t="n">
        <v>1</v>
      </c>
      <c r="O337" s="192" t="s">
        <v>355</v>
      </c>
      <c r="P337" s="192" t="s">
        <v>356</v>
      </c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</row>
    <row r="338" customFormat="false" ht="15.75" hidden="false" customHeight="true" outlineLevel="0" collapsed="false">
      <c r="A338" s="187" t="n">
        <v>2</v>
      </c>
      <c r="B338" s="188" t="n">
        <v>44648</v>
      </c>
      <c r="C338" s="189" t="n">
        <v>46.02</v>
      </c>
      <c r="D338" s="189" t="n">
        <v>5.98</v>
      </c>
      <c r="E338" s="189" t="n">
        <f aca="false">SUM(C338:D338)</f>
        <v>52</v>
      </c>
      <c r="F338" s="40"/>
      <c r="G338" s="190" t="s">
        <v>25</v>
      </c>
      <c r="H338" s="40"/>
      <c r="I338" s="191" t="s">
        <v>26</v>
      </c>
      <c r="J338" s="192" t="s">
        <v>357</v>
      </c>
      <c r="K338" s="193" t="s">
        <v>358</v>
      </c>
      <c r="L338" s="187" t="n">
        <v>998727941</v>
      </c>
      <c r="M338" s="193" t="s">
        <v>29</v>
      </c>
      <c r="N338" s="187" t="n">
        <v>1</v>
      </c>
      <c r="O338" s="192" t="s">
        <v>359</v>
      </c>
      <c r="P338" s="192" t="s">
        <v>360</v>
      </c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</row>
    <row r="339" customFormat="false" ht="15.75" hidden="false" customHeight="true" outlineLevel="0" collapsed="false">
      <c r="A339" s="237"/>
      <c r="B339" s="238" t="s">
        <v>171</v>
      </c>
      <c r="C339" s="239"/>
      <c r="D339" s="239"/>
      <c r="E339" s="240" t="n">
        <f aca="false">SUM(C337:D338)</f>
        <v>74.4</v>
      </c>
      <c r="F339" s="241"/>
      <c r="G339" s="241"/>
      <c r="H339" s="237"/>
      <c r="I339" s="241"/>
      <c r="J339" s="241"/>
      <c r="K339" s="237"/>
      <c r="L339" s="241"/>
      <c r="M339" s="241"/>
      <c r="N339" s="237"/>
      <c r="O339" s="241"/>
      <c r="P339" s="237"/>
      <c r="Q339" s="237"/>
      <c r="R339" s="237"/>
      <c r="S339" s="237"/>
      <c r="T339" s="237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</row>
    <row r="340" customFormat="false" ht="15.75" hidden="false" customHeight="true" outlineLevel="0" collapsed="false">
      <c r="A340" s="40"/>
      <c r="B340" s="185"/>
      <c r="C340" s="186"/>
      <c r="D340" s="186"/>
      <c r="E340" s="40"/>
      <c r="F340" s="219"/>
      <c r="G340" s="185"/>
      <c r="H340" s="40"/>
      <c r="I340" s="185"/>
      <c r="J340" s="185"/>
      <c r="K340" s="40"/>
      <c r="L340" s="219"/>
      <c r="M340" s="185"/>
      <c r="N340" s="40"/>
      <c r="O340" s="185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</row>
    <row r="341" customFormat="false" ht="15.75" hidden="false" customHeight="true" outlineLevel="0" collapsed="false">
      <c r="A341" s="229" t="s">
        <v>181</v>
      </c>
      <c r="B341" s="230"/>
      <c r="C341" s="231"/>
      <c r="D341" s="231"/>
      <c r="E341" s="230"/>
      <c r="F341" s="230"/>
      <c r="G341" s="230"/>
      <c r="H341" s="230"/>
      <c r="I341" s="230"/>
      <c r="J341" s="230"/>
      <c r="K341" s="230"/>
      <c r="L341" s="230"/>
      <c r="M341" s="230"/>
      <c r="N341" s="230"/>
      <c r="O341" s="230"/>
      <c r="P341" s="230"/>
      <c r="Q341" s="230"/>
      <c r="R341" s="230"/>
      <c r="S341" s="230"/>
      <c r="T341" s="230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232"/>
      <c r="AF341" s="232"/>
      <c r="AG341" s="232"/>
      <c r="AH341" s="232"/>
      <c r="AI341" s="232"/>
      <c r="AJ341" s="232"/>
    </row>
    <row r="342" customFormat="false" ht="15.75" hidden="false" customHeight="true" outlineLevel="0" collapsed="false">
      <c r="A342" s="187" t="n">
        <v>2</v>
      </c>
      <c r="B342" s="188" t="n">
        <v>44627</v>
      </c>
      <c r="C342" s="189" t="n">
        <v>62.69</v>
      </c>
      <c r="D342" s="189" t="n">
        <v>15.04</v>
      </c>
      <c r="E342" s="189" t="n">
        <f aca="false">SUM(C342:D342)</f>
        <v>77.73</v>
      </c>
      <c r="F342" s="40"/>
      <c r="G342" s="190" t="s">
        <v>25</v>
      </c>
      <c r="H342" s="40"/>
      <c r="I342" s="191" t="s">
        <v>26</v>
      </c>
      <c r="J342" s="192" t="s">
        <v>361</v>
      </c>
      <c r="K342" s="193" t="s">
        <v>44</v>
      </c>
      <c r="L342" s="187" t="n">
        <v>998727941</v>
      </c>
      <c r="M342" s="193" t="s">
        <v>29</v>
      </c>
      <c r="N342" s="187" t="n">
        <v>1</v>
      </c>
      <c r="O342" s="192" t="s">
        <v>362</v>
      </c>
      <c r="P342" s="192" t="s">
        <v>363</v>
      </c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</row>
    <row r="343" customFormat="false" ht="15.75" hidden="false" customHeight="true" outlineLevel="0" collapsed="false">
      <c r="A343" s="187" t="n">
        <v>2</v>
      </c>
      <c r="B343" s="188" t="n">
        <v>44632</v>
      </c>
      <c r="C343" s="189" t="n">
        <v>36.29</v>
      </c>
      <c r="D343" s="189" t="n">
        <v>8.71</v>
      </c>
      <c r="E343" s="189" t="n">
        <f aca="false">SUM(C343:D343)</f>
        <v>45</v>
      </c>
      <c r="F343" s="40"/>
      <c r="G343" s="190" t="s">
        <v>25</v>
      </c>
      <c r="H343" s="40"/>
      <c r="I343" s="191" t="s">
        <v>26</v>
      </c>
      <c r="J343" s="192" t="s">
        <v>364</v>
      </c>
      <c r="K343" s="193" t="s">
        <v>28</v>
      </c>
      <c r="L343" s="187" t="n">
        <v>998727941</v>
      </c>
      <c r="M343" s="193" t="s">
        <v>29</v>
      </c>
      <c r="N343" s="187" t="n">
        <v>1</v>
      </c>
      <c r="O343" s="192" t="s">
        <v>365</v>
      </c>
      <c r="P343" s="192" t="s">
        <v>366</v>
      </c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</row>
    <row r="344" customFormat="false" ht="15.75" hidden="false" customHeight="true" outlineLevel="0" collapsed="false">
      <c r="A344" s="187" t="n">
        <v>2</v>
      </c>
      <c r="B344" s="188" t="n">
        <v>44632</v>
      </c>
      <c r="C344" s="189" t="n">
        <v>26.77</v>
      </c>
      <c r="D344" s="189" t="n">
        <v>1.61</v>
      </c>
      <c r="E344" s="189" t="n">
        <f aca="false">SUM(C344:D344)</f>
        <v>28.38</v>
      </c>
      <c r="F344" s="40"/>
      <c r="G344" s="190" t="s">
        <v>25</v>
      </c>
      <c r="H344" s="40"/>
      <c r="I344" s="191" t="s">
        <v>26</v>
      </c>
      <c r="J344" s="192" t="s">
        <v>367</v>
      </c>
      <c r="K344" s="193" t="s">
        <v>28</v>
      </c>
      <c r="L344" s="187" t="n">
        <v>998727941</v>
      </c>
      <c r="M344" s="193" t="s">
        <v>29</v>
      </c>
      <c r="N344" s="187" t="n">
        <v>1</v>
      </c>
      <c r="O344" s="192" t="s">
        <v>368</v>
      </c>
      <c r="P344" s="192" t="s">
        <v>369</v>
      </c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</row>
    <row r="345" customFormat="false" ht="15.75" hidden="false" customHeight="true" outlineLevel="0" collapsed="false">
      <c r="A345" s="237"/>
      <c r="B345" s="238" t="s">
        <v>171</v>
      </c>
      <c r="C345" s="239"/>
      <c r="D345" s="239"/>
      <c r="E345" s="240" t="n">
        <f aca="false">SUM(C342:D344)</f>
        <v>151.11</v>
      </c>
      <c r="F345" s="241"/>
      <c r="G345" s="241"/>
      <c r="H345" s="237"/>
      <c r="I345" s="241"/>
      <c r="J345" s="241"/>
      <c r="K345" s="237"/>
      <c r="L345" s="241"/>
      <c r="M345" s="241"/>
      <c r="N345" s="237"/>
      <c r="O345" s="241"/>
      <c r="P345" s="237"/>
      <c r="Q345" s="237"/>
      <c r="R345" s="237"/>
      <c r="S345" s="237"/>
      <c r="T345" s="237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</row>
    <row r="346" customFormat="false" ht="15.75" hidden="false" customHeight="true" outlineLevel="0" collapsed="false">
      <c r="A346" s="40"/>
      <c r="B346" s="185"/>
      <c r="C346" s="186"/>
      <c r="D346" s="186"/>
      <c r="E346" s="40"/>
      <c r="F346" s="219"/>
      <c r="G346" s="185"/>
      <c r="H346" s="40"/>
      <c r="I346" s="185"/>
      <c r="J346" s="185"/>
      <c r="K346" s="40"/>
      <c r="L346" s="219"/>
      <c r="M346" s="185"/>
      <c r="N346" s="40"/>
      <c r="O346" s="185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</row>
    <row r="347" customFormat="false" ht="15.75" hidden="false" customHeight="true" outlineLevel="0" collapsed="false">
      <c r="A347" s="229" t="s">
        <v>154</v>
      </c>
      <c r="B347" s="230"/>
      <c r="C347" s="231"/>
      <c r="D347" s="231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230"/>
      <c r="P347" s="230"/>
      <c r="Q347" s="230"/>
      <c r="R347" s="230"/>
      <c r="S347" s="230"/>
      <c r="T347" s="230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32"/>
      <c r="AI347" s="232"/>
      <c r="AJ347" s="232"/>
    </row>
    <row r="348" customFormat="false" ht="15.75" hidden="false" customHeight="true" outlineLevel="0" collapsed="false">
      <c r="A348" s="187" t="n">
        <v>2</v>
      </c>
      <c r="B348" s="188" t="n">
        <v>44646</v>
      </c>
      <c r="C348" s="189" t="n">
        <v>42.24</v>
      </c>
      <c r="D348" s="189" t="n">
        <v>5.66</v>
      </c>
      <c r="E348" s="189" t="n">
        <f aca="false">SUM(C348:D348)</f>
        <v>47.9</v>
      </c>
      <c r="F348" s="40"/>
      <c r="G348" s="190" t="s">
        <v>25</v>
      </c>
      <c r="H348" s="40"/>
      <c r="I348" s="191" t="s">
        <v>26</v>
      </c>
      <c r="J348" s="192" t="s">
        <v>370</v>
      </c>
      <c r="K348" s="193" t="s">
        <v>40</v>
      </c>
      <c r="L348" s="187" t="n">
        <v>998727941</v>
      </c>
      <c r="M348" s="193" t="s">
        <v>29</v>
      </c>
      <c r="N348" s="187" t="n">
        <v>1</v>
      </c>
      <c r="O348" s="192" t="s">
        <v>41</v>
      </c>
      <c r="P348" s="192" t="s">
        <v>42</v>
      </c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</row>
    <row r="349" customFormat="false" ht="15.75" hidden="false" customHeight="true" outlineLevel="0" collapsed="false">
      <c r="A349" s="187" t="n">
        <v>2</v>
      </c>
      <c r="B349" s="188" t="n">
        <v>44630</v>
      </c>
      <c r="C349" s="189" t="n">
        <v>40.32</v>
      </c>
      <c r="D349" s="189" t="n">
        <v>9.68</v>
      </c>
      <c r="E349" s="189" t="n">
        <f aca="false">SUM(C349:D349)</f>
        <v>50</v>
      </c>
      <c r="F349" s="40"/>
      <c r="G349" s="190" t="s">
        <v>25</v>
      </c>
      <c r="H349" s="40"/>
      <c r="I349" s="191" t="s">
        <v>26</v>
      </c>
      <c r="J349" s="192" t="s">
        <v>371</v>
      </c>
      <c r="K349" s="193" t="s">
        <v>44</v>
      </c>
      <c r="L349" s="187" t="n">
        <v>998727941</v>
      </c>
      <c r="M349" s="193" t="s">
        <v>29</v>
      </c>
      <c r="N349" s="187" t="n">
        <v>1</v>
      </c>
      <c r="O349" s="192" t="s">
        <v>372</v>
      </c>
      <c r="P349" s="192" t="s">
        <v>373</v>
      </c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</row>
    <row r="350" customFormat="false" ht="15.75" hidden="false" customHeight="true" outlineLevel="0" collapsed="false">
      <c r="A350" s="187" t="n">
        <v>2</v>
      </c>
      <c r="B350" s="188" t="n">
        <v>44648</v>
      </c>
      <c r="C350" s="189" t="n">
        <v>41.22</v>
      </c>
      <c r="D350" s="189" t="n">
        <v>9.2</v>
      </c>
      <c r="E350" s="189" t="n">
        <f aca="false">SUM(C350:D350)</f>
        <v>50.42</v>
      </c>
      <c r="F350" s="40"/>
      <c r="G350" s="190" t="s">
        <v>25</v>
      </c>
      <c r="H350" s="40"/>
      <c r="I350" s="191" t="s">
        <v>26</v>
      </c>
      <c r="J350" s="192" t="s">
        <v>374</v>
      </c>
      <c r="K350" s="193" t="s">
        <v>28</v>
      </c>
      <c r="L350" s="187" t="n">
        <v>998727941</v>
      </c>
      <c r="M350" s="193" t="s">
        <v>29</v>
      </c>
      <c r="N350" s="187" t="n">
        <v>1</v>
      </c>
      <c r="O350" s="192" t="s">
        <v>163</v>
      </c>
      <c r="P350" s="192" t="s">
        <v>164</v>
      </c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</row>
    <row r="351" customFormat="false" ht="15.75" hidden="false" customHeight="true" outlineLevel="0" collapsed="false">
      <c r="A351" s="187" t="n">
        <v>2</v>
      </c>
      <c r="B351" s="188" t="n">
        <v>44630</v>
      </c>
      <c r="C351" s="189" t="n">
        <v>1.15</v>
      </c>
      <c r="D351" s="189" t="n">
        <v>0.15</v>
      </c>
      <c r="E351" s="189" t="n">
        <f aca="false">SUM(C351:D351)</f>
        <v>1.3</v>
      </c>
      <c r="F351" s="40"/>
      <c r="G351" s="190" t="s">
        <v>25</v>
      </c>
      <c r="H351" s="40"/>
      <c r="I351" s="191" t="s">
        <v>26</v>
      </c>
      <c r="J351" s="192" t="s">
        <v>375</v>
      </c>
      <c r="K351" s="193" t="s">
        <v>28</v>
      </c>
      <c r="L351" s="187" t="n">
        <v>998727941</v>
      </c>
      <c r="M351" s="193" t="s">
        <v>29</v>
      </c>
      <c r="N351" s="187" t="n">
        <v>1</v>
      </c>
      <c r="O351" s="192" t="s">
        <v>376</v>
      </c>
      <c r="P351" s="192" t="s">
        <v>377</v>
      </c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</row>
    <row r="352" customFormat="false" ht="15.75" hidden="false" customHeight="true" outlineLevel="0" collapsed="false">
      <c r="A352" s="237"/>
      <c r="B352" s="238" t="s">
        <v>171</v>
      </c>
      <c r="C352" s="239"/>
      <c r="D352" s="239"/>
      <c r="E352" s="240" t="n">
        <f aca="false">SUM(C348:D351)</f>
        <v>149.62</v>
      </c>
      <c r="F352" s="241"/>
      <c r="G352" s="241"/>
      <c r="H352" s="237"/>
      <c r="I352" s="241"/>
      <c r="J352" s="241"/>
      <c r="K352" s="237"/>
      <c r="L352" s="241"/>
      <c r="M352" s="241"/>
      <c r="N352" s="237"/>
      <c r="O352" s="241"/>
      <c r="P352" s="237"/>
      <c r="Q352" s="237"/>
      <c r="R352" s="237"/>
      <c r="S352" s="237"/>
      <c r="T352" s="237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</row>
    <row r="353" customFormat="false" ht="15.75" hidden="false" customHeight="true" outlineLevel="0" collapsed="false">
      <c r="A353" s="40"/>
      <c r="B353" s="185"/>
      <c r="C353" s="186"/>
      <c r="D353" s="186"/>
      <c r="E353" s="40"/>
      <c r="F353" s="219"/>
      <c r="G353" s="185"/>
      <c r="H353" s="40"/>
      <c r="I353" s="185"/>
      <c r="J353" s="185"/>
      <c r="K353" s="40"/>
      <c r="L353" s="219"/>
      <c r="M353" s="185"/>
      <c r="N353" s="40"/>
      <c r="O353" s="185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</row>
    <row r="354" customFormat="false" ht="15.75" hidden="false" customHeight="true" outlineLevel="0" collapsed="false">
      <c r="A354" s="58"/>
      <c r="B354" s="209" t="s">
        <v>115</v>
      </c>
      <c r="C354" s="60"/>
      <c r="D354" s="60"/>
      <c r="E354" s="210" t="n">
        <f aca="false">SUM(E352,E345,E339,E334)</f>
        <v>445.09</v>
      </c>
      <c r="F354" s="58"/>
      <c r="G354" s="62"/>
      <c r="H354" s="58"/>
      <c r="I354" s="58"/>
      <c r="J354" s="62"/>
      <c r="K354" s="58"/>
      <c r="L354" s="58"/>
      <c r="M354" s="58"/>
      <c r="N354" s="58"/>
      <c r="O354" s="62"/>
      <c r="P354" s="62"/>
      <c r="Q354" s="58"/>
      <c r="R354" s="58"/>
      <c r="S354" s="58"/>
      <c r="T354" s="58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</row>
    <row r="355" customFormat="false" ht="15.75" hidden="false" customHeight="true" outlineLevel="0" collapsed="false">
      <c r="A355" s="40"/>
      <c r="B355" s="185"/>
      <c r="C355" s="186"/>
      <c r="D355" s="186"/>
      <c r="E355" s="40"/>
      <c r="F355" s="40"/>
      <c r="G355" s="185"/>
      <c r="H355" s="40"/>
      <c r="I355" s="40"/>
      <c r="J355" s="185"/>
      <c r="K355" s="40"/>
      <c r="L355" s="40"/>
      <c r="M355" s="40"/>
      <c r="N355" s="40"/>
      <c r="O355" s="185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</row>
    <row r="356" customFormat="false" ht="15.75" hidden="false" customHeight="true" outlineLevel="0" collapsed="false">
      <c r="A356" s="242" t="s">
        <v>191</v>
      </c>
      <c r="B356" s="243" t="s">
        <v>192</v>
      </c>
      <c r="C356" s="244"/>
      <c r="D356" s="244"/>
      <c r="E356" s="245" t="n">
        <f aca="false">SUM(E302,E328,E354)</f>
        <v>1105.66</v>
      </c>
      <c r="F356" s="246"/>
      <c r="G356" s="247"/>
      <c r="H356" s="246"/>
      <c r="I356" s="246"/>
      <c r="J356" s="247"/>
      <c r="K356" s="246"/>
      <c r="L356" s="246"/>
      <c r="M356" s="246"/>
      <c r="N356" s="246"/>
      <c r="O356" s="247"/>
      <c r="P356" s="246"/>
      <c r="Q356" s="246"/>
      <c r="R356" s="246"/>
      <c r="S356" s="246"/>
      <c r="T356" s="246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</row>
    <row r="357" customFormat="false" ht="15.75" hidden="false" customHeight="true" outlineLevel="0" collapsed="false">
      <c r="A357" s="221"/>
      <c r="B357" s="219"/>
      <c r="C357" s="223"/>
      <c r="D357" s="223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</row>
    <row r="358" customFormat="false" ht="15.75" hidden="false" customHeight="true" outlineLevel="0" collapsed="false">
      <c r="A358" s="181" t="s">
        <v>193</v>
      </c>
      <c r="B358" s="182"/>
      <c r="C358" s="183"/>
      <c r="D358" s="183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4"/>
      <c r="R358" s="184"/>
      <c r="S358" s="184"/>
      <c r="T358" s="184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</row>
    <row r="359" customFormat="false" ht="15.75" hidden="false" customHeight="true" outlineLevel="0" collapsed="false">
      <c r="A359" s="187" t="n">
        <v>1</v>
      </c>
      <c r="B359" s="188" t="n">
        <v>44650</v>
      </c>
      <c r="C359" s="189" t="n">
        <v>624.89</v>
      </c>
      <c r="D359" s="186"/>
      <c r="E359" s="248" t="s">
        <v>378</v>
      </c>
      <c r="F359" s="192"/>
      <c r="G359" s="190" t="n">
        <v>2</v>
      </c>
      <c r="H359" s="248" t="s">
        <v>378</v>
      </c>
      <c r="I359" s="192"/>
      <c r="J359" s="192"/>
      <c r="K359" s="192" t="s">
        <v>195</v>
      </c>
      <c r="L359" s="249" t="n">
        <v>998727941</v>
      </c>
      <c r="M359" s="192" t="s">
        <v>29</v>
      </c>
      <c r="N359" s="250" t="s">
        <v>25</v>
      </c>
      <c r="O359" s="192"/>
      <c r="P359" s="192"/>
      <c r="Q359" s="40"/>
      <c r="R359" s="193" t="s">
        <v>379</v>
      </c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</row>
    <row r="360" customFormat="false" ht="15.75" hidden="false" customHeight="true" outlineLevel="0" collapsed="false">
      <c r="A360" s="187" t="n">
        <v>1</v>
      </c>
      <c r="B360" s="188" t="n">
        <v>44650</v>
      </c>
      <c r="C360" s="189" t="n">
        <v>624.89</v>
      </c>
      <c r="D360" s="186"/>
      <c r="E360" s="248" t="s">
        <v>378</v>
      </c>
      <c r="F360" s="192"/>
      <c r="G360" s="190" t="n">
        <v>2</v>
      </c>
      <c r="H360" s="248" t="s">
        <v>378</v>
      </c>
      <c r="I360" s="192"/>
      <c r="J360" s="192"/>
      <c r="K360" s="192" t="s">
        <v>195</v>
      </c>
      <c r="L360" s="249" t="n">
        <v>998727941</v>
      </c>
      <c r="M360" s="192" t="s">
        <v>29</v>
      </c>
      <c r="N360" s="250" t="s">
        <v>25</v>
      </c>
      <c r="O360" s="192"/>
      <c r="P360" s="192"/>
      <c r="Q360" s="40"/>
      <c r="R360" s="193" t="s">
        <v>380</v>
      </c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</row>
    <row r="361" customFormat="false" ht="15.75" hidden="false" customHeight="true" outlineLevel="0" collapsed="false">
      <c r="A361" s="187" t="n">
        <v>1</v>
      </c>
      <c r="B361" s="188" t="n">
        <v>44650</v>
      </c>
      <c r="C361" s="189" t="n">
        <v>510</v>
      </c>
      <c r="D361" s="186"/>
      <c r="E361" s="248" t="s">
        <v>378</v>
      </c>
      <c r="F361" s="192"/>
      <c r="G361" s="190" t="n">
        <v>2</v>
      </c>
      <c r="H361" s="248" t="s">
        <v>378</v>
      </c>
      <c r="I361" s="192"/>
      <c r="J361" s="192"/>
      <c r="K361" s="192" t="s">
        <v>198</v>
      </c>
      <c r="L361" s="249" t="n">
        <v>998727941</v>
      </c>
      <c r="M361" s="192" t="s">
        <v>29</v>
      </c>
      <c r="N361" s="250" t="s">
        <v>25</v>
      </c>
      <c r="O361" s="192"/>
      <c r="P361" s="192"/>
      <c r="Q361" s="40"/>
      <c r="R361" s="193" t="s">
        <v>381</v>
      </c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</row>
    <row r="362" customFormat="false" ht="15.75" hidden="false" customHeight="true" outlineLevel="0" collapsed="false">
      <c r="A362" s="187" t="n">
        <v>1</v>
      </c>
      <c r="B362" s="188" t="n">
        <v>44650</v>
      </c>
      <c r="C362" s="189" t="n">
        <v>500</v>
      </c>
      <c r="D362" s="186"/>
      <c r="E362" s="248" t="s">
        <v>378</v>
      </c>
      <c r="F362" s="192"/>
      <c r="G362" s="190" t="n">
        <v>2</v>
      </c>
      <c r="H362" s="248" t="s">
        <v>378</v>
      </c>
      <c r="I362" s="192"/>
      <c r="J362" s="192"/>
      <c r="K362" s="192" t="s">
        <v>200</v>
      </c>
      <c r="L362" s="249" t="n">
        <v>998727941</v>
      </c>
      <c r="M362" s="192" t="s">
        <v>29</v>
      </c>
      <c r="N362" s="250" t="s">
        <v>25</v>
      </c>
      <c r="O362" s="192"/>
      <c r="P362" s="192"/>
      <c r="Q362" s="40"/>
      <c r="R362" s="193" t="s">
        <v>382</v>
      </c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</row>
    <row r="363" customFormat="false" ht="15.75" hidden="false" customHeight="true" outlineLevel="0" collapsed="false">
      <c r="A363" s="187" t="n">
        <v>1</v>
      </c>
      <c r="B363" s="188" t="n">
        <v>44650</v>
      </c>
      <c r="C363" s="189" t="n">
        <v>450</v>
      </c>
      <c r="D363" s="186"/>
      <c r="E363" s="248" t="s">
        <v>378</v>
      </c>
      <c r="F363" s="192"/>
      <c r="G363" s="190" t="n">
        <v>2</v>
      </c>
      <c r="H363" s="248" t="s">
        <v>378</v>
      </c>
      <c r="I363" s="192"/>
      <c r="J363" s="192"/>
      <c r="K363" s="192" t="s">
        <v>200</v>
      </c>
      <c r="L363" s="249" t="n">
        <v>998727941</v>
      </c>
      <c r="M363" s="192" t="s">
        <v>29</v>
      </c>
      <c r="N363" s="250" t="s">
        <v>25</v>
      </c>
      <c r="O363" s="192"/>
      <c r="P363" s="192"/>
      <c r="Q363" s="40"/>
      <c r="R363" s="193" t="s">
        <v>383</v>
      </c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</row>
    <row r="364" customFormat="false" ht="15.75" hidden="false" customHeight="true" outlineLevel="0" collapsed="false">
      <c r="A364" s="194"/>
      <c r="B364" s="251" t="s">
        <v>115</v>
      </c>
      <c r="C364" s="196"/>
      <c r="D364" s="196"/>
      <c r="E364" s="197" t="n">
        <f aca="false">SUM(C359:D363)</f>
        <v>2709.78</v>
      </c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4"/>
      <c r="R364" s="194"/>
      <c r="S364" s="194"/>
      <c r="T364" s="194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</row>
    <row r="365" customFormat="false" ht="15.75" hidden="false" customHeight="true" outlineLevel="0" collapsed="false">
      <c r="A365" s="40"/>
      <c r="B365" s="185"/>
      <c r="C365" s="186"/>
      <c r="D365" s="186"/>
      <c r="E365" s="186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</row>
    <row r="366" customFormat="false" ht="15.75" hidden="false" customHeight="true" outlineLevel="0" collapsed="false">
      <c r="A366" s="181" t="s">
        <v>203</v>
      </c>
      <c r="B366" s="252"/>
      <c r="C366" s="253"/>
      <c r="D366" s="253"/>
      <c r="E366" s="181"/>
      <c r="F366" s="181"/>
      <c r="G366" s="252"/>
      <c r="H366" s="181"/>
      <c r="I366" s="181"/>
      <c r="J366" s="252"/>
      <c r="K366" s="181"/>
      <c r="L366" s="181"/>
      <c r="M366" s="181"/>
      <c r="N366" s="181"/>
      <c r="O366" s="252"/>
      <c r="P366" s="181"/>
      <c r="Q366" s="181"/>
      <c r="R366" s="181"/>
      <c r="S366" s="181"/>
      <c r="T366" s="181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</row>
    <row r="367" customFormat="false" ht="15.75" hidden="false" customHeight="true" outlineLevel="0" collapsed="false">
      <c r="A367" s="187" t="n">
        <v>1</v>
      </c>
      <c r="B367" s="188" t="n">
        <v>44650</v>
      </c>
      <c r="C367" s="189" t="n">
        <v>1160.99</v>
      </c>
      <c r="D367" s="254"/>
      <c r="E367" s="40"/>
      <c r="F367" s="40"/>
      <c r="G367" s="185"/>
      <c r="H367" s="40"/>
      <c r="I367" s="40"/>
      <c r="J367" s="219"/>
      <c r="K367" s="221"/>
      <c r="L367" s="255" t="n">
        <v>998727941</v>
      </c>
      <c r="M367" s="193" t="s">
        <v>29</v>
      </c>
      <c r="N367" s="250" t="s">
        <v>25</v>
      </c>
      <c r="O367" s="219"/>
      <c r="P367" s="219"/>
      <c r="Q367" s="221"/>
      <c r="R367" s="193" t="s">
        <v>204</v>
      </c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</row>
    <row r="368" customFormat="false" ht="15.75" hidden="false" customHeight="true" outlineLevel="0" collapsed="false">
      <c r="A368" s="181" t="s">
        <v>205</v>
      </c>
      <c r="B368" s="182"/>
      <c r="C368" s="183"/>
      <c r="D368" s="183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4"/>
      <c r="R368" s="184"/>
      <c r="S368" s="184"/>
      <c r="T368" s="184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</row>
    <row r="369" customFormat="false" ht="15.75" hidden="false" customHeight="true" outlineLevel="0" collapsed="false">
      <c r="A369" s="187"/>
      <c r="B369" s="188"/>
      <c r="C369" s="189"/>
      <c r="D369" s="254"/>
      <c r="E369" s="40"/>
      <c r="F369" s="221"/>
      <c r="G369" s="219"/>
      <c r="H369" s="40"/>
      <c r="I369" s="40"/>
      <c r="J369" s="219"/>
      <c r="K369" s="221"/>
      <c r="L369" s="255"/>
      <c r="M369" s="193"/>
      <c r="N369" s="250"/>
      <c r="O369" s="219"/>
      <c r="P369" s="221"/>
      <c r="Q369" s="221"/>
      <c r="R369" s="193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</row>
    <row r="370" customFormat="false" ht="15.75" hidden="false" customHeight="true" outlineLevel="0" collapsed="false">
      <c r="A370" s="181" t="s">
        <v>207</v>
      </c>
      <c r="B370" s="256"/>
      <c r="C370" s="183"/>
      <c r="D370" s="183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4"/>
      <c r="R370" s="184"/>
      <c r="S370" s="184"/>
      <c r="T370" s="184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</row>
    <row r="371" customFormat="false" ht="15.75" hidden="false" customHeight="true" outlineLevel="0" collapsed="false">
      <c r="A371" s="257" t="n">
        <v>2</v>
      </c>
      <c r="B371" s="188" t="n">
        <v>44650</v>
      </c>
      <c r="C371" s="189" t="n">
        <v>51.8</v>
      </c>
      <c r="D371" s="223"/>
      <c r="E371" s="219"/>
      <c r="F371" s="219"/>
      <c r="G371" s="219" t="s">
        <v>25</v>
      </c>
      <c r="H371" s="219"/>
      <c r="I371" s="191" t="s">
        <v>208</v>
      </c>
      <c r="J371" s="192" t="s">
        <v>384</v>
      </c>
      <c r="K371" s="191" t="s">
        <v>210</v>
      </c>
      <c r="L371" s="192" t="n">
        <v>998727941</v>
      </c>
      <c r="M371" s="40" t="s">
        <v>29</v>
      </c>
      <c r="N371" s="219" t="s">
        <v>25</v>
      </c>
      <c r="O371" s="219" t="s">
        <v>211</v>
      </c>
      <c r="P371" s="221" t="s">
        <v>212</v>
      </c>
      <c r="Q371" s="221"/>
      <c r="R371" s="219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</row>
    <row r="372" customFormat="false" ht="15.75" hidden="false" customHeight="true" outlineLevel="0" collapsed="false">
      <c r="A372" s="194"/>
      <c r="B372" s="258" t="s">
        <v>115</v>
      </c>
      <c r="C372" s="196"/>
      <c r="D372" s="196"/>
      <c r="E372" s="197" t="n">
        <f aca="false">SUM(C367:D371)</f>
        <v>1212.79</v>
      </c>
      <c r="F372" s="198"/>
      <c r="G372" s="198"/>
      <c r="H372" s="198"/>
      <c r="I372" s="198"/>
      <c r="J372" s="198"/>
      <c r="K372" s="198"/>
      <c r="L372" s="194"/>
      <c r="M372" s="194"/>
      <c r="N372" s="198"/>
      <c r="O372" s="198"/>
      <c r="P372" s="194"/>
      <c r="Q372" s="194"/>
      <c r="R372" s="198"/>
      <c r="S372" s="194"/>
      <c r="T372" s="194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</row>
    <row r="373" customFormat="false" ht="15.75" hidden="false" customHeight="true" outlineLevel="0" collapsed="false">
      <c r="A373" s="40"/>
      <c r="B373" s="236"/>
      <c r="C373" s="186"/>
      <c r="D373" s="186"/>
      <c r="E373" s="186"/>
      <c r="F373" s="185"/>
      <c r="G373" s="185"/>
      <c r="H373" s="185"/>
      <c r="I373" s="185"/>
      <c r="J373" s="185"/>
      <c r="K373" s="185"/>
      <c r="L373" s="40"/>
      <c r="M373" s="40"/>
      <c r="N373" s="185"/>
      <c r="O373" s="185"/>
      <c r="P373" s="40"/>
      <c r="Q373" s="40"/>
      <c r="R373" s="185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</row>
    <row r="374" customFormat="false" ht="15.75" hidden="false" customHeight="true" outlineLevel="0" collapsed="false">
      <c r="A374" s="181" t="s">
        <v>213</v>
      </c>
      <c r="B374" s="182"/>
      <c r="C374" s="183"/>
      <c r="D374" s="183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4"/>
      <c r="R374" s="184"/>
      <c r="S374" s="184"/>
      <c r="T374" s="184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</row>
    <row r="375" customFormat="false" ht="15.75" hidden="false" customHeight="true" outlineLevel="0" collapsed="false">
      <c r="A375" s="40"/>
      <c r="B375" s="185"/>
      <c r="C375" s="186"/>
      <c r="D375" s="186"/>
      <c r="E375" s="40"/>
      <c r="F375" s="40"/>
      <c r="G375" s="185"/>
      <c r="H375" s="40"/>
      <c r="I375" s="40"/>
      <c r="J375" s="185"/>
      <c r="K375" s="40"/>
      <c r="L375" s="40"/>
      <c r="M375" s="40"/>
      <c r="N375" s="40"/>
      <c r="O375" s="185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</row>
    <row r="376" customFormat="false" ht="15.75" hidden="false" customHeight="true" outlineLevel="0" collapsed="false">
      <c r="A376" s="242" t="s">
        <v>214</v>
      </c>
      <c r="B376" s="243" t="s">
        <v>192</v>
      </c>
      <c r="C376" s="244"/>
      <c r="D376" s="244"/>
      <c r="E376" s="245" t="n">
        <f aca="false">SUM(E372,E364)</f>
        <v>3922.57</v>
      </c>
      <c r="F376" s="246"/>
      <c r="G376" s="247"/>
      <c r="H376" s="246"/>
      <c r="I376" s="246"/>
      <c r="J376" s="247"/>
      <c r="K376" s="246"/>
      <c r="L376" s="246"/>
      <c r="M376" s="246"/>
      <c r="N376" s="246"/>
      <c r="O376" s="247"/>
      <c r="P376" s="246"/>
      <c r="Q376" s="246"/>
      <c r="R376" s="246"/>
      <c r="S376" s="246"/>
      <c r="T376" s="246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</row>
    <row r="377" customFormat="false" ht="15.75" hidden="false" customHeight="true" outlineLevel="0" collapsed="false">
      <c r="A377" s="40"/>
      <c r="B377" s="236"/>
      <c r="C377" s="186"/>
      <c r="D377" s="186"/>
      <c r="E377" s="40"/>
      <c r="F377" s="40"/>
      <c r="G377" s="185"/>
      <c r="H377" s="40"/>
      <c r="I377" s="40"/>
      <c r="J377" s="185"/>
      <c r="K377" s="40"/>
      <c r="L377" s="40"/>
      <c r="M377" s="40"/>
      <c r="N377" s="40"/>
      <c r="O377" s="185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</row>
    <row r="378" customFormat="false" ht="32.25" hidden="false" customHeight="true" outlineLevel="0" collapsed="false">
      <c r="A378" s="259"/>
      <c r="B378" s="260" t="s">
        <v>385</v>
      </c>
      <c r="C378" s="261"/>
      <c r="D378" s="261"/>
      <c r="E378" s="262" t="n">
        <f aca="false">SUM(E376,E356)</f>
        <v>5028.23</v>
      </c>
      <c r="F378" s="259"/>
      <c r="G378" s="263"/>
      <c r="H378" s="259"/>
      <c r="I378" s="259"/>
      <c r="J378" s="263"/>
      <c r="K378" s="259"/>
      <c r="L378" s="259"/>
      <c r="M378" s="259"/>
      <c r="N378" s="259"/>
      <c r="O378" s="263"/>
      <c r="P378" s="259"/>
      <c r="Q378" s="259"/>
      <c r="R378" s="259"/>
      <c r="S378" s="259"/>
      <c r="T378" s="259"/>
      <c r="U378" s="264"/>
      <c r="V378" s="264"/>
      <c r="W378" s="264"/>
      <c r="X378" s="264"/>
      <c r="Y378" s="264"/>
      <c r="Z378" s="264"/>
      <c r="AA378" s="264"/>
      <c r="AB378" s="264"/>
      <c r="AC378" s="264"/>
      <c r="AD378" s="264"/>
      <c r="AE378" s="264"/>
      <c r="AF378" s="264"/>
      <c r="AG378" s="264"/>
      <c r="AH378" s="264"/>
      <c r="AI378" s="264"/>
      <c r="AJ378" s="264"/>
    </row>
    <row r="379" customFormat="false" ht="15.75" hidden="false" customHeight="true" outlineLevel="0" collapsed="false">
      <c r="A379" s="40"/>
      <c r="B379" s="185"/>
      <c r="C379" s="186"/>
      <c r="D379" s="186"/>
      <c r="E379" s="40"/>
      <c r="F379" s="40"/>
      <c r="G379" s="185"/>
      <c r="H379" s="40"/>
      <c r="I379" s="40"/>
      <c r="J379" s="185"/>
      <c r="K379" s="40"/>
      <c r="L379" s="40"/>
      <c r="M379" s="40"/>
      <c r="N379" s="40"/>
      <c r="O379" s="185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</row>
    <row r="380" customFormat="false" ht="15.75" hidden="false" customHeight="true" outlineLevel="0" collapsed="false">
      <c r="A380" s="40"/>
      <c r="B380" s="185"/>
      <c r="C380" s="186"/>
      <c r="D380" s="186"/>
      <c r="E380" s="40"/>
      <c r="F380" s="40"/>
      <c r="G380" s="185"/>
      <c r="H380" s="40"/>
      <c r="I380" s="40"/>
      <c r="J380" s="185"/>
      <c r="K380" s="40"/>
      <c r="L380" s="40"/>
      <c r="M380" s="40"/>
      <c r="N380" s="40"/>
      <c r="O380" s="185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</row>
    <row r="381" customFormat="false" ht="15.75" hidden="false" customHeight="true" outlineLevel="0" collapsed="false">
      <c r="A381" s="40"/>
      <c r="B381" s="185"/>
      <c r="C381" s="186"/>
      <c r="D381" s="186"/>
      <c r="E381" s="40"/>
      <c r="F381" s="40"/>
      <c r="G381" s="185"/>
      <c r="H381" s="40"/>
      <c r="I381" s="40"/>
      <c r="J381" s="185"/>
      <c r="K381" s="40"/>
      <c r="L381" s="40"/>
      <c r="M381" s="40"/>
      <c r="N381" s="40"/>
      <c r="O381" s="185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</row>
  </sheetData>
  <mergeCells count="3">
    <mergeCell ref="A3:P3"/>
    <mergeCell ref="A156:P156"/>
    <mergeCell ref="A277:P27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9.71"/>
    <col collapsed="false" customWidth="true" hidden="false" outlineLevel="0" max="5" min="5" style="0" width="16.29"/>
    <col collapsed="false" customWidth="true" hidden="false" outlineLevel="0" max="6" min="6" style="0" width="13.15"/>
    <col collapsed="false" customWidth="true" hidden="false" outlineLevel="0" max="7" min="7" style="0" width="7.57"/>
    <col collapsed="false" customWidth="true" hidden="false" outlineLevel="0" max="8" min="8" style="0" width="15.14"/>
    <col collapsed="false" customWidth="true" hidden="false" outlineLevel="0" max="9" min="9" style="0" width="20.57"/>
    <col collapsed="false" customWidth="true" hidden="false" outlineLevel="0" max="10" min="10" style="0" width="19.71"/>
    <col collapsed="false" customWidth="true" hidden="false" outlineLevel="0" max="12" min="12" style="0" width="12.29"/>
    <col collapsed="false" customWidth="true" hidden="false" outlineLevel="0" max="13" min="13" style="0" width="41.15"/>
    <col collapsed="false" customWidth="true" hidden="false" outlineLevel="0" max="14" min="14" style="0" width="7.15"/>
    <col collapsed="false" customWidth="true" hidden="false" outlineLevel="0" max="15" min="15" style="0" width="16.71"/>
    <col collapsed="false" customWidth="true" hidden="false" outlineLevel="0" max="16" min="16" style="0" width="31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customFormat="false" ht="30" hidden="false" customHeight="true" outlineLevel="0" collapsed="false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36" hidden="false" customHeight="true" outlineLevel="0" collapsed="false">
      <c r="A3" s="14" t="s">
        <v>386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customFormat="false" ht="15.75" hidden="false" customHeight="true" outlineLevel="0" collapsed="false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customFormat="false" ht="15" hidden="false" customHeight="false" outlineLevel="0" collapsed="false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customFormat="false" ht="15" hidden="false" customHeight="false" outlineLevel="0" collapsed="false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customFormat="false" ht="15.75" hidden="false" customHeight="true" outlineLevel="0" collapsed="false">
      <c r="A7" s="27" t="n">
        <v>2</v>
      </c>
      <c r="B7" s="28" t="n">
        <v>44666</v>
      </c>
      <c r="C7" s="29" t="n">
        <v>74.09</v>
      </c>
      <c r="D7" s="29" t="n">
        <v>9.63</v>
      </c>
      <c r="E7" s="25" t="n">
        <f aca="false">SUM(C7:D7)</f>
        <v>83.72</v>
      </c>
      <c r="F7" s="22"/>
      <c r="G7" s="30" t="s">
        <v>25</v>
      </c>
      <c r="H7" s="22"/>
      <c r="I7" s="31" t="s">
        <v>26</v>
      </c>
      <c r="J7" s="24" t="s">
        <v>387</v>
      </c>
      <c r="K7" s="22" t="s">
        <v>40</v>
      </c>
      <c r="L7" s="27" t="n">
        <v>998727941</v>
      </c>
      <c r="M7" s="22" t="s">
        <v>29</v>
      </c>
      <c r="N7" s="27" t="n">
        <v>1</v>
      </c>
      <c r="O7" s="24" t="s">
        <v>41</v>
      </c>
      <c r="P7" s="24" t="s">
        <v>42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customFormat="false" ht="15.75" hidden="false" customHeight="true" outlineLevel="0" collapsed="false">
      <c r="A8" s="27" t="n">
        <v>2</v>
      </c>
      <c r="B8" s="28" t="n">
        <v>44679</v>
      </c>
      <c r="C8" s="29" t="n">
        <v>71.66</v>
      </c>
      <c r="D8" s="29" t="n">
        <v>10.06</v>
      </c>
      <c r="E8" s="25" t="n">
        <f aca="false">SUM(C8:D8)</f>
        <v>81.72</v>
      </c>
      <c r="F8" s="40"/>
      <c r="G8" s="30" t="s">
        <v>25</v>
      </c>
      <c r="H8" s="40"/>
      <c r="I8" s="31" t="s">
        <v>26</v>
      </c>
      <c r="J8" s="24" t="s">
        <v>388</v>
      </c>
      <c r="K8" s="22" t="s">
        <v>40</v>
      </c>
      <c r="L8" s="27" t="n">
        <v>998727941</v>
      </c>
      <c r="M8" s="22" t="s">
        <v>29</v>
      </c>
      <c r="N8" s="27" t="n">
        <v>1</v>
      </c>
      <c r="O8" s="24" t="s">
        <v>51</v>
      </c>
      <c r="P8" s="89" t="s">
        <v>52</v>
      </c>
      <c r="Q8" s="9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customFormat="false" ht="15.75" hidden="false" customHeight="true" outlineLevel="0" collapsed="false">
      <c r="A9" s="27" t="n">
        <v>2</v>
      </c>
      <c r="B9" s="28" t="n">
        <v>44652</v>
      </c>
      <c r="C9" s="29" t="n">
        <v>67.19</v>
      </c>
      <c r="D9" s="29" t="n">
        <v>8.89</v>
      </c>
      <c r="E9" s="25" t="n">
        <f aca="false">SUM(C9:D9)</f>
        <v>76.08</v>
      </c>
      <c r="F9" s="40"/>
      <c r="G9" s="30" t="s">
        <v>25</v>
      </c>
      <c r="H9" s="40"/>
      <c r="I9" s="31" t="s">
        <v>26</v>
      </c>
      <c r="J9" s="24" t="s">
        <v>389</v>
      </c>
      <c r="K9" s="22" t="s">
        <v>40</v>
      </c>
      <c r="L9" s="27" t="n">
        <v>998727941</v>
      </c>
      <c r="M9" s="22" t="s">
        <v>29</v>
      </c>
      <c r="N9" s="27" t="n">
        <v>1</v>
      </c>
      <c r="O9" s="24" t="s">
        <v>51</v>
      </c>
      <c r="P9" s="89" t="s">
        <v>52</v>
      </c>
      <c r="Q9" s="9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</row>
    <row r="10" customFormat="false" ht="15.75" hidden="false" customHeight="true" outlineLevel="0" collapsed="false">
      <c r="A10" s="27" t="n">
        <v>2</v>
      </c>
      <c r="B10" s="28" t="n">
        <v>44668</v>
      </c>
      <c r="C10" s="29" t="n">
        <v>57.55</v>
      </c>
      <c r="D10" s="25" t="n">
        <v>8.09</v>
      </c>
      <c r="E10" s="25" t="n">
        <f aca="false">SUM(C10:D10)</f>
        <v>65.64</v>
      </c>
      <c r="F10" s="22"/>
      <c r="G10" s="30" t="s">
        <v>25</v>
      </c>
      <c r="H10" s="22"/>
      <c r="I10" s="31" t="s">
        <v>26</v>
      </c>
      <c r="J10" s="24" t="s">
        <v>390</v>
      </c>
      <c r="K10" s="22" t="s">
        <v>40</v>
      </c>
      <c r="L10" s="27" t="n">
        <v>998727941</v>
      </c>
      <c r="M10" s="22" t="s">
        <v>29</v>
      </c>
      <c r="N10" s="27" t="n">
        <v>1</v>
      </c>
      <c r="O10" s="24" t="s">
        <v>48</v>
      </c>
      <c r="P10" s="24" t="s">
        <v>391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customFormat="false" ht="15.75" hidden="false" customHeight="true" outlineLevel="0" collapsed="false">
      <c r="A11" s="41"/>
      <c r="B11" s="42" t="s">
        <v>115</v>
      </c>
      <c r="C11" s="43"/>
      <c r="D11" s="43"/>
      <c r="E11" s="44" t="n">
        <f aca="false">SUM(C7:D10)</f>
        <v>307.16</v>
      </c>
      <c r="F11" s="41"/>
      <c r="G11" s="45"/>
      <c r="H11" s="41"/>
      <c r="I11" s="41"/>
      <c r="J11" s="45"/>
      <c r="K11" s="41"/>
      <c r="L11" s="41"/>
      <c r="M11" s="41"/>
      <c r="N11" s="41"/>
      <c r="O11" s="45"/>
      <c r="P11" s="45"/>
      <c r="Q11" s="41"/>
      <c r="R11" s="41"/>
      <c r="S11" s="41"/>
      <c r="T11" s="41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</row>
    <row r="12" customFormat="false" ht="15.75" hidden="false" customHeight="true" outlineLevel="0" collapsed="false">
      <c r="A12" s="46"/>
      <c r="B12" s="47"/>
      <c r="C12" s="48"/>
      <c r="D12" s="48"/>
      <c r="E12" s="49"/>
      <c r="F12" s="46"/>
      <c r="G12" s="50"/>
      <c r="H12" s="46"/>
      <c r="I12" s="46"/>
      <c r="J12" s="50"/>
      <c r="K12" s="46"/>
      <c r="L12" s="46"/>
      <c r="M12" s="46"/>
      <c r="N12" s="46"/>
      <c r="O12" s="50"/>
      <c r="P12" s="50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</row>
    <row r="13" customFormat="false" ht="15.75" hidden="false" customHeight="true" outlineLevel="0" collapsed="false">
      <c r="A13" s="26" t="s">
        <v>116</v>
      </c>
      <c r="B13" s="51"/>
      <c r="C13" s="52"/>
      <c r="D13" s="52"/>
      <c r="E13" s="53"/>
      <c r="F13" s="53"/>
      <c r="G13" s="51"/>
      <c r="H13" s="53"/>
      <c r="I13" s="51"/>
      <c r="J13" s="51"/>
      <c r="K13" s="53"/>
      <c r="L13" s="53"/>
      <c r="M13" s="53"/>
      <c r="N13" s="53"/>
      <c r="O13" s="51"/>
      <c r="P13" s="53"/>
      <c r="Q13" s="53"/>
      <c r="R13" s="53"/>
      <c r="S13" s="53"/>
      <c r="T13" s="53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</row>
    <row r="14" customFormat="false" ht="15.75" hidden="false" customHeight="true" outlineLevel="0" collapsed="false">
      <c r="A14" s="27" t="n">
        <v>2</v>
      </c>
      <c r="B14" s="28" t="n">
        <v>44657</v>
      </c>
      <c r="C14" s="29" t="n">
        <v>65</v>
      </c>
      <c r="D14" s="29" t="n">
        <v>0</v>
      </c>
      <c r="E14" s="25" t="n">
        <f aca="false">SUM(C14:D14)</f>
        <v>65</v>
      </c>
      <c r="F14" s="22"/>
      <c r="G14" s="30" t="s">
        <v>25</v>
      </c>
      <c r="H14" s="22"/>
      <c r="I14" s="31" t="s">
        <v>392</v>
      </c>
      <c r="J14" s="24" t="s">
        <v>393</v>
      </c>
      <c r="K14" s="22" t="s">
        <v>394</v>
      </c>
      <c r="L14" s="27" t="n">
        <v>998727941</v>
      </c>
      <c r="M14" s="22" t="s">
        <v>29</v>
      </c>
      <c r="N14" s="27" t="n">
        <v>1</v>
      </c>
      <c r="O14" s="24" t="s">
        <v>395</v>
      </c>
      <c r="P14" s="24" t="s">
        <v>396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customFormat="false" ht="15.75" hidden="false" customHeight="true" outlineLevel="0" collapsed="false">
      <c r="A15" s="41"/>
      <c r="B15" s="42" t="s">
        <v>115</v>
      </c>
      <c r="C15" s="43"/>
      <c r="D15" s="43"/>
      <c r="E15" s="44" t="n">
        <f aca="false">SUM(C14:D14)</f>
        <v>65</v>
      </c>
      <c r="F15" s="41"/>
      <c r="G15" s="45"/>
      <c r="H15" s="41"/>
      <c r="I15" s="41"/>
      <c r="J15" s="45"/>
      <c r="K15" s="41"/>
      <c r="L15" s="41"/>
      <c r="M15" s="41"/>
      <c r="N15" s="41"/>
      <c r="O15" s="45"/>
      <c r="P15" s="45"/>
      <c r="Q15" s="41"/>
      <c r="R15" s="41"/>
      <c r="S15" s="41"/>
      <c r="T15" s="41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</row>
    <row r="16" customFormat="false" ht="15.75" hidden="false" customHeight="true" outlineLevel="0" collapsed="false">
      <c r="A16" s="46"/>
      <c r="B16" s="47"/>
      <c r="C16" s="48"/>
      <c r="D16" s="48"/>
      <c r="E16" s="49"/>
      <c r="F16" s="46"/>
      <c r="G16" s="50"/>
      <c r="H16" s="46"/>
      <c r="I16" s="46"/>
      <c r="J16" s="50"/>
      <c r="K16" s="46"/>
      <c r="L16" s="46"/>
      <c r="M16" s="46"/>
      <c r="N16" s="46"/>
      <c r="O16" s="50"/>
      <c r="P16" s="50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</row>
    <row r="17" customFormat="false" ht="15.75" hidden="false" customHeight="true" outlineLevel="0" collapsed="false">
      <c r="A17" s="58"/>
      <c r="B17" s="59" t="s">
        <v>115</v>
      </c>
      <c r="C17" s="60"/>
      <c r="D17" s="60"/>
      <c r="E17" s="61" t="n">
        <f aca="false">SUM(E15,E11)</f>
        <v>372.16</v>
      </c>
      <c r="F17" s="58"/>
      <c r="G17" s="62"/>
      <c r="H17" s="58"/>
      <c r="I17" s="58"/>
      <c r="J17" s="62"/>
      <c r="K17" s="58"/>
      <c r="L17" s="58"/>
      <c r="M17" s="58"/>
      <c r="N17" s="58"/>
      <c r="O17" s="62"/>
      <c r="P17" s="62"/>
      <c r="Q17" s="58"/>
      <c r="R17" s="58"/>
      <c r="S17" s="58"/>
      <c r="T17" s="58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customFormat="false" ht="15.75" hidden="false" customHeight="true" outlineLevel="0" collapsed="false">
      <c r="A18" s="46"/>
      <c r="B18" s="47"/>
      <c r="C18" s="48"/>
      <c r="D18" s="48"/>
      <c r="E18" s="49"/>
      <c r="F18" s="46"/>
      <c r="G18" s="50"/>
      <c r="H18" s="46"/>
      <c r="I18" s="46"/>
      <c r="J18" s="50"/>
      <c r="K18" s="46"/>
      <c r="L18" s="46"/>
      <c r="M18" s="46"/>
      <c r="N18" s="46"/>
      <c r="O18" s="50"/>
      <c r="P18" s="50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</row>
    <row r="19" customFormat="false" ht="15.75" hidden="true" customHeight="true" outlineLevel="0" collapsed="false">
      <c r="A19" s="26" t="s">
        <v>137</v>
      </c>
      <c r="B19" s="51"/>
      <c r="C19" s="52"/>
      <c r="D19" s="52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3"/>
      <c r="R19" s="53"/>
      <c r="S19" s="53"/>
      <c r="T19" s="53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</row>
    <row r="20" customFormat="false" ht="15.75" hidden="true" customHeight="true" outlineLevel="0" collapsed="false">
      <c r="A20" s="23"/>
      <c r="B20" s="50"/>
      <c r="C20" s="48"/>
      <c r="D20" s="48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</row>
    <row r="21" customFormat="false" ht="15.75" hidden="true" customHeight="true" outlineLevel="0" collapsed="false">
      <c r="A21" s="41"/>
      <c r="B21" s="42" t="s">
        <v>115</v>
      </c>
      <c r="C21" s="43"/>
      <c r="D21" s="43"/>
      <c r="E21" s="44" t="n">
        <f aca="false">SUM(C20:D20)</f>
        <v>0</v>
      </c>
      <c r="F21" s="41"/>
      <c r="G21" s="45"/>
      <c r="H21" s="41"/>
      <c r="I21" s="41"/>
      <c r="J21" s="45"/>
      <c r="K21" s="41"/>
      <c r="L21" s="41"/>
      <c r="M21" s="41"/>
      <c r="N21" s="41"/>
      <c r="O21" s="45"/>
      <c r="P21" s="45"/>
      <c r="Q21" s="41"/>
      <c r="R21" s="41"/>
      <c r="S21" s="41"/>
      <c r="T21" s="41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</row>
    <row r="22" customFormat="false" ht="15.75" hidden="true" customHeight="true" outlineLevel="0" collapsed="false">
      <c r="A22" s="63"/>
      <c r="B22" s="64"/>
      <c r="C22" s="65"/>
      <c r="D22" s="66"/>
      <c r="E22" s="63"/>
      <c r="F22" s="67"/>
      <c r="G22" s="68"/>
      <c r="H22" s="63"/>
      <c r="I22" s="69"/>
      <c r="J22" s="69"/>
      <c r="K22" s="70"/>
      <c r="L22" s="71"/>
      <c r="M22" s="72"/>
      <c r="N22" s="63"/>
      <c r="O22" s="73"/>
      <c r="P22" s="74"/>
      <c r="Q22" s="63"/>
      <c r="R22" s="75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</row>
    <row r="23" customFormat="false" ht="15.75" hidden="true" customHeight="true" outlineLevel="0" collapsed="false">
      <c r="A23" s="17" t="s">
        <v>138</v>
      </c>
      <c r="B23" s="76"/>
      <c r="C23" s="19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1"/>
      <c r="S23" s="21"/>
      <c r="T23" s="21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customFormat="false" ht="15.75" hidden="true" customHeight="true" outlineLevel="0" collapsed="false">
      <c r="A24" s="77"/>
      <c r="B24" s="78"/>
      <c r="C24" s="79"/>
      <c r="D24" s="79"/>
      <c r="E24" s="31"/>
      <c r="F24" s="31"/>
      <c r="G24" s="31"/>
      <c r="H24" s="31"/>
      <c r="I24" s="24"/>
      <c r="J24" s="24"/>
      <c r="K24" s="24"/>
      <c r="L24" s="22"/>
      <c r="M24" s="22"/>
      <c r="N24" s="31"/>
      <c r="O24" s="31"/>
      <c r="P24" s="77"/>
      <c r="Q24" s="77"/>
      <c r="R24" s="31"/>
      <c r="S24" s="77"/>
      <c r="T24" s="77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customFormat="false" ht="15.75" hidden="true" customHeight="true" outlineLevel="0" collapsed="false">
      <c r="A25" s="41"/>
      <c r="B25" s="42" t="s">
        <v>115</v>
      </c>
      <c r="C25" s="43"/>
      <c r="D25" s="43"/>
      <c r="E25" s="44" t="n">
        <f aca="false">SUM(C23:D24)</f>
        <v>0</v>
      </c>
      <c r="F25" s="41"/>
      <c r="G25" s="45"/>
      <c r="H25" s="41"/>
      <c r="I25" s="41"/>
      <c r="J25" s="45"/>
      <c r="K25" s="41"/>
      <c r="L25" s="41"/>
      <c r="M25" s="41"/>
      <c r="N25" s="41"/>
      <c r="O25" s="45"/>
      <c r="P25" s="45"/>
      <c r="Q25" s="41"/>
      <c r="R25" s="41"/>
      <c r="S25" s="41"/>
      <c r="T25" s="41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</row>
    <row r="26" customFormat="false" ht="15.75" hidden="true" customHeight="true" outlineLevel="0" collapsed="false">
      <c r="A26" s="63"/>
      <c r="B26" s="64"/>
      <c r="C26" s="65"/>
      <c r="D26" s="66"/>
      <c r="E26" s="63"/>
      <c r="F26" s="63"/>
      <c r="G26" s="68"/>
      <c r="H26" s="63"/>
      <c r="I26" s="63"/>
      <c r="J26" s="80"/>
      <c r="K26" s="63"/>
      <c r="L26" s="71"/>
      <c r="M26" s="72"/>
      <c r="N26" s="63"/>
      <c r="O26" s="81"/>
      <c r="P26" s="8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</row>
    <row r="27" customFormat="false" ht="15.75" hidden="false" customHeight="true" outlineLevel="0" collapsed="false">
      <c r="A27" s="26" t="s">
        <v>139</v>
      </c>
      <c r="B27" s="83"/>
      <c r="C27" s="52"/>
      <c r="D27" s="52"/>
      <c r="E27" s="53"/>
      <c r="F27" s="53"/>
      <c r="G27" s="51"/>
      <c r="H27" s="53"/>
      <c r="I27" s="53"/>
      <c r="J27" s="51"/>
      <c r="K27" s="53"/>
      <c r="L27" s="53"/>
      <c r="M27" s="53"/>
      <c r="N27" s="53"/>
      <c r="O27" s="51"/>
      <c r="P27" s="51"/>
      <c r="Q27" s="53"/>
      <c r="R27" s="53"/>
      <c r="S27" s="53"/>
      <c r="T27" s="53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</row>
    <row r="28" customFormat="false" ht="15.75" hidden="false" customHeight="true" outlineLevel="0" collapsed="false">
      <c r="A28" s="84" t="s">
        <v>397</v>
      </c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</row>
    <row r="29" customFormat="false" ht="15.75" hidden="false" customHeight="true" outlineLevel="0" collapsed="false">
      <c r="A29" s="27" t="n">
        <v>2</v>
      </c>
      <c r="B29" s="28" t="n">
        <v>44680</v>
      </c>
      <c r="C29" s="29" t="n">
        <v>91.23</v>
      </c>
      <c r="D29" s="29" t="n">
        <v>15.15</v>
      </c>
      <c r="E29" s="25" t="n">
        <f aca="false">SUM(C29:D29)</f>
        <v>106.38</v>
      </c>
      <c r="F29" s="22"/>
      <c r="G29" s="30" t="s">
        <v>25</v>
      </c>
      <c r="H29" s="22"/>
      <c r="I29" s="31" t="s">
        <v>26</v>
      </c>
      <c r="J29" s="24" t="s">
        <v>398</v>
      </c>
      <c r="K29" s="22" t="s">
        <v>40</v>
      </c>
      <c r="L29" s="27" t="n">
        <v>998727941</v>
      </c>
      <c r="M29" s="22" t="s">
        <v>29</v>
      </c>
      <c r="N29" s="27" t="n">
        <v>1</v>
      </c>
      <c r="O29" s="24" t="s">
        <v>41</v>
      </c>
      <c r="P29" s="24" t="s">
        <v>42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customFormat="false" ht="15.75" hidden="false" customHeight="true" outlineLevel="0" collapsed="false">
      <c r="A30" s="27" t="n">
        <v>2</v>
      </c>
      <c r="B30" s="28" t="n">
        <v>44663</v>
      </c>
      <c r="C30" s="29" t="n">
        <v>33.62</v>
      </c>
      <c r="D30" s="29" t="n">
        <v>4.97</v>
      </c>
      <c r="E30" s="25" t="n">
        <f aca="false">SUM(C30:D30)</f>
        <v>38.59</v>
      </c>
      <c r="F30" s="40"/>
      <c r="G30" s="30" t="s">
        <v>25</v>
      </c>
      <c r="H30" s="40"/>
      <c r="I30" s="31" t="s">
        <v>26</v>
      </c>
      <c r="J30" s="24" t="s">
        <v>399</v>
      </c>
      <c r="K30" s="22" t="s">
        <v>40</v>
      </c>
      <c r="L30" s="27" t="n">
        <v>998727941</v>
      </c>
      <c r="M30" s="22" t="s">
        <v>29</v>
      </c>
      <c r="N30" s="27" t="n">
        <v>1</v>
      </c>
      <c r="O30" s="24" t="s">
        <v>51</v>
      </c>
      <c r="P30" s="89" t="s">
        <v>52</v>
      </c>
      <c r="Q30" s="9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1" customFormat="false" ht="15.75" hidden="false" customHeight="true" outlineLevel="0" collapsed="false">
      <c r="A31" s="27" t="n">
        <v>2</v>
      </c>
      <c r="B31" s="28" t="n">
        <v>44653</v>
      </c>
      <c r="C31" s="29" t="n">
        <v>13.11</v>
      </c>
      <c r="D31" s="29" t="n">
        <v>2.36</v>
      </c>
      <c r="E31" s="25" t="n">
        <f aca="false">SUM(C31:D31)</f>
        <v>15.47</v>
      </c>
      <c r="F31" s="40"/>
      <c r="G31" s="30" t="s">
        <v>25</v>
      </c>
      <c r="H31" s="40"/>
      <c r="I31" s="31" t="s">
        <v>26</v>
      </c>
      <c r="J31" s="24" t="s">
        <v>400</v>
      </c>
      <c r="K31" s="22" t="s">
        <v>40</v>
      </c>
      <c r="L31" s="27" t="n">
        <v>998727941</v>
      </c>
      <c r="M31" s="22" t="s">
        <v>29</v>
      </c>
      <c r="N31" s="27" t="n">
        <v>1</v>
      </c>
      <c r="O31" s="24" t="s">
        <v>51</v>
      </c>
      <c r="P31" s="89" t="s">
        <v>52</v>
      </c>
      <c r="Q31" s="9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</row>
    <row r="32" customFormat="false" ht="15.75" hidden="false" customHeight="true" outlineLevel="0" collapsed="false">
      <c r="A32" s="91"/>
      <c r="B32" s="92" t="s">
        <v>144</v>
      </c>
      <c r="C32" s="93"/>
      <c r="D32" s="93"/>
      <c r="E32" s="94" t="n">
        <f aca="false">SUM(C29:D31)</f>
        <v>160.44</v>
      </c>
      <c r="F32" s="91"/>
      <c r="G32" s="95"/>
      <c r="H32" s="91"/>
      <c r="I32" s="91"/>
      <c r="J32" s="95"/>
      <c r="K32" s="91"/>
      <c r="L32" s="91"/>
      <c r="M32" s="91"/>
      <c r="N32" s="91"/>
      <c r="O32" s="95"/>
      <c r="P32" s="95"/>
      <c r="Q32" s="91"/>
      <c r="R32" s="91"/>
      <c r="S32" s="91"/>
      <c r="T32" s="91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customFormat="false" ht="15.75" hidden="false" customHeight="true" outlineLevel="0" collapsed="false">
      <c r="A33" s="46"/>
      <c r="B33" s="96"/>
      <c r="C33" s="48"/>
      <c r="D33" s="48"/>
      <c r="E33" s="46"/>
      <c r="F33" s="46"/>
      <c r="G33" s="50"/>
      <c r="H33" s="46"/>
      <c r="I33" s="50"/>
      <c r="J33" s="50"/>
      <c r="K33" s="46"/>
      <c r="L33" s="97"/>
      <c r="M33" s="46"/>
      <c r="N33" s="46"/>
      <c r="O33" s="50"/>
      <c r="P33" s="50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</row>
    <row r="34" customFormat="false" ht="15.75" hidden="false" customHeight="true" outlineLevel="0" collapsed="false">
      <c r="A34" s="84" t="s">
        <v>149</v>
      </c>
      <c r="B34" s="85"/>
      <c r="C34" s="86"/>
      <c r="D34" s="86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</row>
    <row r="35" customFormat="false" ht="15.75" hidden="false" customHeight="true" outlineLevel="0" collapsed="false">
      <c r="A35" s="27" t="n">
        <v>2</v>
      </c>
      <c r="B35" s="28" t="n">
        <v>44679</v>
      </c>
      <c r="C35" s="29" t="n">
        <v>87.77</v>
      </c>
      <c r="D35" s="29" t="n">
        <v>11.41</v>
      </c>
      <c r="E35" s="25" t="n">
        <f aca="false">SUM(C35:D35)</f>
        <v>99.18</v>
      </c>
      <c r="F35" s="22"/>
      <c r="G35" s="30" t="s">
        <v>25</v>
      </c>
      <c r="H35" s="22"/>
      <c r="I35" s="31" t="s">
        <v>26</v>
      </c>
      <c r="J35" s="24" t="s">
        <v>401</v>
      </c>
      <c r="K35" s="22" t="s">
        <v>40</v>
      </c>
      <c r="L35" s="187" t="n">
        <v>998727941</v>
      </c>
      <c r="M35" s="22" t="s">
        <v>29</v>
      </c>
      <c r="N35" s="27" t="n">
        <v>1</v>
      </c>
      <c r="O35" s="24" t="s">
        <v>51</v>
      </c>
      <c r="P35" s="89" t="s">
        <v>52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customFormat="false" ht="15.75" hidden="false" customHeight="true" outlineLevel="0" collapsed="false">
      <c r="A36" s="27" t="n">
        <v>2</v>
      </c>
      <c r="B36" s="28" t="n">
        <v>44659</v>
      </c>
      <c r="C36" s="29" t="n">
        <v>41.94</v>
      </c>
      <c r="D36" s="29" t="n">
        <v>5.61</v>
      </c>
      <c r="E36" s="25" t="n">
        <f aca="false">SUM(C36:D36)</f>
        <v>47.55</v>
      </c>
      <c r="F36" s="22"/>
      <c r="G36" s="30" t="s">
        <v>25</v>
      </c>
      <c r="H36" s="22"/>
      <c r="I36" s="31" t="s">
        <v>26</v>
      </c>
      <c r="J36" s="24" t="s">
        <v>402</v>
      </c>
      <c r="K36" s="22" t="s">
        <v>40</v>
      </c>
      <c r="L36" s="187" t="n">
        <v>998727941</v>
      </c>
      <c r="M36" s="22" t="s">
        <v>29</v>
      </c>
      <c r="N36" s="27" t="n">
        <v>1</v>
      </c>
      <c r="O36" s="24" t="s">
        <v>41</v>
      </c>
      <c r="P36" s="24" t="s">
        <v>42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customFormat="false" ht="15.75" hidden="false" customHeight="true" outlineLevel="0" collapsed="false">
      <c r="A37" s="27" t="n">
        <v>2</v>
      </c>
      <c r="B37" s="28" t="n">
        <v>44671</v>
      </c>
      <c r="C37" s="29" t="n">
        <v>10.93</v>
      </c>
      <c r="D37" s="29" t="n">
        <v>2.26</v>
      </c>
      <c r="E37" s="25" t="n">
        <f aca="false">SUM(C37:D37)</f>
        <v>13.19</v>
      </c>
      <c r="F37" s="22"/>
      <c r="G37" s="30" t="s">
        <v>25</v>
      </c>
      <c r="H37" s="22"/>
      <c r="I37" s="31" t="s">
        <v>26</v>
      </c>
      <c r="J37" s="24" t="s">
        <v>403</v>
      </c>
      <c r="K37" s="22" t="s">
        <v>40</v>
      </c>
      <c r="L37" s="187" t="n">
        <v>998727941</v>
      </c>
      <c r="M37" s="22" t="s">
        <v>29</v>
      </c>
      <c r="N37" s="27" t="n">
        <v>1</v>
      </c>
      <c r="O37" s="24" t="s">
        <v>404</v>
      </c>
      <c r="P37" s="24" t="s">
        <v>405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customFormat="false" ht="15.75" hidden="false" customHeight="true" outlineLevel="0" collapsed="false">
      <c r="A38" s="91"/>
      <c r="B38" s="92" t="s">
        <v>144</v>
      </c>
      <c r="C38" s="93"/>
      <c r="D38" s="93"/>
      <c r="E38" s="94" t="n">
        <f aca="false">SUM(C35:D37)</f>
        <v>159.92</v>
      </c>
      <c r="F38" s="91"/>
      <c r="G38" s="95"/>
      <c r="H38" s="91"/>
      <c r="I38" s="91"/>
      <c r="J38" s="95"/>
      <c r="K38" s="91"/>
      <c r="L38" s="91"/>
      <c r="M38" s="91"/>
      <c r="N38" s="91"/>
      <c r="O38" s="95"/>
      <c r="P38" s="95"/>
      <c r="Q38" s="91"/>
      <c r="R38" s="91"/>
      <c r="S38" s="91"/>
      <c r="T38" s="91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</row>
    <row r="39" customFormat="false" ht="15.75" hidden="false" customHeight="true" outlineLevel="0" collapsed="false">
      <c r="A39" s="46"/>
      <c r="B39" s="96"/>
      <c r="C39" s="48"/>
      <c r="D39" s="48"/>
      <c r="E39" s="46"/>
      <c r="F39" s="46"/>
      <c r="G39" s="50"/>
      <c r="H39" s="46"/>
      <c r="I39" s="50"/>
      <c r="J39" s="50"/>
      <c r="K39" s="46"/>
      <c r="L39" s="97"/>
      <c r="M39" s="46"/>
      <c r="N39" s="46"/>
      <c r="O39" s="50"/>
      <c r="P39" s="50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customFormat="false" ht="15.75" hidden="false" customHeight="true" outlineLevel="0" collapsed="false">
      <c r="A40" s="84" t="s">
        <v>154</v>
      </c>
      <c r="B40" s="85"/>
      <c r="C40" s="86"/>
      <c r="D40" s="86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</row>
    <row r="41" customFormat="false" ht="15.75" hidden="false" customHeight="true" outlineLevel="0" collapsed="false">
      <c r="A41" s="27" t="n">
        <v>2</v>
      </c>
      <c r="B41" s="28" t="n">
        <v>44667</v>
      </c>
      <c r="C41" s="29" t="n">
        <v>76.6</v>
      </c>
      <c r="D41" s="25" t="n">
        <v>10.98</v>
      </c>
      <c r="E41" s="25" t="n">
        <f aca="false">SUM(C41:D41)</f>
        <v>87.58</v>
      </c>
      <c r="F41" s="22"/>
      <c r="G41" s="30" t="s">
        <v>25</v>
      </c>
      <c r="H41" s="22"/>
      <c r="I41" s="31" t="s">
        <v>26</v>
      </c>
      <c r="J41" s="24" t="s">
        <v>406</v>
      </c>
      <c r="K41" s="22" t="s">
        <v>40</v>
      </c>
      <c r="L41" s="27" t="n">
        <v>998727941</v>
      </c>
      <c r="M41" s="22" t="s">
        <v>29</v>
      </c>
      <c r="N41" s="27" t="n">
        <v>1</v>
      </c>
      <c r="O41" s="24" t="s">
        <v>41</v>
      </c>
      <c r="P41" s="24" t="s">
        <v>42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customFormat="false" ht="15.75" hidden="false" customHeight="true" outlineLevel="0" collapsed="false">
      <c r="A42" s="27" t="n">
        <v>2</v>
      </c>
      <c r="B42" s="28" t="n">
        <v>44660</v>
      </c>
      <c r="C42" s="29" t="n">
        <v>36.2</v>
      </c>
      <c r="D42" s="25" t="n">
        <v>5.14</v>
      </c>
      <c r="E42" s="25" t="n">
        <f aca="false">SUM(C42:D42)</f>
        <v>41.34</v>
      </c>
      <c r="F42" s="22"/>
      <c r="G42" s="30" t="s">
        <v>25</v>
      </c>
      <c r="H42" s="22"/>
      <c r="I42" s="31" t="s">
        <v>26</v>
      </c>
      <c r="J42" s="24" t="s">
        <v>407</v>
      </c>
      <c r="K42" s="22" t="s">
        <v>40</v>
      </c>
      <c r="L42" s="27" t="n">
        <v>998727941</v>
      </c>
      <c r="M42" s="22" t="s">
        <v>29</v>
      </c>
      <c r="N42" s="27" t="n">
        <v>1</v>
      </c>
      <c r="O42" s="24" t="s">
        <v>48</v>
      </c>
      <c r="P42" s="24" t="s">
        <v>391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customFormat="false" ht="15.75" hidden="false" customHeight="true" outlineLevel="0" collapsed="false">
      <c r="A43" s="27" t="n">
        <v>2</v>
      </c>
      <c r="B43" s="28" t="n">
        <v>44658</v>
      </c>
      <c r="C43" s="29" t="n">
        <v>25.71</v>
      </c>
      <c r="D43" s="25" t="n">
        <v>5.08</v>
      </c>
      <c r="E43" s="25" t="n">
        <f aca="false">SUM(C43:D43)</f>
        <v>30.79</v>
      </c>
      <c r="F43" s="22"/>
      <c r="G43" s="30" t="s">
        <v>25</v>
      </c>
      <c r="H43" s="22"/>
      <c r="I43" s="31" t="s">
        <v>26</v>
      </c>
      <c r="J43" s="24" t="s">
        <v>408</v>
      </c>
      <c r="K43" s="22" t="s">
        <v>40</v>
      </c>
      <c r="L43" s="27" t="n">
        <v>998727941</v>
      </c>
      <c r="M43" s="22" t="s">
        <v>29</v>
      </c>
      <c r="N43" s="27" t="n">
        <v>1</v>
      </c>
      <c r="O43" s="24" t="s">
        <v>41</v>
      </c>
      <c r="P43" s="24" t="s">
        <v>42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customFormat="false" ht="15.75" hidden="false" customHeight="true" outlineLevel="0" collapsed="false">
      <c r="A44" s="91"/>
      <c r="B44" s="92" t="s">
        <v>144</v>
      </c>
      <c r="C44" s="93"/>
      <c r="D44" s="93"/>
      <c r="E44" s="94" t="n">
        <f aca="false">SUM(C41:D43)</f>
        <v>159.71</v>
      </c>
      <c r="F44" s="91"/>
      <c r="G44" s="95"/>
      <c r="H44" s="91"/>
      <c r="I44" s="91"/>
      <c r="J44" s="95"/>
      <c r="K44" s="91"/>
      <c r="L44" s="91"/>
      <c r="M44" s="91"/>
      <c r="N44" s="91"/>
      <c r="O44" s="95"/>
      <c r="P44" s="95"/>
      <c r="Q44" s="91"/>
      <c r="R44" s="91"/>
      <c r="S44" s="91"/>
      <c r="T44" s="91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</row>
    <row r="45" customFormat="false" ht="15.75" hidden="false" customHeight="true" outlineLevel="0" collapsed="false">
      <c r="A45" s="46"/>
      <c r="B45" s="96"/>
      <c r="C45" s="48"/>
      <c r="D45" s="48"/>
      <c r="E45" s="46"/>
      <c r="F45" s="46"/>
      <c r="G45" s="50"/>
      <c r="H45" s="46"/>
      <c r="I45" s="50"/>
      <c r="J45" s="50"/>
      <c r="K45" s="46"/>
      <c r="L45" s="97"/>
      <c r="M45" s="46"/>
      <c r="N45" s="46"/>
      <c r="O45" s="50"/>
      <c r="P45" s="50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customFormat="false" ht="15.75" hidden="false" customHeight="true" outlineLevel="0" collapsed="false">
      <c r="A46" s="98"/>
      <c r="B46" s="99" t="s">
        <v>115</v>
      </c>
      <c r="C46" s="100"/>
      <c r="D46" s="100"/>
      <c r="E46" s="101" t="n">
        <f aca="false">SUM(E44,E38,E32)</f>
        <v>480.07</v>
      </c>
      <c r="F46" s="98"/>
      <c r="G46" s="102"/>
      <c r="H46" s="98"/>
      <c r="I46" s="98"/>
      <c r="J46" s="102"/>
      <c r="K46" s="98"/>
      <c r="L46" s="98"/>
      <c r="M46" s="98"/>
      <c r="N46" s="98"/>
      <c r="O46" s="102"/>
      <c r="P46" s="102"/>
      <c r="Q46" s="98"/>
      <c r="R46" s="98"/>
      <c r="S46" s="98"/>
      <c r="T46" s="9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customFormat="false" ht="15.75" hidden="false" customHeight="true" outlineLevel="0" collapsed="false">
      <c r="A47" s="63"/>
      <c r="B47" s="64"/>
      <c r="C47" s="65"/>
      <c r="D47" s="66"/>
      <c r="E47" s="63"/>
      <c r="F47" s="63"/>
      <c r="G47" s="68"/>
      <c r="H47" s="63"/>
      <c r="I47" s="63"/>
      <c r="J47" s="80"/>
      <c r="K47" s="63"/>
      <c r="L47" s="71"/>
      <c r="M47" s="72"/>
      <c r="N47" s="63"/>
      <c r="O47" s="81"/>
      <c r="P47" s="82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customFormat="false" ht="15.75" hidden="false" customHeight="true" outlineLevel="0" collapsed="false">
      <c r="A48" s="26" t="s">
        <v>158</v>
      </c>
      <c r="B48" s="20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1"/>
      <c r="S48" s="21"/>
      <c r="T48" s="21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customFormat="false" ht="15.75" hidden="false" customHeight="true" outlineLevel="0" collapsed="false">
      <c r="A49" s="84" t="s">
        <v>397</v>
      </c>
      <c r="B49" s="85"/>
      <c r="C49" s="103"/>
      <c r="D49" s="10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</row>
    <row r="50" customFormat="false" ht="15.75" hidden="false" customHeight="true" outlineLevel="0" collapsed="false">
      <c r="A50" s="27" t="n">
        <v>2</v>
      </c>
      <c r="B50" s="28" t="n">
        <v>44655</v>
      </c>
      <c r="C50" s="29" t="n">
        <v>80.65</v>
      </c>
      <c r="D50" s="29" t="n">
        <v>19.36</v>
      </c>
      <c r="E50" s="25" t="n">
        <f aca="false">SUM(C50:D50)</f>
        <v>100.01</v>
      </c>
      <c r="F50" s="22"/>
      <c r="G50" s="30" t="s">
        <v>25</v>
      </c>
      <c r="H50" s="22"/>
      <c r="I50" s="31" t="s">
        <v>26</v>
      </c>
      <c r="J50" s="24" t="s">
        <v>409</v>
      </c>
      <c r="K50" s="22" t="s">
        <v>44</v>
      </c>
      <c r="L50" s="187" t="n">
        <v>998727941</v>
      </c>
      <c r="M50" s="22" t="s">
        <v>29</v>
      </c>
      <c r="N50" s="27" t="n">
        <v>1</v>
      </c>
      <c r="O50" s="24" t="s">
        <v>45</v>
      </c>
      <c r="P50" s="24" t="s">
        <v>46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customFormat="false" ht="15.75" hidden="false" customHeight="true" outlineLevel="0" collapsed="false">
      <c r="A51" s="27" t="n">
        <v>2</v>
      </c>
      <c r="B51" s="28" t="n">
        <v>44681</v>
      </c>
      <c r="C51" s="29" t="n">
        <v>27.92</v>
      </c>
      <c r="D51" s="29" t="n">
        <v>3.87</v>
      </c>
      <c r="E51" s="25" t="n">
        <f aca="false">SUM(C51:D51)</f>
        <v>31.79</v>
      </c>
      <c r="F51" s="22"/>
      <c r="G51" s="30" t="s">
        <v>25</v>
      </c>
      <c r="H51" s="22"/>
      <c r="I51" s="31" t="s">
        <v>26</v>
      </c>
      <c r="J51" s="24" t="s">
        <v>410</v>
      </c>
      <c r="K51" s="22" t="s">
        <v>40</v>
      </c>
      <c r="L51" s="187" t="n">
        <v>998727941</v>
      </c>
      <c r="M51" s="22" t="s">
        <v>29</v>
      </c>
      <c r="N51" s="27" t="n">
        <v>1</v>
      </c>
      <c r="O51" s="24" t="s">
        <v>48</v>
      </c>
      <c r="P51" s="24" t="s">
        <v>391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customFormat="false" ht="15.75" hidden="false" customHeight="true" outlineLevel="0" collapsed="false">
      <c r="A52" s="27" t="n">
        <v>2</v>
      </c>
      <c r="B52" s="28" t="n">
        <v>44667</v>
      </c>
      <c r="C52" s="29" t="n">
        <v>15.87</v>
      </c>
      <c r="D52" s="29" t="n">
        <v>2.36</v>
      </c>
      <c r="E52" s="25" t="n">
        <f aca="false">SUM(C52:D52)</f>
        <v>18.23</v>
      </c>
      <c r="F52" s="22"/>
      <c r="G52" s="30" t="s">
        <v>25</v>
      </c>
      <c r="H52" s="22"/>
      <c r="I52" s="31" t="s">
        <v>26</v>
      </c>
      <c r="J52" s="24" t="s">
        <v>411</v>
      </c>
      <c r="K52" s="22" t="s">
        <v>40</v>
      </c>
      <c r="L52" s="187" t="n">
        <v>998727941</v>
      </c>
      <c r="M52" s="22" t="s">
        <v>29</v>
      </c>
      <c r="N52" s="27" t="n">
        <v>1</v>
      </c>
      <c r="O52" s="24" t="s">
        <v>51</v>
      </c>
      <c r="P52" s="89" t="s">
        <v>52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customFormat="false" ht="15.75" hidden="false" customHeight="true" outlineLevel="0" collapsed="false">
      <c r="A53" s="105"/>
      <c r="B53" s="106" t="s">
        <v>171</v>
      </c>
      <c r="C53" s="107"/>
      <c r="D53" s="107"/>
      <c r="E53" s="108" t="n">
        <f aca="false">SUM(C50:D52)</f>
        <v>150.03</v>
      </c>
      <c r="F53" s="109"/>
      <c r="G53" s="109"/>
      <c r="H53" s="110"/>
      <c r="I53" s="109"/>
      <c r="J53" s="109"/>
      <c r="K53" s="110"/>
      <c r="L53" s="109"/>
      <c r="M53" s="109"/>
      <c r="N53" s="110"/>
      <c r="O53" s="109"/>
      <c r="P53" s="110"/>
      <c r="Q53" s="110"/>
      <c r="R53" s="110"/>
      <c r="S53" s="110"/>
      <c r="T53" s="110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customFormat="false" ht="15.75" hidden="false" customHeight="true" outlineLevel="0" collapsed="false">
      <c r="A54" s="119"/>
      <c r="B54" s="24"/>
      <c r="C54" s="6"/>
      <c r="D54" s="6"/>
      <c r="E54" s="22"/>
      <c r="F54" s="120"/>
      <c r="G54" s="121"/>
      <c r="H54" s="22"/>
      <c r="I54" s="24"/>
      <c r="J54" s="24"/>
      <c r="K54" s="22"/>
      <c r="L54" s="122"/>
      <c r="M54" s="121"/>
      <c r="N54" s="22"/>
      <c r="O54" s="24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customFormat="false" ht="15.75" hidden="false" customHeight="true" outlineLevel="0" collapsed="false">
      <c r="A55" s="84" t="s">
        <v>181</v>
      </c>
      <c r="B55" s="85"/>
      <c r="C55" s="86"/>
      <c r="D55" s="8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</row>
    <row r="56" customFormat="false" ht="15.75" hidden="false" customHeight="true" outlineLevel="0" collapsed="false">
      <c r="A56" s="27" t="n">
        <v>2</v>
      </c>
      <c r="B56" s="28" t="n">
        <v>44660</v>
      </c>
      <c r="C56" s="29" t="n">
        <v>87.68</v>
      </c>
      <c r="D56" s="29" t="n">
        <v>11.4</v>
      </c>
      <c r="E56" s="25" t="n">
        <f aca="false">SUM(C56:D56)</f>
        <v>99.08</v>
      </c>
      <c r="F56" s="22"/>
      <c r="G56" s="30" t="s">
        <v>25</v>
      </c>
      <c r="H56" s="22"/>
      <c r="I56" s="31" t="s">
        <v>26</v>
      </c>
      <c r="J56" s="24" t="s">
        <v>412</v>
      </c>
      <c r="K56" s="22" t="s">
        <v>40</v>
      </c>
      <c r="L56" s="187" t="n">
        <v>998727941</v>
      </c>
      <c r="M56" s="22" t="s">
        <v>29</v>
      </c>
      <c r="N56" s="27" t="n">
        <v>1</v>
      </c>
      <c r="O56" s="24" t="s">
        <v>413</v>
      </c>
      <c r="P56" s="89" t="s">
        <v>414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customFormat="false" ht="15.75" hidden="false" customHeight="true" outlineLevel="0" collapsed="false">
      <c r="A57" s="27" t="n">
        <v>2</v>
      </c>
      <c r="B57" s="28" t="n">
        <v>44666</v>
      </c>
      <c r="C57" s="29" t="n">
        <v>33.89</v>
      </c>
      <c r="D57" s="29" t="n">
        <v>4.41</v>
      </c>
      <c r="E57" s="25" t="n">
        <f aca="false">SUM(C57:D57)</f>
        <v>38.3</v>
      </c>
      <c r="F57" s="22"/>
      <c r="G57" s="30" t="s">
        <v>25</v>
      </c>
      <c r="H57" s="22"/>
      <c r="I57" s="31" t="s">
        <v>26</v>
      </c>
      <c r="J57" s="24" t="s">
        <v>415</v>
      </c>
      <c r="K57" s="22" t="s">
        <v>40</v>
      </c>
      <c r="L57" s="187" t="n">
        <v>998727941</v>
      </c>
      <c r="M57" s="22" t="s">
        <v>29</v>
      </c>
      <c r="N57" s="27" t="n">
        <v>1</v>
      </c>
      <c r="O57" s="24" t="s">
        <v>48</v>
      </c>
      <c r="P57" s="89" t="s">
        <v>391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customFormat="false" ht="15.75" hidden="false" customHeight="true" outlineLevel="0" collapsed="false">
      <c r="A58" s="27" t="n">
        <v>2</v>
      </c>
      <c r="B58" s="28" t="n">
        <v>44672</v>
      </c>
      <c r="C58" s="29" t="n">
        <v>11.22</v>
      </c>
      <c r="D58" s="29" t="n">
        <v>1.48</v>
      </c>
      <c r="E58" s="25" t="n">
        <f aca="false">SUM(C58:D58)</f>
        <v>12.7</v>
      </c>
      <c r="F58" s="22"/>
      <c r="G58" s="30" t="s">
        <v>25</v>
      </c>
      <c r="H58" s="22"/>
      <c r="I58" s="31" t="s">
        <v>26</v>
      </c>
      <c r="J58" s="24" t="s">
        <v>416</v>
      </c>
      <c r="K58" s="22" t="s">
        <v>40</v>
      </c>
      <c r="L58" s="187" t="n">
        <v>998727941</v>
      </c>
      <c r="M58" s="22" t="s">
        <v>29</v>
      </c>
      <c r="N58" s="27" t="n">
        <v>1</v>
      </c>
      <c r="O58" s="24" t="s">
        <v>417</v>
      </c>
      <c r="P58" s="89" t="s">
        <v>418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customFormat="false" ht="15.75" hidden="false" customHeight="true" outlineLevel="0" collapsed="false">
      <c r="A59" s="105"/>
      <c r="B59" s="106" t="s">
        <v>171</v>
      </c>
      <c r="C59" s="107"/>
      <c r="D59" s="107"/>
      <c r="E59" s="108" t="n">
        <f aca="false">SUM(C56:D58)</f>
        <v>150.08</v>
      </c>
      <c r="F59" s="109"/>
      <c r="G59" s="109"/>
      <c r="H59" s="110"/>
      <c r="I59" s="109"/>
      <c r="J59" s="109"/>
      <c r="K59" s="110"/>
      <c r="L59" s="109"/>
      <c r="M59" s="109"/>
      <c r="N59" s="110"/>
      <c r="O59" s="109"/>
      <c r="P59" s="110"/>
      <c r="Q59" s="110"/>
      <c r="R59" s="110"/>
      <c r="S59" s="110"/>
      <c r="T59" s="110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</row>
    <row r="60" customFormat="false" ht="15.75" hidden="false" customHeight="true" outlineLevel="0" collapsed="false">
      <c r="A60" s="119"/>
      <c r="B60" s="24"/>
      <c r="C60" s="6"/>
      <c r="D60" s="6"/>
      <c r="E60" s="22"/>
      <c r="F60" s="120"/>
      <c r="G60" s="121"/>
      <c r="H60" s="22"/>
      <c r="I60" s="24"/>
      <c r="J60" s="24"/>
      <c r="K60" s="22"/>
      <c r="L60" s="122"/>
      <c r="M60" s="121"/>
      <c r="N60" s="22"/>
      <c r="O60" s="24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customFormat="false" ht="15.75" hidden="false" customHeight="true" outlineLevel="0" collapsed="false">
      <c r="A61" s="84" t="s">
        <v>154</v>
      </c>
      <c r="B61" s="85"/>
      <c r="C61" s="86"/>
      <c r="D61" s="86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</row>
    <row r="62" customFormat="false" ht="15.75" hidden="false" customHeight="true" outlineLevel="0" collapsed="false">
      <c r="A62" s="27" t="n">
        <v>2</v>
      </c>
      <c r="B62" s="28" t="n">
        <v>44671</v>
      </c>
      <c r="C62" s="29" t="n">
        <v>75</v>
      </c>
      <c r="D62" s="29" t="n">
        <v>18</v>
      </c>
      <c r="E62" s="25" t="n">
        <f aca="false">SUM(C62:D62)</f>
        <v>93</v>
      </c>
      <c r="F62" s="22"/>
      <c r="G62" s="30" t="s">
        <v>25</v>
      </c>
      <c r="H62" s="22"/>
      <c r="I62" s="31" t="s">
        <v>26</v>
      </c>
      <c r="J62" s="24" t="s">
        <v>419</v>
      </c>
      <c r="K62" s="22" t="s">
        <v>44</v>
      </c>
      <c r="L62" s="187" t="n">
        <v>998727941</v>
      </c>
      <c r="M62" s="22" t="s">
        <v>29</v>
      </c>
      <c r="N62" s="27" t="n">
        <v>1</v>
      </c>
      <c r="O62" s="24" t="s">
        <v>45</v>
      </c>
      <c r="P62" s="24" t="s">
        <v>46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customFormat="false" ht="15.75" hidden="false" customHeight="true" outlineLevel="0" collapsed="false">
      <c r="A63" s="27" t="n">
        <v>2</v>
      </c>
      <c r="B63" s="28" t="n">
        <v>44652</v>
      </c>
      <c r="C63" s="29" t="n">
        <v>45.97</v>
      </c>
      <c r="D63" s="29" t="n">
        <v>11.03</v>
      </c>
      <c r="E63" s="25" t="n">
        <f aca="false">SUM(C63:D63)</f>
        <v>57</v>
      </c>
      <c r="F63" s="22"/>
      <c r="G63" s="30" t="s">
        <v>25</v>
      </c>
      <c r="H63" s="22"/>
      <c r="I63" s="31" t="s">
        <v>26</v>
      </c>
      <c r="J63" s="24" t="s">
        <v>420</v>
      </c>
      <c r="K63" s="22" t="s">
        <v>28</v>
      </c>
      <c r="L63" s="187" t="n">
        <v>998727941</v>
      </c>
      <c r="M63" s="22" t="s">
        <v>29</v>
      </c>
      <c r="N63" s="27" t="n">
        <v>1</v>
      </c>
      <c r="O63" s="24" t="s">
        <v>421</v>
      </c>
      <c r="P63" s="24" t="s">
        <v>422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customFormat="false" ht="15.75" hidden="false" customHeight="true" outlineLevel="0" collapsed="false">
      <c r="A64" s="105"/>
      <c r="B64" s="106" t="s">
        <v>171</v>
      </c>
      <c r="C64" s="107"/>
      <c r="D64" s="107"/>
      <c r="E64" s="108" t="n">
        <f aca="false">SUM(C62:D63)</f>
        <v>150</v>
      </c>
      <c r="F64" s="109"/>
      <c r="G64" s="109"/>
      <c r="H64" s="110"/>
      <c r="I64" s="109"/>
      <c r="J64" s="109"/>
      <c r="K64" s="110"/>
      <c r="L64" s="109"/>
      <c r="M64" s="109"/>
      <c r="N64" s="110"/>
      <c r="O64" s="109"/>
      <c r="P64" s="110"/>
      <c r="Q64" s="110"/>
      <c r="R64" s="110"/>
      <c r="S64" s="110"/>
      <c r="T64" s="110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</row>
    <row r="65" customFormat="false" ht="15.75" hidden="false" customHeight="true" outlineLevel="0" collapsed="false">
      <c r="A65" s="22"/>
      <c r="B65" s="24"/>
      <c r="C65" s="6"/>
      <c r="D65" s="6"/>
      <c r="E65" s="22"/>
      <c r="F65" s="120"/>
      <c r="G65" s="121"/>
      <c r="H65" s="22"/>
      <c r="I65" s="24"/>
      <c r="J65" s="24"/>
      <c r="K65" s="22"/>
      <c r="L65" s="122"/>
      <c r="M65" s="121"/>
      <c r="N65" s="22"/>
      <c r="O65" s="24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customFormat="false" ht="15.75" hidden="false" customHeight="true" outlineLevel="0" collapsed="false">
      <c r="A66" s="98"/>
      <c r="B66" s="99" t="s">
        <v>115</v>
      </c>
      <c r="C66" s="100"/>
      <c r="D66" s="100"/>
      <c r="E66" s="101" t="n">
        <f aca="false">SUM(E64,E59,E53)</f>
        <v>450.11</v>
      </c>
      <c r="F66" s="98"/>
      <c r="G66" s="102"/>
      <c r="H66" s="98"/>
      <c r="I66" s="98"/>
      <c r="J66" s="102"/>
      <c r="K66" s="98"/>
      <c r="L66" s="98"/>
      <c r="M66" s="98"/>
      <c r="N66" s="98"/>
      <c r="O66" s="102"/>
      <c r="P66" s="102"/>
      <c r="Q66" s="98"/>
      <c r="R66" s="98"/>
      <c r="S66" s="98"/>
      <c r="T66" s="98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customFormat="false" ht="15.75" hidden="false" customHeight="true" outlineLevel="0" collapsed="false">
      <c r="A67" s="6"/>
      <c r="B67" s="121"/>
      <c r="C67" s="123"/>
      <c r="D67" s="29"/>
      <c r="E67" s="6"/>
      <c r="F67" s="6"/>
      <c r="G67" s="30"/>
      <c r="H67" s="6"/>
      <c r="I67" s="6"/>
      <c r="J67" s="124"/>
      <c r="K67" s="6"/>
      <c r="L67" s="125"/>
      <c r="M67" s="126"/>
      <c r="N67" s="6"/>
      <c r="O67" s="124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customFormat="false" ht="15.75" hidden="false" customHeight="true" outlineLevel="0" collapsed="false">
      <c r="A68" s="127" t="s">
        <v>191</v>
      </c>
      <c r="B68" s="128" t="s">
        <v>192</v>
      </c>
      <c r="C68" s="129"/>
      <c r="D68" s="129"/>
      <c r="E68" s="130" t="n">
        <f aca="false">SUM(E15,E21,E25,E46,E66,E11)</f>
        <v>1302.34</v>
      </c>
      <c r="F68" s="131"/>
      <c r="G68" s="132"/>
      <c r="H68" s="131"/>
      <c r="I68" s="131"/>
      <c r="J68" s="132"/>
      <c r="K68" s="131"/>
      <c r="L68" s="131"/>
      <c r="M68" s="131"/>
      <c r="N68" s="131"/>
      <c r="O68" s="132"/>
      <c r="P68" s="131"/>
      <c r="Q68" s="131"/>
      <c r="R68" s="131"/>
      <c r="S68" s="131"/>
      <c r="T68" s="131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customFormat="false" ht="15.75" hidden="false" customHeight="true" outlineLevel="0" collapsed="false">
      <c r="A69" s="77"/>
      <c r="B69" s="133"/>
      <c r="C69" s="79"/>
      <c r="D69" s="134"/>
      <c r="E69" s="31"/>
      <c r="F69" s="31"/>
      <c r="G69" s="135"/>
      <c r="H69" s="31"/>
      <c r="I69" s="31"/>
      <c r="J69" s="136"/>
      <c r="K69" s="133"/>
      <c r="L69" s="31"/>
      <c r="M69" s="31"/>
      <c r="N69" s="31"/>
      <c r="O69" s="137"/>
      <c r="P69" s="31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</row>
    <row r="70" customFormat="false" ht="15.75" hidden="false" customHeight="true" outlineLevel="0" collapsed="false">
      <c r="A70" s="26" t="s">
        <v>193</v>
      </c>
      <c r="B70" s="51"/>
      <c r="C70" s="52"/>
      <c r="D70" s="52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3"/>
      <c r="R70" s="53"/>
      <c r="S70" s="53"/>
      <c r="T70" s="53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</row>
    <row r="71" customFormat="false" ht="15.75" hidden="false" customHeight="true" outlineLevel="0" collapsed="false">
      <c r="A71" s="27" t="n">
        <v>1</v>
      </c>
      <c r="B71" s="28" t="n">
        <v>44671</v>
      </c>
      <c r="C71" s="29" t="n">
        <v>325.63</v>
      </c>
      <c r="D71" s="25"/>
      <c r="E71" s="25" t="s">
        <v>423</v>
      </c>
      <c r="F71" s="24"/>
      <c r="G71" s="30" t="n">
        <v>2</v>
      </c>
      <c r="H71" s="25" t="s">
        <v>423</v>
      </c>
      <c r="I71" s="24"/>
      <c r="J71" s="24"/>
      <c r="K71" s="24" t="s">
        <v>195</v>
      </c>
      <c r="L71" s="138" t="n">
        <v>998727941</v>
      </c>
      <c r="M71" s="24" t="s">
        <v>29</v>
      </c>
      <c r="N71" s="139" t="s">
        <v>25</v>
      </c>
      <c r="O71" s="24"/>
      <c r="P71" s="24"/>
      <c r="Q71" s="22"/>
      <c r="R71" s="22" t="s">
        <v>424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customFormat="false" ht="15.75" hidden="false" customHeight="true" outlineLevel="0" collapsed="false">
      <c r="A72" s="27" t="n">
        <v>1</v>
      </c>
      <c r="B72" s="28" t="n">
        <v>44671</v>
      </c>
      <c r="C72" s="29" t="n">
        <v>325.63</v>
      </c>
      <c r="D72" s="25"/>
      <c r="E72" s="25" t="s">
        <v>423</v>
      </c>
      <c r="F72" s="24"/>
      <c r="G72" s="30" t="n">
        <v>2</v>
      </c>
      <c r="H72" s="25" t="s">
        <v>423</v>
      </c>
      <c r="I72" s="24"/>
      <c r="J72" s="24"/>
      <c r="K72" s="24" t="s">
        <v>195</v>
      </c>
      <c r="L72" s="138" t="n">
        <v>998727941</v>
      </c>
      <c r="M72" s="24" t="s">
        <v>29</v>
      </c>
      <c r="N72" s="139" t="s">
        <v>25</v>
      </c>
      <c r="O72" s="24"/>
      <c r="P72" s="24"/>
      <c r="Q72" s="22"/>
      <c r="R72" s="22" t="s">
        <v>425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customFormat="false" ht="15.75" hidden="false" customHeight="true" outlineLevel="0" collapsed="false">
      <c r="A73" s="27" t="n">
        <v>1</v>
      </c>
      <c r="B73" s="28" t="n">
        <v>44671</v>
      </c>
      <c r="C73" s="29" t="n">
        <v>234.37</v>
      </c>
      <c r="D73" s="25"/>
      <c r="E73" s="25" t="s">
        <v>423</v>
      </c>
      <c r="F73" s="24"/>
      <c r="G73" s="30" t="n">
        <v>2</v>
      </c>
      <c r="H73" s="25" t="s">
        <v>423</v>
      </c>
      <c r="I73" s="24"/>
      <c r="J73" s="24"/>
      <c r="K73" s="24" t="s">
        <v>200</v>
      </c>
      <c r="L73" s="138" t="n">
        <v>998727941</v>
      </c>
      <c r="M73" s="24" t="s">
        <v>29</v>
      </c>
      <c r="N73" s="139" t="s">
        <v>25</v>
      </c>
      <c r="O73" s="24"/>
      <c r="P73" s="24"/>
      <c r="Q73" s="22"/>
      <c r="R73" s="22" t="s">
        <v>426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customFormat="false" ht="15.75" hidden="false" customHeight="true" outlineLevel="0" collapsed="false">
      <c r="A74" s="27" t="n">
        <v>1</v>
      </c>
      <c r="B74" s="28" t="n">
        <v>44671</v>
      </c>
      <c r="C74" s="29" t="n">
        <v>260.42</v>
      </c>
      <c r="D74" s="25"/>
      <c r="E74" s="25" t="s">
        <v>423</v>
      </c>
      <c r="F74" s="24"/>
      <c r="G74" s="30" t="n">
        <v>2</v>
      </c>
      <c r="H74" s="25" t="s">
        <v>423</v>
      </c>
      <c r="I74" s="24"/>
      <c r="J74" s="24"/>
      <c r="K74" s="24" t="s">
        <v>200</v>
      </c>
      <c r="L74" s="138" t="n">
        <v>998727941</v>
      </c>
      <c r="M74" s="24" t="s">
        <v>29</v>
      </c>
      <c r="N74" s="139" t="s">
        <v>25</v>
      </c>
      <c r="O74" s="24"/>
      <c r="P74" s="24"/>
      <c r="Q74" s="22"/>
      <c r="R74" s="22" t="s">
        <v>427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customFormat="false" ht="15.75" hidden="false" customHeight="true" outlineLevel="0" collapsed="false">
      <c r="A75" s="27" t="n">
        <v>1</v>
      </c>
      <c r="B75" s="28" t="n">
        <v>44671</v>
      </c>
      <c r="C75" s="29" t="n">
        <v>624.89</v>
      </c>
      <c r="D75" s="25"/>
      <c r="E75" s="25" t="s">
        <v>428</v>
      </c>
      <c r="F75" s="24"/>
      <c r="G75" s="30" t="n">
        <v>2</v>
      </c>
      <c r="H75" s="25" t="s">
        <v>428</v>
      </c>
      <c r="I75" s="24"/>
      <c r="J75" s="24"/>
      <c r="K75" s="24" t="s">
        <v>195</v>
      </c>
      <c r="L75" s="138" t="n">
        <v>998727941</v>
      </c>
      <c r="M75" s="24" t="s">
        <v>29</v>
      </c>
      <c r="N75" s="139" t="s">
        <v>25</v>
      </c>
      <c r="O75" s="24"/>
      <c r="P75" s="24"/>
      <c r="Q75" s="22"/>
      <c r="R75" s="22" t="s">
        <v>429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customFormat="false" ht="15.75" hidden="false" customHeight="true" outlineLevel="0" collapsed="false">
      <c r="A76" s="27" t="n">
        <v>1</v>
      </c>
      <c r="B76" s="28" t="n">
        <v>44671</v>
      </c>
      <c r="C76" s="29" t="n">
        <v>624.89</v>
      </c>
      <c r="D76" s="25"/>
      <c r="E76" s="25" t="s">
        <v>428</v>
      </c>
      <c r="F76" s="24"/>
      <c r="G76" s="30" t="n">
        <v>2</v>
      </c>
      <c r="H76" s="25" t="s">
        <v>428</v>
      </c>
      <c r="I76" s="24"/>
      <c r="J76" s="24"/>
      <c r="K76" s="24" t="s">
        <v>195</v>
      </c>
      <c r="L76" s="138" t="n">
        <v>998727941</v>
      </c>
      <c r="M76" s="24" t="s">
        <v>29</v>
      </c>
      <c r="N76" s="139" t="s">
        <v>25</v>
      </c>
      <c r="O76" s="24"/>
      <c r="P76" s="24"/>
      <c r="Q76" s="22"/>
      <c r="R76" s="22" t="s">
        <v>430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customFormat="false" ht="15.75" hidden="false" customHeight="true" outlineLevel="0" collapsed="false">
      <c r="A77" s="27" t="n">
        <v>1</v>
      </c>
      <c r="B77" s="28" t="n">
        <v>44671</v>
      </c>
      <c r="C77" s="29" t="n">
        <v>775.63</v>
      </c>
      <c r="D77" s="25"/>
      <c r="E77" s="25" t="s">
        <v>431</v>
      </c>
      <c r="F77" s="24"/>
      <c r="G77" s="30" t="n">
        <v>2</v>
      </c>
      <c r="H77" s="25" t="s">
        <v>431</v>
      </c>
      <c r="I77" s="24"/>
      <c r="J77" s="24"/>
      <c r="K77" s="24" t="s">
        <v>198</v>
      </c>
      <c r="L77" s="138" t="n">
        <v>998727941</v>
      </c>
      <c r="M77" s="24" t="s">
        <v>29</v>
      </c>
      <c r="N77" s="139" t="s">
        <v>25</v>
      </c>
      <c r="O77" s="24"/>
      <c r="P77" s="24"/>
      <c r="Q77" s="22"/>
      <c r="R77" s="22" t="s">
        <v>432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customFormat="false" ht="15.75" hidden="false" customHeight="true" outlineLevel="0" collapsed="false">
      <c r="A78" s="27" t="n">
        <v>1</v>
      </c>
      <c r="B78" s="28" t="n">
        <v>44671</v>
      </c>
      <c r="C78" s="29" t="n">
        <v>500</v>
      </c>
      <c r="D78" s="25"/>
      <c r="E78" s="25" t="s">
        <v>428</v>
      </c>
      <c r="F78" s="24"/>
      <c r="G78" s="30" t="n">
        <v>2</v>
      </c>
      <c r="H78" s="25" t="s">
        <v>428</v>
      </c>
      <c r="I78" s="24"/>
      <c r="J78" s="24"/>
      <c r="K78" s="24" t="s">
        <v>200</v>
      </c>
      <c r="L78" s="138" t="n">
        <v>998727941</v>
      </c>
      <c r="M78" s="24" t="s">
        <v>29</v>
      </c>
      <c r="N78" s="139" t="s">
        <v>25</v>
      </c>
      <c r="O78" s="24"/>
      <c r="P78" s="24"/>
      <c r="Q78" s="22"/>
      <c r="R78" s="22" t="s">
        <v>433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customFormat="false" ht="15.75" hidden="false" customHeight="true" outlineLevel="0" collapsed="false">
      <c r="A79" s="27" t="n">
        <v>1</v>
      </c>
      <c r="B79" s="28" t="n">
        <v>44671</v>
      </c>
      <c r="C79" s="29" t="n">
        <v>450</v>
      </c>
      <c r="D79" s="25"/>
      <c r="E79" s="25" t="s">
        <v>428</v>
      </c>
      <c r="F79" s="24"/>
      <c r="G79" s="30" t="n">
        <v>2</v>
      </c>
      <c r="H79" s="25" t="s">
        <v>428</v>
      </c>
      <c r="I79" s="24"/>
      <c r="J79" s="24"/>
      <c r="K79" s="24" t="s">
        <v>200</v>
      </c>
      <c r="L79" s="138" t="n">
        <v>998727941</v>
      </c>
      <c r="M79" s="24" t="s">
        <v>29</v>
      </c>
      <c r="N79" s="139" t="s">
        <v>25</v>
      </c>
      <c r="O79" s="24"/>
      <c r="P79" s="24"/>
      <c r="Q79" s="22"/>
      <c r="R79" s="22" t="s">
        <v>434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customFormat="false" ht="15.75" hidden="false" customHeight="true" outlineLevel="0" collapsed="false">
      <c r="A80" s="41"/>
      <c r="B80" s="140" t="s">
        <v>115</v>
      </c>
      <c r="C80" s="43"/>
      <c r="D80" s="43"/>
      <c r="E80" s="44" t="n">
        <f aca="false">SUM(C71:D79)</f>
        <v>4121.46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1"/>
      <c r="R80" s="41"/>
      <c r="S80" s="41"/>
      <c r="T80" s="41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</row>
    <row r="81" customFormat="false" ht="15.75" hidden="false" customHeight="true" outlineLevel="0" collapsed="false">
      <c r="A81" s="46"/>
      <c r="B81" s="141"/>
      <c r="C81" s="48"/>
      <c r="D81" s="48"/>
      <c r="E81" s="49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customFormat="false" ht="15.75" hidden="false" customHeight="true" outlineLevel="0" collapsed="false">
      <c r="A82" s="26" t="s">
        <v>203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customFormat="false" ht="15.75" hidden="false" customHeight="true" outlineLevel="0" collapsed="false">
      <c r="A83" s="46" t="n">
        <v>1</v>
      </c>
      <c r="B83" s="28" t="n">
        <v>44681</v>
      </c>
      <c r="C83" s="142" t="n">
        <v>1175</v>
      </c>
      <c r="D83" s="143" t="n">
        <v>0</v>
      </c>
      <c r="E83" s="144"/>
      <c r="F83" s="46"/>
      <c r="G83" s="68"/>
      <c r="H83" s="46"/>
      <c r="I83" s="46"/>
      <c r="J83" s="81"/>
      <c r="K83" s="145"/>
      <c r="L83" s="97" t="n">
        <v>998727941</v>
      </c>
      <c r="M83" s="46" t="s">
        <v>29</v>
      </c>
      <c r="N83" s="146" t="s">
        <v>25</v>
      </c>
      <c r="O83" s="81"/>
      <c r="P83" s="82"/>
      <c r="Q83" s="145"/>
      <c r="R83" s="46" t="s">
        <v>204</v>
      </c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</row>
    <row r="84" customFormat="false" ht="15.75" hidden="false" customHeight="true" outlineLevel="0" collapsed="false">
      <c r="A84" s="26" t="s">
        <v>205</v>
      </c>
      <c r="B84" s="51"/>
      <c r="C84" s="52"/>
      <c r="D84" s="52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3"/>
      <c r="R84" s="53"/>
      <c r="S84" s="53"/>
      <c r="T84" s="53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</row>
    <row r="85" customFormat="false" ht="15.75" hidden="false" customHeight="true" outlineLevel="0" collapsed="false">
      <c r="A85" s="46" t="n">
        <v>1</v>
      </c>
      <c r="B85" s="28" t="n">
        <v>44681</v>
      </c>
      <c r="C85" s="142" t="n">
        <v>1.62</v>
      </c>
      <c r="D85" s="143" t="n">
        <v>0</v>
      </c>
      <c r="E85" s="46"/>
      <c r="F85" s="145"/>
      <c r="G85" s="147"/>
      <c r="H85" s="46"/>
      <c r="I85" s="46"/>
      <c r="J85" s="81"/>
      <c r="K85" s="145"/>
      <c r="L85" s="97" t="n">
        <v>998727941</v>
      </c>
      <c r="M85" s="46" t="s">
        <v>29</v>
      </c>
      <c r="N85" s="146" t="s">
        <v>25</v>
      </c>
      <c r="O85" s="81"/>
      <c r="P85" s="145"/>
      <c r="Q85" s="145"/>
      <c r="R85" s="46" t="s">
        <v>206</v>
      </c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</row>
    <row r="86" customFormat="false" ht="15.75" hidden="false" customHeight="true" outlineLevel="0" collapsed="false">
      <c r="A86" s="26" t="s">
        <v>207</v>
      </c>
      <c r="B86" s="148"/>
      <c r="C86" s="52"/>
      <c r="D86" s="52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3"/>
      <c r="R86" s="53"/>
      <c r="S86" s="53"/>
      <c r="T86" s="53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</row>
    <row r="87" customFormat="false" ht="15.75" hidden="false" customHeight="true" outlineLevel="0" collapsed="false">
      <c r="A87" s="145" t="n">
        <v>2</v>
      </c>
      <c r="B87" s="28" t="n">
        <v>44652</v>
      </c>
      <c r="C87" s="149" t="n">
        <v>51.8</v>
      </c>
      <c r="D87" s="143" t="n">
        <v>0</v>
      </c>
      <c r="E87" s="82"/>
      <c r="F87" s="82"/>
      <c r="G87" s="147" t="s">
        <v>25</v>
      </c>
      <c r="H87" s="82"/>
      <c r="I87" s="150" t="s">
        <v>208</v>
      </c>
      <c r="J87" s="69" t="s">
        <v>435</v>
      </c>
      <c r="K87" s="150" t="s">
        <v>210</v>
      </c>
      <c r="L87" s="71" t="n">
        <v>998727941</v>
      </c>
      <c r="M87" s="72" t="s">
        <v>29</v>
      </c>
      <c r="N87" s="147" t="s">
        <v>25</v>
      </c>
      <c r="O87" s="69" t="s">
        <v>211</v>
      </c>
      <c r="P87" s="145" t="s">
        <v>212</v>
      </c>
      <c r="Q87" s="145"/>
      <c r="R87" s="82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</row>
    <row r="88" customFormat="false" ht="15.75" hidden="false" customHeight="true" outlineLevel="0" collapsed="false">
      <c r="A88" s="41"/>
      <c r="B88" s="151" t="s">
        <v>115</v>
      </c>
      <c r="C88" s="43"/>
      <c r="D88" s="43"/>
      <c r="E88" s="44" t="n">
        <f aca="false">SUM(C83:D87)</f>
        <v>1228.42</v>
      </c>
      <c r="F88" s="45"/>
      <c r="G88" s="45"/>
      <c r="H88" s="45"/>
      <c r="I88" s="45"/>
      <c r="J88" s="45"/>
      <c r="K88" s="45"/>
      <c r="L88" s="41"/>
      <c r="M88" s="41"/>
      <c r="N88" s="45"/>
      <c r="O88" s="45"/>
      <c r="P88" s="41"/>
      <c r="Q88" s="41"/>
      <c r="R88" s="45"/>
      <c r="S88" s="41"/>
      <c r="T88" s="41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</row>
    <row r="89" customFormat="false" ht="15.75" hidden="false" customHeight="true" outlineLevel="0" collapsed="false">
      <c r="A89" s="46"/>
      <c r="B89" s="152"/>
      <c r="C89" s="48"/>
      <c r="D89" s="48"/>
      <c r="E89" s="49"/>
      <c r="F89" s="50"/>
      <c r="G89" s="50"/>
      <c r="H89" s="50"/>
      <c r="I89" s="50"/>
      <c r="J89" s="50"/>
      <c r="K89" s="50"/>
      <c r="L89" s="46"/>
      <c r="M89" s="46"/>
      <c r="N89" s="50"/>
      <c r="O89" s="50"/>
      <c r="P89" s="46"/>
      <c r="Q89" s="46"/>
      <c r="R89" s="50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</row>
    <row r="90" customFormat="false" ht="15" hidden="false" customHeight="false" outlineLevel="0" collapsed="false">
      <c r="A90" s="26" t="s">
        <v>213</v>
      </c>
      <c r="B90" s="53"/>
      <c r="C90" s="52"/>
      <c r="D90" s="52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3"/>
      <c r="R90" s="53"/>
      <c r="S90" s="53"/>
      <c r="T90" s="53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customFormat="false" ht="15" hidden="false" customHeight="false" outlineLevel="0" collapsed="false">
      <c r="A91" s="46"/>
      <c r="B91" s="46"/>
      <c r="C91" s="48"/>
      <c r="D91" s="48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</row>
    <row r="92" customFormat="false" ht="15" hidden="false" customHeight="false" outlineLevel="0" collapsed="false">
      <c r="A92" s="153" t="s">
        <v>214</v>
      </c>
      <c r="B92" s="154" t="s">
        <v>192</v>
      </c>
      <c r="C92" s="155"/>
      <c r="D92" s="155"/>
      <c r="E92" s="156" t="n">
        <f aca="false">SUM(E88,E80)</f>
        <v>5349.88</v>
      </c>
      <c r="F92" s="157"/>
      <c r="G92" s="158"/>
      <c r="H92" s="157"/>
      <c r="I92" s="157"/>
      <c r="J92" s="158"/>
      <c r="K92" s="157"/>
      <c r="L92" s="157"/>
      <c r="M92" s="157"/>
      <c r="N92" s="157"/>
      <c r="O92" s="158"/>
      <c r="P92" s="157"/>
      <c r="Q92" s="157"/>
      <c r="R92" s="157"/>
      <c r="S92" s="157"/>
      <c r="T92" s="157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</row>
    <row r="93" customFormat="false" ht="15" hidden="false" customHeight="false" outlineLevel="0" collapsed="false">
      <c r="A93" s="46"/>
      <c r="B93" s="96"/>
      <c r="C93" s="48"/>
      <c r="D93" s="48"/>
      <c r="E93" s="46"/>
      <c r="F93" s="46"/>
      <c r="G93" s="50"/>
      <c r="H93" s="46"/>
      <c r="I93" s="46"/>
      <c r="J93" s="50"/>
      <c r="K93" s="46"/>
      <c r="L93" s="46"/>
      <c r="M93" s="46"/>
      <c r="N93" s="46"/>
      <c r="O93" s="50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</row>
    <row r="94" customFormat="false" ht="15" hidden="false" customHeight="false" outlineLevel="0" collapsed="false">
      <c r="A94" s="159"/>
      <c r="B94" s="160" t="s">
        <v>436</v>
      </c>
      <c r="C94" s="161"/>
      <c r="D94" s="161"/>
      <c r="E94" s="162" t="n">
        <f aca="false">SUM(E92,E68)</f>
        <v>6652.22</v>
      </c>
      <c r="F94" s="159"/>
      <c r="G94" s="163"/>
      <c r="H94" s="159"/>
      <c r="I94" s="159"/>
      <c r="J94" s="163"/>
      <c r="K94" s="159"/>
      <c r="L94" s="159"/>
      <c r="M94" s="159"/>
      <c r="N94" s="159"/>
      <c r="O94" s="163"/>
      <c r="P94" s="159"/>
      <c r="Q94" s="159"/>
      <c r="R94" s="159"/>
      <c r="S94" s="159"/>
      <c r="T94" s="159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</row>
    <row r="95" customFormat="false" ht="15" hidden="false" customHeight="false" outlineLevel="0" collapsed="false">
      <c r="A95" s="165"/>
      <c r="B95" s="24"/>
      <c r="C95" s="25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customFormat="false" ht="15" hidden="false" customHeight="false" outlineLevel="0" collapsed="false">
      <c r="A96" s="6"/>
      <c r="B96" s="6"/>
      <c r="C96" s="123"/>
      <c r="D96" s="12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customFormat="false" ht="15" hidden="false" customHeight="false" outlineLevel="0" collapsed="false">
      <c r="A97" s="166" t="s">
        <v>0</v>
      </c>
      <c r="B97" s="166" t="s">
        <v>1</v>
      </c>
      <c r="C97" s="167" t="s">
        <v>2</v>
      </c>
      <c r="D97" s="168" t="s">
        <v>3</v>
      </c>
      <c r="E97" s="166" t="s">
        <v>4</v>
      </c>
      <c r="F97" s="166" t="s">
        <v>5</v>
      </c>
      <c r="G97" s="169" t="s">
        <v>6</v>
      </c>
      <c r="H97" s="166" t="s">
        <v>7</v>
      </c>
      <c r="I97" s="166" t="s">
        <v>8</v>
      </c>
      <c r="J97" s="170" t="s">
        <v>9</v>
      </c>
      <c r="K97" s="166" t="s">
        <v>10</v>
      </c>
      <c r="L97" s="166" t="s">
        <v>11</v>
      </c>
      <c r="M97" s="166" t="s">
        <v>12</v>
      </c>
      <c r="N97" s="166" t="s">
        <v>13</v>
      </c>
      <c r="O97" s="170" t="s">
        <v>14</v>
      </c>
      <c r="P97" s="171" t="s">
        <v>15</v>
      </c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</row>
    <row r="98" customFormat="false" ht="29.25" hidden="false" customHeight="true" outlineLevel="0" collapsed="false">
      <c r="A98" s="172" t="s">
        <v>16</v>
      </c>
      <c r="B98" s="172"/>
      <c r="C98" s="173"/>
      <c r="D98" s="173"/>
      <c r="E98" s="172" t="s">
        <v>17</v>
      </c>
      <c r="F98" s="172" t="s">
        <v>18</v>
      </c>
      <c r="G98" s="174" t="s">
        <v>19</v>
      </c>
      <c r="H98" s="172" t="s">
        <v>20</v>
      </c>
      <c r="I98" s="172"/>
      <c r="J98" s="175"/>
      <c r="K98" s="172"/>
      <c r="L98" s="172"/>
      <c r="M98" s="172"/>
      <c r="N98" s="172" t="s">
        <v>21</v>
      </c>
      <c r="O98" s="176"/>
      <c r="P98" s="177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</row>
    <row r="99" customFormat="false" ht="32.25" hidden="false" customHeight="true" outlineLevel="0" collapsed="false">
      <c r="A99" s="178" t="s">
        <v>437</v>
      </c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9"/>
      <c r="R99" s="179"/>
      <c r="S99" s="179"/>
      <c r="T99" s="179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</row>
    <row r="100" customFormat="false" ht="15.75" hidden="false" customHeight="true" outlineLevel="0" collapsed="false">
      <c r="A100" s="181" t="s">
        <v>23</v>
      </c>
      <c r="B100" s="182"/>
      <c r="C100" s="183"/>
      <c r="D100" s="183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4"/>
      <c r="R100" s="184"/>
      <c r="S100" s="184"/>
      <c r="T100" s="184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</row>
    <row r="101" customFormat="false" ht="15.75" hidden="false" customHeight="true" outlineLevel="0" collapsed="false">
      <c r="A101" s="40"/>
      <c r="B101" s="185"/>
      <c r="C101" s="186"/>
      <c r="D101" s="186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</row>
    <row r="102" customFormat="false" ht="15.75" hidden="false" customHeight="true" outlineLevel="0" collapsed="false">
      <c r="A102" s="181" t="s">
        <v>24</v>
      </c>
      <c r="B102" s="182"/>
      <c r="C102" s="183"/>
      <c r="D102" s="183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4"/>
      <c r="R102" s="184"/>
      <c r="S102" s="184"/>
      <c r="T102" s="184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</row>
    <row r="103" customFormat="false" ht="15.75" hidden="false" customHeight="true" outlineLevel="0" collapsed="false">
      <c r="A103" s="202" t="n">
        <v>2</v>
      </c>
      <c r="B103" s="200" t="n">
        <v>44700</v>
      </c>
      <c r="C103" s="54" t="n">
        <v>32</v>
      </c>
      <c r="D103" s="54" t="n">
        <v>0</v>
      </c>
      <c r="E103" s="54" t="n">
        <f aca="false">SUM(C103:D103)</f>
        <v>32</v>
      </c>
      <c r="F103" s="208"/>
      <c r="G103" s="204" t="s">
        <v>25</v>
      </c>
      <c r="H103" s="208"/>
      <c r="I103" s="55" t="s">
        <v>26</v>
      </c>
      <c r="J103" s="201" t="s">
        <v>438</v>
      </c>
      <c r="K103" s="56" t="s">
        <v>244</v>
      </c>
      <c r="L103" s="202" t="n">
        <v>998727941</v>
      </c>
      <c r="M103" s="56" t="s">
        <v>29</v>
      </c>
      <c r="N103" s="202" t="n">
        <v>1</v>
      </c>
      <c r="O103" s="201" t="s">
        <v>245</v>
      </c>
      <c r="P103" s="201" t="s">
        <v>246</v>
      </c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</row>
    <row r="104" customFormat="false" ht="15.75" hidden="false" customHeight="true" outlineLevel="0" collapsed="false">
      <c r="A104" s="202" t="n">
        <v>2</v>
      </c>
      <c r="B104" s="200" t="n">
        <v>44700</v>
      </c>
      <c r="C104" s="54" t="n">
        <v>84</v>
      </c>
      <c r="D104" s="54" t="n">
        <v>0</v>
      </c>
      <c r="E104" s="54" t="n">
        <f aca="false">SUM(C104:D104)</f>
        <v>84</v>
      </c>
      <c r="F104" s="208"/>
      <c r="G104" s="204" t="s">
        <v>25</v>
      </c>
      <c r="H104" s="208"/>
      <c r="I104" s="55" t="s">
        <v>26</v>
      </c>
      <c r="J104" s="201" t="s">
        <v>439</v>
      </c>
      <c r="K104" s="56" t="s">
        <v>244</v>
      </c>
      <c r="L104" s="202" t="n">
        <v>998727941</v>
      </c>
      <c r="M104" s="56" t="s">
        <v>29</v>
      </c>
      <c r="N104" s="202" t="n">
        <v>1</v>
      </c>
      <c r="O104" s="201" t="s">
        <v>245</v>
      </c>
      <c r="P104" s="201" t="s">
        <v>246</v>
      </c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</row>
    <row r="105" customFormat="false" ht="15.75" hidden="false" customHeight="true" outlineLevel="0" collapsed="false">
      <c r="A105" s="202" t="n">
        <v>2</v>
      </c>
      <c r="B105" s="200" t="n">
        <v>44700</v>
      </c>
      <c r="C105" s="54" t="n">
        <v>161</v>
      </c>
      <c r="D105" s="54" t="n">
        <v>21.38</v>
      </c>
      <c r="E105" s="54" t="n">
        <f aca="false">SUM(C105:D105)</f>
        <v>182.38</v>
      </c>
      <c r="F105" s="208"/>
      <c r="G105" s="204" t="s">
        <v>25</v>
      </c>
      <c r="H105" s="208"/>
      <c r="I105" s="55" t="s">
        <v>26</v>
      </c>
      <c r="J105" s="201" t="s">
        <v>440</v>
      </c>
      <c r="K105" s="56" t="s">
        <v>244</v>
      </c>
      <c r="L105" s="202" t="n">
        <v>998727941</v>
      </c>
      <c r="M105" s="56" t="s">
        <v>29</v>
      </c>
      <c r="N105" s="202" t="n">
        <v>1</v>
      </c>
      <c r="O105" s="201" t="s">
        <v>245</v>
      </c>
      <c r="P105" s="201" t="s">
        <v>246</v>
      </c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</row>
    <row r="106" customFormat="false" ht="15.75" hidden="false" customHeight="true" outlineLevel="0" collapsed="false">
      <c r="A106" s="202" t="n">
        <v>2</v>
      </c>
      <c r="B106" s="200" t="n">
        <v>44700</v>
      </c>
      <c r="C106" s="54" t="n">
        <v>260</v>
      </c>
      <c r="D106" s="54" t="n">
        <v>46.01</v>
      </c>
      <c r="E106" s="54" t="n">
        <f aca="false">SUM(C106:D106)</f>
        <v>306.01</v>
      </c>
      <c r="F106" s="208"/>
      <c r="G106" s="204" t="s">
        <v>25</v>
      </c>
      <c r="H106" s="208"/>
      <c r="I106" s="55" t="s">
        <v>26</v>
      </c>
      <c r="J106" s="201" t="s">
        <v>441</v>
      </c>
      <c r="K106" s="56" t="s">
        <v>244</v>
      </c>
      <c r="L106" s="202" t="n">
        <v>998727941</v>
      </c>
      <c r="M106" s="56" t="s">
        <v>29</v>
      </c>
      <c r="N106" s="202" t="n">
        <v>1</v>
      </c>
      <c r="O106" s="201" t="s">
        <v>245</v>
      </c>
      <c r="P106" s="201" t="s">
        <v>246</v>
      </c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</row>
    <row r="107" customFormat="false" ht="15.75" hidden="false" customHeight="true" outlineLevel="0" collapsed="false">
      <c r="A107" s="194"/>
      <c r="B107" s="195" t="s">
        <v>115</v>
      </c>
      <c r="C107" s="196"/>
      <c r="D107" s="196"/>
      <c r="E107" s="197" t="n">
        <f aca="false">SUM(C103:D106)</f>
        <v>604.39</v>
      </c>
      <c r="F107" s="194"/>
      <c r="G107" s="198"/>
      <c r="H107" s="194"/>
      <c r="I107" s="194"/>
      <c r="J107" s="198"/>
      <c r="K107" s="194"/>
      <c r="L107" s="194"/>
      <c r="M107" s="194"/>
      <c r="N107" s="194"/>
      <c r="O107" s="198"/>
      <c r="P107" s="198"/>
      <c r="Q107" s="194"/>
      <c r="R107" s="194"/>
      <c r="S107" s="194"/>
      <c r="T107" s="194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</row>
    <row r="108" customFormat="false" ht="15.75" hidden="true" customHeight="true" outlineLevel="0" collapsed="false">
      <c r="A108" s="40"/>
      <c r="B108" s="199"/>
      <c r="C108" s="186"/>
      <c r="D108" s="186"/>
      <c r="E108" s="186"/>
      <c r="F108" s="40"/>
      <c r="G108" s="185"/>
      <c r="H108" s="40"/>
      <c r="I108" s="40"/>
      <c r="J108" s="185"/>
      <c r="K108" s="40"/>
      <c r="L108" s="40"/>
      <c r="M108" s="40"/>
      <c r="N108" s="40"/>
      <c r="O108" s="185"/>
      <c r="P108" s="185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</row>
    <row r="109" customFormat="false" ht="15.75" hidden="true" customHeight="true" outlineLevel="0" collapsed="false">
      <c r="A109" s="181" t="s">
        <v>116</v>
      </c>
      <c r="B109" s="182"/>
      <c r="C109" s="183"/>
      <c r="D109" s="183"/>
      <c r="E109" s="184"/>
      <c r="F109" s="184"/>
      <c r="G109" s="182"/>
      <c r="H109" s="184"/>
      <c r="I109" s="182"/>
      <c r="J109" s="182"/>
      <c r="K109" s="184"/>
      <c r="L109" s="184"/>
      <c r="M109" s="184"/>
      <c r="N109" s="184"/>
      <c r="O109" s="182"/>
      <c r="P109" s="184"/>
      <c r="Q109" s="184"/>
      <c r="R109" s="184"/>
      <c r="S109" s="184"/>
      <c r="T109" s="184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</row>
    <row r="110" customFormat="false" ht="15.75" hidden="true" customHeight="true" outlineLevel="0" collapsed="false">
      <c r="A110" s="202"/>
      <c r="B110" s="200"/>
      <c r="C110" s="54"/>
      <c r="D110" s="54"/>
      <c r="E110" s="54"/>
      <c r="F110" s="208"/>
      <c r="G110" s="204"/>
      <c r="H110" s="208"/>
      <c r="I110" s="55"/>
      <c r="J110" s="201"/>
      <c r="K110" s="56"/>
      <c r="L110" s="202"/>
      <c r="M110" s="56"/>
      <c r="N110" s="202"/>
      <c r="O110" s="201"/>
      <c r="P110" s="201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</row>
    <row r="111" customFormat="false" ht="15.75" hidden="true" customHeight="true" outlineLevel="0" collapsed="false">
      <c r="A111" s="194"/>
      <c r="B111" s="195" t="s">
        <v>115</v>
      </c>
      <c r="C111" s="196"/>
      <c r="D111" s="196"/>
      <c r="E111" s="197" t="n">
        <f aca="false">SUM(C110:D110)</f>
        <v>0</v>
      </c>
      <c r="F111" s="194"/>
      <c r="G111" s="198"/>
      <c r="H111" s="194"/>
      <c r="I111" s="194"/>
      <c r="J111" s="198"/>
      <c r="K111" s="194"/>
      <c r="L111" s="194"/>
      <c r="M111" s="194"/>
      <c r="N111" s="194"/>
      <c r="O111" s="198"/>
      <c r="P111" s="198"/>
      <c r="Q111" s="194"/>
      <c r="R111" s="194"/>
      <c r="S111" s="194"/>
      <c r="T111" s="194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</row>
    <row r="112" customFormat="false" ht="15.75" hidden="true" customHeight="true" outlineLevel="0" collapsed="false">
      <c r="A112" s="40"/>
      <c r="B112" s="199"/>
      <c r="C112" s="186"/>
      <c r="D112" s="186"/>
      <c r="E112" s="186"/>
      <c r="F112" s="40"/>
      <c r="G112" s="185"/>
      <c r="H112" s="40"/>
      <c r="I112" s="40"/>
      <c r="J112" s="185"/>
      <c r="K112" s="40"/>
      <c r="L112" s="40"/>
      <c r="M112" s="40"/>
      <c r="N112" s="40"/>
      <c r="O112" s="185"/>
      <c r="P112" s="185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</row>
    <row r="113" customFormat="false" ht="15.75" hidden="true" customHeight="true" outlineLevel="0" collapsed="false">
      <c r="A113" s="58"/>
      <c r="B113" s="209" t="s">
        <v>115</v>
      </c>
      <c r="C113" s="60"/>
      <c r="D113" s="60"/>
      <c r="E113" s="210" t="n">
        <f aca="false">SUM(E107,E111)</f>
        <v>604.39</v>
      </c>
      <c r="F113" s="58"/>
      <c r="G113" s="62"/>
      <c r="H113" s="58"/>
      <c r="I113" s="58"/>
      <c r="J113" s="62"/>
      <c r="K113" s="58"/>
      <c r="L113" s="58"/>
      <c r="M113" s="58"/>
      <c r="N113" s="58"/>
      <c r="O113" s="62"/>
      <c r="P113" s="62"/>
      <c r="Q113" s="58"/>
      <c r="R113" s="58"/>
      <c r="S113" s="58"/>
      <c r="T113" s="58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</row>
    <row r="114" customFormat="false" ht="15.75" hidden="true" customHeight="true" outlineLevel="0" collapsed="false">
      <c r="A114" s="40"/>
      <c r="B114" s="199"/>
      <c r="C114" s="186"/>
      <c r="D114" s="186"/>
      <c r="E114" s="186"/>
      <c r="F114" s="40"/>
      <c r="G114" s="185"/>
      <c r="H114" s="40"/>
      <c r="I114" s="40"/>
      <c r="J114" s="185"/>
      <c r="K114" s="40"/>
      <c r="L114" s="40"/>
      <c r="M114" s="40"/>
      <c r="N114" s="40"/>
      <c r="O114" s="185"/>
      <c r="P114" s="185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</row>
    <row r="115" customFormat="false" ht="15.75" hidden="true" customHeight="true" outlineLevel="0" collapsed="false">
      <c r="A115" s="181" t="s">
        <v>137</v>
      </c>
      <c r="B115" s="182"/>
      <c r="C115" s="183"/>
      <c r="D115" s="183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4"/>
      <c r="R115" s="184"/>
      <c r="S115" s="184"/>
      <c r="T115" s="184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</row>
    <row r="116" customFormat="false" ht="15.75" hidden="true" customHeight="true" outlineLevel="0" collapsed="false">
      <c r="A116" s="211"/>
      <c r="B116" s="212"/>
      <c r="C116" s="213"/>
      <c r="D116" s="213"/>
      <c r="E116" s="213"/>
      <c r="F116" s="208"/>
      <c r="G116" s="214"/>
      <c r="H116" s="208"/>
      <c r="I116" s="215"/>
      <c r="J116" s="216"/>
      <c r="K116" s="217"/>
      <c r="L116" s="211"/>
      <c r="M116" s="218"/>
      <c r="N116" s="211"/>
      <c r="O116" s="216"/>
      <c r="P116" s="216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</row>
    <row r="117" customFormat="false" ht="15.75" hidden="true" customHeight="true" outlineLevel="0" collapsed="false">
      <c r="A117" s="194"/>
      <c r="B117" s="195" t="s">
        <v>115</v>
      </c>
      <c r="C117" s="196"/>
      <c r="D117" s="196"/>
      <c r="E117" s="197" t="n">
        <f aca="false">SUM(C116:D116)</f>
        <v>0</v>
      </c>
      <c r="F117" s="194"/>
      <c r="G117" s="198"/>
      <c r="H117" s="194"/>
      <c r="I117" s="194"/>
      <c r="J117" s="198"/>
      <c r="K117" s="194"/>
      <c r="L117" s="194"/>
      <c r="M117" s="194"/>
      <c r="N117" s="194"/>
      <c r="O117" s="198"/>
      <c r="P117" s="198"/>
      <c r="Q117" s="194"/>
      <c r="R117" s="194"/>
      <c r="S117" s="194"/>
      <c r="T117" s="194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</row>
    <row r="118" customFormat="false" ht="15.75" hidden="true" customHeight="true" outlineLevel="0" collapsed="false">
      <c r="A118" s="40"/>
      <c r="B118" s="199"/>
      <c r="C118" s="186"/>
      <c r="D118" s="186"/>
      <c r="E118" s="40"/>
      <c r="F118" s="185"/>
      <c r="G118" s="185"/>
      <c r="H118" s="40"/>
      <c r="I118" s="219"/>
      <c r="J118" s="219"/>
      <c r="K118" s="40"/>
      <c r="L118" s="40"/>
      <c r="M118" s="40"/>
      <c r="N118" s="40"/>
      <c r="O118" s="219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</row>
    <row r="119" customFormat="false" ht="15.75" hidden="true" customHeight="true" outlineLevel="0" collapsed="false">
      <c r="A119" s="181" t="s">
        <v>138</v>
      </c>
      <c r="B119" s="220"/>
      <c r="C119" s="183"/>
      <c r="D119" s="183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4"/>
      <c r="R119" s="184"/>
      <c r="S119" s="184"/>
      <c r="T119" s="184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</row>
    <row r="120" customFormat="false" ht="15.75" hidden="true" customHeight="true" outlineLevel="0" collapsed="false">
      <c r="A120" s="221"/>
      <c r="B120" s="222"/>
      <c r="C120" s="223"/>
      <c r="D120" s="223"/>
      <c r="E120" s="219"/>
      <c r="F120" s="219"/>
      <c r="G120" s="219"/>
      <c r="H120" s="219"/>
      <c r="I120" s="185"/>
      <c r="J120" s="185"/>
      <c r="K120" s="185"/>
      <c r="L120" s="40"/>
      <c r="M120" s="40"/>
      <c r="N120" s="219"/>
      <c r="O120" s="219"/>
      <c r="P120" s="221"/>
      <c r="Q120" s="221"/>
      <c r="R120" s="219"/>
      <c r="S120" s="221"/>
      <c r="T120" s="221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</row>
    <row r="121" customFormat="false" ht="15.75" hidden="true" customHeight="true" outlineLevel="0" collapsed="false">
      <c r="A121" s="194"/>
      <c r="B121" s="195" t="s">
        <v>115</v>
      </c>
      <c r="C121" s="196"/>
      <c r="D121" s="196"/>
      <c r="E121" s="197" t="n">
        <f aca="false">SUM(C119:D120)</f>
        <v>0</v>
      </c>
      <c r="F121" s="194"/>
      <c r="G121" s="198"/>
      <c r="H121" s="194"/>
      <c r="I121" s="194"/>
      <c r="J121" s="198"/>
      <c r="K121" s="194"/>
      <c r="L121" s="194"/>
      <c r="M121" s="194"/>
      <c r="N121" s="194"/>
      <c r="O121" s="198"/>
      <c r="P121" s="198"/>
      <c r="Q121" s="194"/>
      <c r="R121" s="194"/>
      <c r="S121" s="194"/>
      <c r="T121" s="194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</row>
    <row r="122" customFormat="false" ht="15.75" hidden="false" customHeight="true" outlineLevel="0" collapsed="false">
      <c r="A122" s="40"/>
      <c r="B122" s="199"/>
      <c r="C122" s="186"/>
      <c r="D122" s="186"/>
      <c r="E122" s="40"/>
      <c r="F122" s="40"/>
      <c r="G122" s="185"/>
      <c r="H122" s="40"/>
      <c r="I122" s="40"/>
      <c r="J122" s="185"/>
      <c r="K122" s="40"/>
      <c r="L122" s="40"/>
      <c r="M122" s="40"/>
      <c r="N122" s="40"/>
      <c r="O122" s="219"/>
      <c r="P122" s="219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</row>
    <row r="123" customFormat="false" ht="15.75" hidden="false" customHeight="true" outlineLevel="0" collapsed="false">
      <c r="A123" s="224"/>
      <c r="B123" s="225" t="s">
        <v>115</v>
      </c>
      <c r="C123" s="226"/>
      <c r="D123" s="226"/>
      <c r="E123" s="227" t="n">
        <f aca="false">SUM(E107,E111,E117,E121)</f>
        <v>604.39</v>
      </c>
      <c r="F123" s="224"/>
      <c r="G123" s="228"/>
      <c r="H123" s="224"/>
      <c r="I123" s="224"/>
      <c r="J123" s="228"/>
      <c r="K123" s="224"/>
      <c r="L123" s="224"/>
      <c r="M123" s="224"/>
      <c r="N123" s="224"/>
      <c r="O123" s="228"/>
      <c r="P123" s="228"/>
      <c r="Q123" s="224"/>
      <c r="R123" s="224"/>
      <c r="S123" s="224"/>
      <c r="T123" s="224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</row>
    <row r="124" customFormat="false" ht="15.75" hidden="false" customHeight="true" outlineLevel="0" collapsed="false">
      <c r="A124" s="40"/>
      <c r="B124" s="199"/>
      <c r="C124" s="186"/>
      <c r="D124" s="186"/>
      <c r="E124" s="40"/>
      <c r="F124" s="40"/>
      <c r="G124" s="185"/>
      <c r="H124" s="40"/>
      <c r="I124" s="40"/>
      <c r="J124" s="185"/>
      <c r="K124" s="40"/>
      <c r="L124" s="40"/>
      <c r="M124" s="40"/>
      <c r="N124" s="40"/>
      <c r="O124" s="219"/>
      <c r="P124" s="219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</row>
    <row r="125" customFormat="false" ht="15.75" hidden="false" customHeight="true" outlineLevel="0" collapsed="false">
      <c r="A125" s="181" t="s">
        <v>139</v>
      </c>
      <c r="B125" s="220"/>
      <c r="C125" s="183"/>
      <c r="D125" s="183"/>
      <c r="E125" s="184"/>
      <c r="F125" s="184"/>
      <c r="G125" s="182"/>
      <c r="H125" s="184"/>
      <c r="I125" s="184"/>
      <c r="J125" s="182"/>
      <c r="K125" s="184"/>
      <c r="L125" s="184"/>
      <c r="M125" s="184"/>
      <c r="N125" s="184"/>
      <c r="O125" s="182"/>
      <c r="P125" s="182"/>
      <c r="Q125" s="184"/>
      <c r="R125" s="184"/>
      <c r="S125" s="184"/>
      <c r="T125" s="184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</row>
    <row r="126" customFormat="false" ht="15.75" hidden="false" customHeight="true" outlineLevel="0" collapsed="false">
      <c r="A126" s="229" t="s">
        <v>397</v>
      </c>
      <c r="B126" s="230"/>
      <c r="C126" s="231"/>
      <c r="D126" s="231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</row>
    <row r="127" customFormat="false" ht="15.75" hidden="false" customHeight="true" outlineLevel="0" collapsed="false">
      <c r="A127" s="27" t="n">
        <v>2</v>
      </c>
      <c r="B127" s="28" t="n">
        <v>44704</v>
      </c>
      <c r="C127" s="29" t="n">
        <v>43.25</v>
      </c>
      <c r="D127" s="29" t="n">
        <v>6.07</v>
      </c>
      <c r="E127" s="25" t="n">
        <f aca="false">SUM(C127:D127)</f>
        <v>49.32</v>
      </c>
      <c r="F127" s="22"/>
      <c r="G127" s="30" t="s">
        <v>25</v>
      </c>
      <c r="H127" s="22"/>
      <c r="I127" s="31" t="s">
        <v>26</v>
      </c>
      <c r="J127" s="27" t="n">
        <v>89408</v>
      </c>
      <c r="K127" s="22" t="s">
        <v>40</v>
      </c>
      <c r="L127" s="187" t="n">
        <v>998727941</v>
      </c>
      <c r="M127" s="22" t="s">
        <v>29</v>
      </c>
      <c r="N127" s="27" t="n">
        <v>1</v>
      </c>
      <c r="O127" s="24" t="s">
        <v>51</v>
      </c>
      <c r="P127" s="89" t="s">
        <v>52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customFormat="false" ht="15.75" hidden="false" customHeight="true" outlineLevel="0" collapsed="false">
      <c r="A128" s="27" t="n">
        <v>2</v>
      </c>
      <c r="B128" s="28" t="n">
        <v>44706</v>
      </c>
      <c r="C128" s="29" t="n">
        <v>39.16</v>
      </c>
      <c r="D128" s="29" t="n">
        <v>5.49</v>
      </c>
      <c r="E128" s="25" t="n">
        <f aca="false">SUM(C128:D128)</f>
        <v>44.65</v>
      </c>
      <c r="F128" s="22"/>
      <c r="G128" s="30" t="s">
        <v>25</v>
      </c>
      <c r="H128" s="22"/>
      <c r="I128" s="31" t="s">
        <v>26</v>
      </c>
      <c r="J128" s="27" t="n">
        <v>414010</v>
      </c>
      <c r="K128" s="22" t="s">
        <v>40</v>
      </c>
      <c r="L128" s="187" t="n">
        <v>998727941</v>
      </c>
      <c r="M128" s="22" t="s">
        <v>29</v>
      </c>
      <c r="N128" s="27" t="n">
        <v>1</v>
      </c>
      <c r="O128" s="24" t="s">
        <v>48</v>
      </c>
      <c r="P128" s="24" t="s">
        <v>391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customFormat="false" ht="15.75" hidden="false" customHeight="true" outlineLevel="0" collapsed="false">
      <c r="A129" s="27" t="n">
        <v>2</v>
      </c>
      <c r="B129" s="28" t="n">
        <v>44695</v>
      </c>
      <c r="C129" s="29" t="n">
        <v>35.1</v>
      </c>
      <c r="D129" s="29" t="n">
        <v>4.85</v>
      </c>
      <c r="E129" s="25" t="n">
        <f aca="false">SUM(C129:D129)</f>
        <v>39.95</v>
      </c>
      <c r="F129" s="22"/>
      <c r="G129" s="30" t="s">
        <v>25</v>
      </c>
      <c r="H129" s="22"/>
      <c r="I129" s="31" t="s">
        <v>26</v>
      </c>
      <c r="J129" s="27" t="n">
        <v>407942</v>
      </c>
      <c r="K129" s="22" t="s">
        <v>40</v>
      </c>
      <c r="L129" s="187" t="n">
        <v>998727941</v>
      </c>
      <c r="M129" s="22" t="s">
        <v>29</v>
      </c>
      <c r="N129" s="27" t="n">
        <v>1</v>
      </c>
      <c r="O129" s="24" t="s">
        <v>48</v>
      </c>
      <c r="P129" s="24" t="s">
        <v>391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customFormat="false" ht="15.75" hidden="false" customHeight="true" outlineLevel="0" collapsed="false">
      <c r="A130" s="27" t="n">
        <v>2</v>
      </c>
      <c r="B130" s="28" t="n">
        <v>44702</v>
      </c>
      <c r="C130" s="29" t="n">
        <v>23.49</v>
      </c>
      <c r="D130" s="25" t="n">
        <v>3.16</v>
      </c>
      <c r="E130" s="25" t="n">
        <f aca="false">SUM(C130:D130)</f>
        <v>26.65</v>
      </c>
      <c r="F130" s="22"/>
      <c r="G130" s="30" t="s">
        <v>25</v>
      </c>
      <c r="H130" s="22"/>
      <c r="I130" s="31" t="s">
        <v>26</v>
      </c>
      <c r="J130" s="27" t="n">
        <v>37536</v>
      </c>
      <c r="K130" s="22" t="s">
        <v>40</v>
      </c>
      <c r="L130" s="187" t="n">
        <v>998727941</v>
      </c>
      <c r="M130" s="22" t="s">
        <v>29</v>
      </c>
      <c r="N130" s="27" t="n">
        <v>1</v>
      </c>
      <c r="O130" s="24" t="s">
        <v>41</v>
      </c>
      <c r="P130" s="24" t="s">
        <v>42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customFormat="false" ht="15.75" hidden="false" customHeight="true" outlineLevel="0" collapsed="false">
      <c r="A131" s="177"/>
      <c r="B131" s="233" t="s">
        <v>144</v>
      </c>
      <c r="C131" s="234"/>
      <c r="D131" s="234"/>
      <c r="E131" s="235" t="n">
        <f aca="false">SUM(C127:D130)</f>
        <v>160.57</v>
      </c>
      <c r="F131" s="177"/>
      <c r="G131" s="176"/>
      <c r="H131" s="177"/>
      <c r="I131" s="177"/>
      <c r="J131" s="176"/>
      <c r="K131" s="177"/>
      <c r="L131" s="177"/>
      <c r="M131" s="177"/>
      <c r="N131" s="177"/>
      <c r="O131" s="176"/>
      <c r="P131" s="176"/>
      <c r="Q131" s="177"/>
      <c r="R131" s="177"/>
      <c r="S131" s="177"/>
      <c r="T131" s="177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</row>
    <row r="132" customFormat="false" ht="15.75" hidden="false" customHeight="true" outlineLevel="0" collapsed="false">
      <c r="A132" s="40"/>
      <c r="B132" s="236"/>
      <c r="C132" s="186"/>
      <c r="D132" s="186"/>
      <c r="E132" s="40"/>
      <c r="F132" s="40"/>
      <c r="G132" s="185"/>
      <c r="H132" s="40"/>
      <c r="I132" s="185"/>
      <c r="J132" s="185"/>
      <c r="K132" s="40"/>
      <c r="L132" s="40"/>
      <c r="M132" s="40"/>
      <c r="N132" s="40"/>
      <c r="O132" s="185"/>
      <c r="P132" s="185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</row>
    <row r="133" customFormat="false" ht="15.75" hidden="false" customHeight="true" outlineLevel="0" collapsed="false">
      <c r="A133" s="229" t="s">
        <v>181</v>
      </c>
      <c r="B133" s="230"/>
      <c r="C133" s="231"/>
      <c r="D133" s="231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</row>
    <row r="134" customFormat="false" ht="15.75" hidden="false" customHeight="true" outlineLevel="0" collapsed="false">
      <c r="A134" s="27" t="n">
        <v>2</v>
      </c>
      <c r="B134" s="28" t="n">
        <v>44692</v>
      </c>
      <c r="C134" s="29" t="n">
        <v>66.49</v>
      </c>
      <c r="D134" s="29" t="n">
        <v>8.33</v>
      </c>
      <c r="E134" s="25" t="n">
        <f aca="false">SUM(C134:D134)</f>
        <v>74.82</v>
      </c>
      <c r="F134" s="22"/>
      <c r="G134" s="30" t="s">
        <v>25</v>
      </c>
      <c r="H134" s="22"/>
      <c r="I134" s="31" t="s">
        <v>26</v>
      </c>
      <c r="J134" s="27" t="n">
        <v>41162</v>
      </c>
      <c r="K134" s="22" t="s">
        <v>40</v>
      </c>
      <c r="L134" s="187" t="n">
        <v>998727941</v>
      </c>
      <c r="M134" s="22" t="s">
        <v>29</v>
      </c>
      <c r="N134" s="27" t="n">
        <v>1</v>
      </c>
      <c r="O134" s="24" t="s">
        <v>51</v>
      </c>
      <c r="P134" s="89" t="s">
        <v>52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customFormat="false" ht="15.75" hidden="false" customHeight="true" outlineLevel="0" collapsed="false">
      <c r="A135" s="27" t="n">
        <v>2</v>
      </c>
      <c r="B135" s="28" t="n">
        <v>44686</v>
      </c>
      <c r="C135" s="29" t="n">
        <v>48.81</v>
      </c>
      <c r="D135" s="29" t="n">
        <v>7.96</v>
      </c>
      <c r="E135" s="25" t="n">
        <f aca="false">SUM(C135:D135)</f>
        <v>56.77</v>
      </c>
      <c r="F135" s="22"/>
      <c r="G135" s="30" t="s">
        <v>25</v>
      </c>
      <c r="H135" s="22"/>
      <c r="I135" s="31" t="s">
        <v>26</v>
      </c>
      <c r="J135" s="27" t="n">
        <v>176535</v>
      </c>
      <c r="K135" s="22" t="s">
        <v>40</v>
      </c>
      <c r="L135" s="187" t="n">
        <v>998727941</v>
      </c>
      <c r="M135" s="22" t="s">
        <v>29</v>
      </c>
      <c r="N135" s="27" t="n">
        <v>1</v>
      </c>
      <c r="O135" s="24" t="s">
        <v>51</v>
      </c>
      <c r="P135" s="89" t="s">
        <v>52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customFormat="false" ht="15.75" hidden="false" customHeight="true" outlineLevel="0" collapsed="false">
      <c r="A136" s="27" t="n">
        <v>2</v>
      </c>
      <c r="B136" s="28" t="n">
        <v>44711</v>
      </c>
      <c r="C136" s="29" t="n">
        <v>23.74</v>
      </c>
      <c r="D136" s="25" t="n">
        <v>4.84</v>
      </c>
      <c r="E136" s="25" t="n">
        <f aca="false">SUM(C136:D136)</f>
        <v>28.58</v>
      </c>
      <c r="F136" s="22"/>
      <c r="G136" s="30" t="s">
        <v>25</v>
      </c>
      <c r="H136" s="22"/>
      <c r="I136" s="31" t="s">
        <v>26</v>
      </c>
      <c r="J136" s="27" t="n">
        <v>17934</v>
      </c>
      <c r="K136" s="22" t="s">
        <v>40</v>
      </c>
      <c r="L136" s="187" t="n">
        <v>998727941</v>
      </c>
      <c r="M136" s="22" t="s">
        <v>29</v>
      </c>
      <c r="N136" s="27" t="n">
        <v>1</v>
      </c>
      <c r="O136" s="24" t="s">
        <v>41</v>
      </c>
      <c r="P136" s="24" t="s">
        <v>42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customFormat="false" ht="15.75" hidden="false" customHeight="true" outlineLevel="0" collapsed="false">
      <c r="A137" s="177"/>
      <c r="B137" s="233" t="s">
        <v>144</v>
      </c>
      <c r="C137" s="234"/>
      <c r="D137" s="234"/>
      <c r="E137" s="235" t="n">
        <f aca="false">SUM(C134:D136)</f>
        <v>160.17</v>
      </c>
      <c r="F137" s="177"/>
      <c r="G137" s="176"/>
      <c r="H137" s="177"/>
      <c r="I137" s="177"/>
      <c r="J137" s="176"/>
      <c r="K137" s="177"/>
      <c r="L137" s="177"/>
      <c r="M137" s="177"/>
      <c r="N137" s="177"/>
      <c r="O137" s="176"/>
      <c r="P137" s="176"/>
      <c r="Q137" s="177"/>
      <c r="R137" s="177"/>
      <c r="S137" s="177"/>
      <c r="T137" s="177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</row>
    <row r="138" customFormat="false" ht="15.75" hidden="false" customHeight="true" outlineLevel="0" collapsed="false">
      <c r="A138" s="40"/>
      <c r="B138" s="236"/>
      <c r="C138" s="186"/>
      <c r="D138" s="186"/>
      <c r="E138" s="40"/>
      <c r="F138" s="40"/>
      <c r="G138" s="185"/>
      <c r="H138" s="40"/>
      <c r="I138" s="185"/>
      <c r="J138" s="185"/>
      <c r="K138" s="40"/>
      <c r="L138" s="40"/>
      <c r="M138" s="40"/>
      <c r="N138" s="40"/>
      <c r="O138" s="185"/>
      <c r="P138" s="185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</row>
    <row r="139" customFormat="false" ht="15.75" hidden="false" customHeight="true" outlineLevel="0" collapsed="false">
      <c r="A139" s="229" t="s">
        <v>154</v>
      </c>
      <c r="B139" s="230"/>
      <c r="C139" s="231"/>
      <c r="D139" s="231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</row>
    <row r="140" customFormat="false" ht="15.75" hidden="false" customHeight="true" outlineLevel="0" collapsed="false">
      <c r="A140" s="27" t="n">
        <v>2</v>
      </c>
      <c r="B140" s="28" t="n">
        <v>44684</v>
      </c>
      <c r="C140" s="29" t="n">
        <v>51.64</v>
      </c>
      <c r="D140" s="29" t="n">
        <v>19.23</v>
      </c>
      <c r="E140" s="25" t="n">
        <f aca="false">SUM(C140:D140)</f>
        <v>70.87</v>
      </c>
      <c r="F140" s="22"/>
      <c r="G140" s="30" t="s">
        <v>25</v>
      </c>
      <c r="H140" s="22"/>
      <c r="I140" s="31" t="s">
        <v>26</v>
      </c>
      <c r="J140" s="27" t="n">
        <v>115811</v>
      </c>
      <c r="K140" s="22" t="s">
        <v>40</v>
      </c>
      <c r="L140" s="187" t="n">
        <v>998727941</v>
      </c>
      <c r="M140" s="22" t="s">
        <v>29</v>
      </c>
      <c r="N140" s="27" t="n">
        <v>1</v>
      </c>
      <c r="O140" s="24" t="s">
        <v>51</v>
      </c>
      <c r="P140" s="89" t="s">
        <v>52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customFormat="false" ht="15.75" hidden="false" customHeight="true" outlineLevel="0" collapsed="false">
      <c r="A141" s="27" t="n">
        <v>2</v>
      </c>
      <c r="B141" s="28" t="n">
        <v>44693</v>
      </c>
      <c r="C141" s="29" t="n">
        <v>47.77</v>
      </c>
      <c r="D141" s="29" t="n">
        <v>7.9</v>
      </c>
      <c r="E141" s="25" t="n">
        <f aca="false">SUM(C141:D141)</f>
        <v>55.67</v>
      </c>
      <c r="F141" s="22"/>
      <c r="G141" s="30" t="s">
        <v>25</v>
      </c>
      <c r="H141" s="22"/>
      <c r="I141" s="31" t="s">
        <v>26</v>
      </c>
      <c r="J141" s="27" t="n">
        <v>178393</v>
      </c>
      <c r="K141" s="22" t="s">
        <v>40</v>
      </c>
      <c r="L141" s="187" t="n">
        <v>998727941</v>
      </c>
      <c r="M141" s="22" t="s">
        <v>29</v>
      </c>
      <c r="N141" s="27" t="n">
        <v>1</v>
      </c>
      <c r="O141" s="24" t="s">
        <v>51</v>
      </c>
      <c r="P141" s="89" t="s">
        <v>52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customFormat="false" ht="15.75" hidden="false" customHeight="true" outlineLevel="0" collapsed="false">
      <c r="A142" s="27" t="n">
        <v>2</v>
      </c>
      <c r="B142" s="28" t="n">
        <v>44704</v>
      </c>
      <c r="C142" s="29" t="n">
        <v>29.01</v>
      </c>
      <c r="D142" s="29" t="n">
        <v>4.6</v>
      </c>
      <c r="E142" s="25" t="n">
        <f aca="false">SUM(C142:D142)</f>
        <v>33.61</v>
      </c>
      <c r="F142" s="22"/>
      <c r="G142" s="30" t="s">
        <v>25</v>
      </c>
      <c r="H142" s="22"/>
      <c r="I142" s="31" t="s">
        <v>26</v>
      </c>
      <c r="J142" s="27" t="n">
        <v>89409</v>
      </c>
      <c r="K142" s="22" t="s">
        <v>40</v>
      </c>
      <c r="L142" s="187" t="n">
        <v>998727941</v>
      </c>
      <c r="M142" s="22" t="s">
        <v>29</v>
      </c>
      <c r="N142" s="27" t="n">
        <v>1</v>
      </c>
      <c r="O142" s="24" t="s">
        <v>51</v>
      </c>
      <c r="P142" s="89" t="s">
        <v>52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customFormat="false" ht="15.75" hidden="false" customHeight="true" outlineLevel="0" collapsed="false">
      <c r="A143" s="177"/>
      <c r="B143" s="233" t="s">
        <v>144</v>
      </c>
      <c r="C143" s="234"/>
      <c r="D143" s="234"/>
      <c r="E143" s="235" t="n">
        <f aca="false">SUM(C140:D142)</f>
        <v>160.15</v>
      </c>
      <c r="F143" s="177"/>
      <c r="G143" s="176"/>
      <c r="H143" s="177"/>
      <c r="I143" s="177"/>
      <c r="J143" s="176"/>
      <c r="K143" s="177"/>
      <c r="L143" s="177"/>
      <c r="M143" s="177"/>
      <c r="N143" s="177"/>
      <c r="O143" s="176"/>
      <c r="P143" s="176"/>
      <c r="Q143" s="177"/>
      <c r="R143" s="177"/>
      <c r="S143" s="177"/>
      <c r="T143" s="177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</row>
    <row r="144" customFormat="false" ht="15.75" hidden="false" customHeight="true" outlineLevel="0" collapsed="false">
      <c r="A144" s="40"/>
      <c r="B144" s="236"/>
      <c r="C144" s="186"/>
      <c r="D144" s="186"/>
      <c r="E144" s="40"/>
      <c r="F144" s="40"/>
      <c r="G144" s="185"/>
      <c r="H144" s="40"/>
      <c r="I144" s="185"/>
      <c r="J144" s="185"/>
      <c r="K144" s="40"/>
      <c r="L144" s="40"/>
      <c r="M144" s="40"/>
      <c r="N144" s="40"/>
      <c r="O144" s="185"/>
      <c r="P144" s="185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</row>
    <row r="145" customFormat="false" ht="15.75" hidden="false" customHeight="true" outlineLevel="0" collapsed="false">
      <c r="A145" s="229" t="s">
        <v>442</v>
      </c>
      <c r="B145" s="230"/>
      <c r="C145" s="231"/>
      <c r="D145" s="231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</row>
    <row r="146" customFormat="false" ht="15.75" hidden="false" customHeight="true" outlineLevel="0" collapsed="false">
      <c r="A146" s="27" t="n">
        <v>2</v>
      </c>
      <c r="B146" s="28" t="n">
        <v>44702</v>
      </c>
      <c r="C146" s="29" t="n">
        <v>36.52</v>
      </c>
      <c r="D146" s="29" t="n">
        <v>5.19</v>
      </c>
      <c r="E146" s="25" t="n">
        <f aca="false">SUM(C146:D146)</f>
        <v>41.71</v>
      </c>
      <c r="F146" s="22"/>
      <c r="G146" s="30" t="s">
        <v>25</v>
      </c>
      <c r="H146" s="22"/>
      <c r="I146" s="31" t="s">
        <v>26</v>
      </c>
      <c r="J146" s="27" t="n">
        <v>84596</v>
      </c>
      <c r="K146" s="22" t="s">
        <v>40</v>
      </c>
      <c r="L146" s="187" t="n">
        <v>998727941</v>
      </c>
      <c r="M146" s="22" t="s">
        <v>29</v>
      </c>
      <c r="N146" s="27" t="n">
        <v>1</v>
      </c>
      <c r="O146" s="24" t="s">
        <v>48</v>
      </c>
      <c r="P146" s="24" t="s">
        <v>391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customFormat="false" ht="15.75" hidden="false" customHeight="true" outlineLevel="0" collapsed="false">
      <c r="A147" s="177"/>
      <c r="B147" s="233" t="s">
        <v>144</v>
      </c>
      <c r="C147" s="234"/>
      <c r="D147" s="234"/>
      <c r="E147" s="235" t="n">
        <f aca="false">SUM(C146:D146)</f>
        <v>41.71</v>
      </c>
      <c r="F147" s="177"/>
      <c r="G147" s="176"/>
      <c r="H147" s="177"/>
      <c r="I147" s="177"/>
      <c r="J147" s="176"/>
      <c r="K147" s="177"/>
      <c r="L147" s="177"/>
      <c r="M147" s="177"/>
      <c r="N147" s="177"/>
      <c r="O147" s="176"/>
      <c r="P147" s="176"/>
      <c r="Q147" s="177"/>
      <c r="R147" s="177"/>
      <c r="S147" s="177"/>
      <c r="T147" s="177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</row>
    <row r="148" customFormat="false" ht="15.75" hidden="false" customHeight="true" outlineLevel="0" collapsed="false">
      <c r="A148" s="40"/>
      <c r="B148" s="236"/>
      <c r="C148" s="186"/>
      <c r="D148" s="186"/>
      <c r="E148" s="40"/>
      <c r="F148" s="40"/>
      <c r="G148" s="185"/>
      <c r="H148" s="40"/>
      <c r="I148" s="185"/>
      <c r="J148" s="185"/>
      <c r="K148" s="40"/>
      <c r="L148" s="40"/>
      <c r="M148" s="40"/>
      <c r="N148" s="40"/>
      <c r="O148" s="185"/>
      <c r="P148" s="185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</row>
    <row r="149" customFormat="false" ht="15.75" hidden="false" customHeight="true" outlineLevel="0" collapsed="false">
      <c r="A149" s="58"/>
      <c r="B149" s="209" t="s">
        <v>115</v>
      </c>
      <c r="C149" s="60"/>
      <c r="D149" s="60"/>
      <c r="E149" s="210" t="n">
        <f aca="false">SUM(E147,E143,E137,E131)</f>
        <v>522.6</v>
      </c>
      <c r="F149" s="58"/>
      <c r="G149" s="62"/>
      <c r="H149" s="58"/>
      <c r="I149" s="58"/>
      <c r="J149" s="62"/>
      <c r="K149" s="58"/>
      <c r="L149" s="58"/>
      <c r="M149" s="58"/>
      <c r="N149" s="58"/>
      <c r="O149" s="62"/>
      <c r="P149" s="62"/>
      <c r="Q149" s="58"/>
      <c r="R149" s="58"/>
      <c r="S149" s="58"/>
      <c r="T149" s="58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</row>
    <row r="150" customFormat="false" ht="15.75" hidden="false" customHeight="true" outlineLevel="0" collapsed="false">
      <c r="A150" s="40"/>
      <c r="B150" s="199"/>
      <c r="C150" s="186"/>
      <c r="D150" s="186"/>
      <c r="E150" s="40"/>
      <c r="F150" s="40"/>
      <c r="G150" s="185"/>
      <c r="H150" s="40"/>
      <c r="I150" s="40"/>
      <c r="J150" s="185"/>
      <c r="K150" s="40"/>
      <c r="L150" s="40"/>
      <c r="M150" s="40"/>
      <c r="N150" s="40"/>
      <c r="O150" s="219"/>
      <c r="P150" s="219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</row>
    <row r="151" customFormat="false" ht="15.75" hidden="false" customHeight="true" outlineLevel="0" collapsed="false">
      <c r="A151" s="181" t="s">
        <v>158</v>
      </c>
      <c r="B151" s="182"/>
      <c r="C151" s="183"/>
      <c r="D151" s="183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4"/>
      <c r="R151" s="184"/>
      <c r="S151" s="184"/>
      <c r="T151" s="184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</row>
    <row r="152" customFormat="false" ht="15.75" hidden="false" customHeight="true" outlineLevel="0" collapsed="false">
      <c r="A152" s="229" t="s">
        <v>397</v>
      </c>
      <c r="B152" s="230"/>
      <c r="C152" s="231"/>
      <c r="D152" s="231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</row>
    <row r="153" customFormat="false" ht="15.75" hidden="false" customHeight="true" outlineLevel="0" collapsed="false">
      <c r="A153" s="27" t="n">
        <v>2</v>
      </c>
      <c r="B153" s="28" t="n">
        <v>44688</v>
      </c>
      <c r="C153" s="29" t="n">
        <v>80.65</v>
      </c>
      <c r="D153" s="29" t="n">
        <v>19.35</v>
      </c>
      <c r="E153" s="25" t="n">
        <f aca="false">SUM(C153:D153)</f>
        <v>100</v>
      </c>
      <c r="F153" s="22"/>
      <c r="G153" s="30" t="s">
        <v>25</v>
      </c>
      <c r="H153" s="22"/>
      <c r="I153" s="31" t="s">
        <v>26</v>
      </c>
      <c r="J153" s="27" t="n">
        <v>1008477</v>
      </c>
      <c r="K153" s="22" t="s">
        <v>44</v>
      </c>
      <c r="L153" s="187" t="n">
        <v>998727941</v>
      </c>
      <c r="M153" s="22" t="s">
        <v>29</v>
      </c>
      <c r="N153" s="27" t="n">
        <v>1</v>
      </c>
      <c r="O153" s="24" t="s">
        <v>91</v>
      </c>
      <c r="P153" s="89" t="s">
        <v>92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customFormat="false" ht="15.75" hidden="false" customHeight="true" outlineLevel="0" collapsed="false">
      <c r="A154" s="27" t="n">
        <v>2</v>
      </c>
      <c r="B154" s="28" t="n">
        <v>44712</v>
      </c>
      <c r="C154" s="29" t="n">
        <v>40.32</v>
      </c>
      <c r="D154" s="29" t="n">
        <v>9.68</v>
      </c>
      <c r="E154" s="25" t="n">
        <f aca="false">SUM(C154:D154)</f>
        <v>50</v>
      </c>
      <c r="F154" s="22"/>
      <c r="G154" s="30" t="s">
        <v>25</v>
      </c>
      <c r="H154" s="22"/>
      <c r="I154" s="31" t="s">
        <v>26</v>
      </c>
      <c r="J154" s="27" t="n">
        <v>1632874</v>
      </c>
      <c r="K154" s="22" t="s">
        <v>44</v>
      </c>
      <c r="L154" s="187" t="n">
        <v>998727941</v>
      </c>
      <c r="M154" s="22" t="s">
        <v>29</v>
      </c>
      <c r="N154" s="27" t="n">
        <v>1</v>
      </c>
      <c r="O154" s="24" t="s">
        <v>443</v>
      </c>
      <c r="P154" s="89" t="s">
        <v>444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customFormat="false" ht="15.75" hidden="false" customHeight="true" outlineLevel="0" collapsed="false">
      <c r="A155" s="237"/>
      <c r="B155" s="238" t="s">
        <v>171</v>
      </c>
      <c r="C155" s="239"/>
      <c r="D155" s="239"/>
      <c r="E155" s="240" t="n">
        <f aca="false">SUM(C153:D154)</f>
        <v>150</v>
      </c>
      <c r="F155" s="241"/>
      <c r="G155" s="241"/>
      <c r="H155" s="237"/>
      <c r="I155" s="241"/>
      <c r="J155" s="241"/>
      <c r="K155" s="237"/>
      <c r="L155" s="241"/>
      <c r="M155" s="241"/>
      <c r="N155" s="237"/>
      <c r="O155" s="241"/>
      <c r="P155" s="237"/>
      <c r="Q155" s="237"/>
      <c r="R155" s="237"/>
      <c r="S155" s="237"/>
      <c r="T155" s="237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</row>
    <row r="156" customFormat="false" ht="15.75" hidden="false" customHeight="true" outlineLevel="0" collapsed="false">
      <c r="A156" s="40"/>
      <c r="B156" s="199"/>
      <c r="C156" s="186"/>
      <c r="D156" s="186"/>
      <c r="E156" s="40"/>
      <c r="F156" s="185"/>
      <c r="G156" s="185"/>
      <c r="H156" s="40"/>
      <c r="I156" s="185"/>
      <c r="J156" s="185"/>
      <c r="K156" s="40"/>
      <c r="L156" s="219"/>
      <c r="M156" s="185"/>
      <c r="N156" s="40"/>
      <c r="O156" s="185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</row>
    <row r="157" customFormat="false" ht="15.75" hidden="false" customHeight="true" outlineLevel="0" collapsed="false">
      <c r="A157" s="229" t="s">
        <v>181</v>
      </c>
      <c r="B157" s="230"/>
      <c r="C157" s="231"/>
      <c r="D157" s="231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</row>
    <row r="158" customFormat="false" ht="15.75" hidden="false" customHeight="true" outlineLevel="0" collapsed="false">
      <c r="A158" s="27" t="n">
        <v>2</v>
      </c>
      <c r="B158" s="28" t="n">
        <v>44697</v>
      </c>
      <c r="C158" s="29" t="n">
        <v>80.65</v>
      </c>
      <c r="D158" s="29" t="n">
        <v>19.35</v>
      </c>
      <c r="E158" s="25" t="n">
        <f aca="false">SUM(C158:D158)</f>
        <v>100</v>
      </c>
      <c r="F158" s="22"/>
      <c r="G158" s="30" t="s">
        <v>25</v>
      </c>
      <c r="H158" s="22"/>
      <c r="I158" s="31" t="s">
        <v>26</v>
      </c>
      <c r="J158" s="27" t="n">
        <v>1010893</v>
      </c>
      <c r="K158" s="22" t="s">
        <v>44</v>
      </c>
      <c r="L158" s="187" t="n">
        <v>998727941</v>
      </c>
      <c r="M158" s="22" t="s">
        <v>29</v>
      </c>
      <c r="N158" s="27" t="n">
        <v>1</v>
      </c>
      <c r="O158" s="24" t="s">
        <v>91</v>
      </c>
      <c r="P158" s="89" t="s">
        <v>92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customFormat="false" ht="15.75" hidden="false" customHeight="true" outlineLevel="0" collapsed="false">
      <c r="A159" s="27" t="n">
        <v>2</v>
      </c>
      <c r="B159" s="28" t="n">
        <v>44708</v>
      </c>
      <c r="C159" s="29" t="n">
        <v>40.32</v>
      </c>
      <c r="D159" s="29" t="n">
        <v>9.68</v>
      </c>
      <c r="E159" s="25" t="n">
        <f aca="false">SUM(C159:D159)</f>
        <v>50</v>
      </c>
      <c r="F159" s="22"/>
      <c r="G159" s="30" t="s">
        <v>25</v>
      </c>
      <c r="H159" s="22"/>
      <c r="I159" s="31" t="s">
        <v>26</v>
      </c>
      <c r="J159" s="27" t="n">
        <v>1013955</v>
      </c>
      <c r="K159" s="22" t="s">
        <v>44</v>
      </c>
      <c r="L159" s="187" t="n">
        <v>998727941</v>
      </c>
      <c r="M159" s="22" t="s">
        <v>29</v>
      </c>
      <c r="N159" s="27" t="n">
        <v>1</v>
      </c>
      <c r="O159" s="24" t="s">
        <v>91</v>
      </c>
      <c r="P159" s="89" t="s">
        <v>92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customFormat="false" ht="15.75" hidden="false" customHeight="true" outlineLevel="0" collapsed="false">
      <c r="A160" s="237"/>
      <c r="B160" s="238" t="s">
        <v>171</v>
      </c>
      <c r="C160" s="239"/>
      <c r="D160" s="239"/>
      <c r="E160" s="240" t="n">
        <f aca="false">SUM(C158:D159)</f>
        <v>150</v>
      </c>
      <c r="F160" s="241"/>
      <c r="G160" s="241"/>
      <c r="H160" s="237"/>
      <c r="I160" s="241"/>
      <c r="J160" s="241"/>
      <c r="K160" s="237"/>
      <c r="L160" s="241"/>
      <c r="M160" s="241"/>
      <c r="N160" s="237"/>
      <c r="O160" s="241"/>
      <c r="P160" s="237"/>
      <c r="Q160" s="237"/>
      <c r="R160" s="237"/>
      <c r="S160" s="237"/>
      <c r="T160" s="237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</row>
    <row r="161" customFormat="false" ht="15.75" hidden="false" customHeight="true" outlineLevel="0" collapsed="false">
      <c r="A161" s="40"/>
      <c r="B161" s="185"/>
      <c r="C161" s="186"/>
      <c r="D161" s="186"/>
      <c r="E161" s="40"/>
      <c r="F161" s="219"/>
      <c r="G161" s="185"/>
      <c r="H161" s="40"/>
      <c r="I161" s="185"/>
      <c r="J161" s="185"/>
      <c r="K161" s="40"/>
      <c r="L161" s="219"/>
      <c r="M161" s="185"/>
      <c r="N161" s="40"/>
      <c r="O161" s="185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</row>
    <row r="162" customFormat="false" ht="15.75" hidden="false" customHeight="true" outlineLevel="0" collapsed="false">
      <c r="A162" s="229" t="s">
        <v>154</v>
      </c>
      <c r="B162" s="230"/>
      <c r="C162" s="231"/>
      <c r="D162" s="231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</row>
    <row r="163" customFormat="false" ht="15.75" hidden="false" customHeight="true" outlineLevel="0" collapsed="false">
      <c r="A163" s="27" t="n">
        <v>2</v>
      </c>
      <c r="B163" s="28" t="n">
        <v>44708</v>
      </c>
      <c r="C163" s="29" t="n">
        <v>77.45</v>
      </c>
      <c r="D163" s="29" t="n">
        <v>18.59</v>
      </c>
      <c r="E163" s="25" t="n">
        <f aca="false">SUM(C163:D163)</f>
        <v>96.04</v>
      </c>
      <c r="F163" s="22"/>
      <c r="G163" s="30" t="s">
        <v>25</v>
      </c>
      <c r="H163" s="22"/>
      <c r="I163" s="31" t="s">
        <v>26</v>
      </c>
      <c r="J163" s="27" t="n">
        <v>1013953</v>
      </c>
      <c r="K163" s="22" t="s">
        <v>44</v>
      </c>
      <c r="L163" s="187" t="n">
        <v>998727941</v>
      </c>
      <c r="M163" s="22" t="s">
        <v>29</v>
      </c>
      <c r="N163" s="27" t="n">
        <v>1</v>
      </c>
      <c r="O163" s="24" t="s">
        <v>91</v>
      </c>
      <c r="P163" s="89" t="s">
        <v>92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customFormat="false" ht="15.75" hidden="false" customHeight="true" outlineLevel="0" collapsed="false">
      <c r="A164" s="27" t="n">
        <v>2</v>
      </c>
      <c r="B164" s="28" t="n">
        <v>44708</v>
      </c>
      <c r="C164" s="29" t="n">
        <v>32.26</v>
      </c>
      <c r="D164" s="29" t="n">
        <v>7.74</v>
      </c>
      <c r="E164" s="25" t="n">
        <f aca="false">SUM(C164:D164)</f>
        <v>40</v>
      </c>
      <c r="F164" s="22"/>
      <c r="G164" s="30" t="s">
        <v>25</v>
      </c>
      <c r="H164" s="22"/>
      <c r="I164" s="31" t="s">
        <v>26</v>
      </c>
      <c r="J164" s="27" t="n">
        <v>656875</v>
      </c>
      <c r="K164" s="22" t="s">
        <v>44</v>
      </c>
      <c r="L164" s="187" t="n">
        <v>998727941</v>
      </c>
      <c r="M164" s="22" t="s">
        <v>29</v>
      </c>
      <c r="N164" s="27" t="n">
        <v>1</v>
      </c>
      <c r="O164" s="24" t="s">
        <v>166</v>
      </c>
      <c r="P164" s="89" t="s">
        <v>167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customFormat="false" ht="15.75" hidden="false" customHeight="true" outlineLevel="0" collapsed="false">
      <c r="A165" s="27" t="n">
        <v>2</v>
      </c>
      <c r="B165" s="28" t="n">
        <v>44711</v>
      </c>
      <c r="C165" s="29" t="n">
        <v>11.6</v>
      </c>
      <c r="D165" s="29" t="n">
        <v>2.78</v>
      </c>
      <c r="E165" s="25" t="n">
        <f aca="false">SUM(C165:D165)</f>
        <v>14.38</v>
      </c>
      <c r="F165" s="22"/>
      <c r="G165" s="30" t="s">
        <v>25</v>
      </c>
      <c r="H165" s="22"/>
      <c r="I165" s="31" t="s">
        <v>26</v>
      </c>
      <c r="J165" s="30" t="s">
        <v>445</v>
      </c>
      <c r="K165" s="22" t="s">
        <v>28</v>
      </c>
      <c r="L165" s="187" t="n">
        <v>998727941</v>
      </c>
      <c r="M165" s="22" t="s">
        <v>29</v>
      </c>
      <c r="N165" s="27" t="n">
        <v>1</v>
      </c>
      <c r="O165" s="24" t="s">
        <v>446</v>
      </c>
      <c r="P165" s="89" t="s">
        <v>447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customFormat="false" ht="15.75" hidden="false" customHeight="true" outlineLevel="0" collapsed="false">
      <c r="A166" s="237"/>
      <c r="B166" s="238" t="s">
        <v>171</v>
      </c>
      <c r="C166" s="239"/>
      <c r="D166" s="239"/>
      <c r="E166" s="240" t="n">
        <f aca="false">SUM(C163:D165)</f>
        <v>150.42</v>
      </c>
      <c r="F166" s="241"/>
      <c r="G166" s="241"/>
      <c r="H166" s="237"/>
      <c r="I166" s="241"/>
      <c r="J166" s="241"/>
      <c r="K166" s="237"/>
      <c r="L166" s="241"/>
      <c r="M166" s="241"/>
      <c r="N166" s="237"/>
      <c r="O166" s="241"/>
      <c r="P166" s="237"/>
      <c r="Q166" s="237"/>
      <c r="R166" s="237"/>
      <c r="S166" s="237"/>
      <c r="T166" s="237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</row>
    <row r="167" customFormat="false" ht="15.75" hidden="false" customHeight="true" outlineLevel="0" collapsed="false">
      <c r="A167" s="40"/>
      <c r="B167" s="185"/>
      <c r="C167" s="186"/>
      <c r="D167" s="186"/>
      <c r="E167" s="40"/>
      <c r="F167" s="219"/>
      <c r="G167" s="185"/>
      <c r="H167" s="40"/>
      <c r="I167" s="185"/>
      <c r="J167" s="185"/>
      <c r="K167" s="40"/>
      <c r="L167" s="219"/>
      <c r="M167" s="185"/>
      <c r="N167" s="40"/>
      <c r="O167" s="185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</row>
    <row r="168" customFormat="false" ht="15.75" hidden="false" customHeight="true" outlineLevel="0" collapsed="false">
      <c r="A168" s="229" t="s">
        <v>442</v>
      </c>
      <c r="B168" s="230"/>
      <c r="C168" s="231"/>
      <c r="D168" s="231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  <c r="AI168" s="232"/>
      <c r="AJ168" s="232"/>
    </row>
    <row r="169" customFormat="false" ht="15.75" hidden="false" customHeight="true" outlineLevel="0" collapsed="false">
      <c r="A169" s="27" t="n">
        <v>2</v>
      </c>
      <c r="B169" s="28" t="n">
        <v>44699</v>
      </c>
      <c r="C169" s="29" t="n">
        <v>20.16</v>
      </c>
      <c r="D169" s="29" t="n">
        <v>4.84</v>
      </c>
      <c r="E169" s="25" t="n">
        <f aca="false">SUM(C169:D169)</f>
        <v>25</v>
      </c>
      <c r="F169" s="22"/>
      <c r="G169" s="30" t="s">
        <v>25</v>
      </c>
      <c r="H169" s="22"/>
      <c r="I169" s="31" t="s">
        <v>26</v>
      </c>
      <c r="J169" s="30" t="s">
        <v>448</v>
      </c>
      <c r="K169" s="22" t="s">
        <v>28</v>
      </c>
      <c r="L169" s="187" t="n">
        <v>998727941</v>
      </c>
      <c r="M169" s="22" t="s">
        <v>29</v>
      </c>
      <c r="N169" s="27" t="n">
        <v>1</v>
      </c>
      <c r="O169" s="24" t="s">
        <v>449</v>
      </c>
      <c r="P169" s="89" t="s">
        <v>450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customFormat="false" ht="15.75" hidden="false" customHeight="true" outlineLevel="0" collapsed="false">
      <c r="A170" s="27" t="n">
        <v>2</v>
      </c>
      <c r="B170" s="28" t="n">
        <v>44693</v>
      </c>
      <c r="C170" s="29" t="n">
        <v>8.06</v>
      </c>
      <c r="D170" s="29" t="n">
        <v>1.94</v>
      </c>
      <c r="E170" s="25" t="n">
        <f aca="false">SUM(C170:D170)</f>
        <v>10</v>
      </c>
      <c r="F170" s="22"/>
      <c r="G170" s="30" t="s">
        <v>25</v>
      </c>
      <c r="H170" s="22"/>
      <c r="I170" s="31" t="s">
        <v>26</v>
      </c>
      <c r="J170" s="30" t="s">
        <v>451</v>
      </c>
      <c r="K170" s="22" t="s">
        <v>226</v>
      </c>
      <c r="L170" s="187" t="n">
        <v>998727941</v>
      </c>
      <c r="M170" s="22" t="s">
        <v>29</v>
      </c>
      <c r="N170" s="27" t="n">
        <v>1</v>
      </c>
      <c r="O170" s="24" t="s">
        <v>452</v>
      </c>
      <c r="P170" s="89" t="s">
        <v>453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customFormat="false" ht="15.75" hidden="false" customHeight="true" outlineLevel="0" collapsed="false">
      <c r="A171" s="237"/>
      <c r="B171" s="238" t="s">
        <v>171</v>
      </c>
      <c r="C171" s="239"/>
      <c r="D171" s="239"/>
      <c r="E171" s="240" t="n">
        <f aca="false">SUM(C169:D170)</f>
        <v>35</v>
      </c>
      <c r="F171" s="241"/>
      <c r="G171" s="241"/>
      <c r="H171" s="237"/>
      <c r="I171" s="241"/>
      <c r="J171" s="241"/>
      <c r="K171" s="237"/>
      <c r="L171" s="241"/>
      <c r="M171" s="241"/>
      <c r="N171" s="237"/>
      <c r="O171" s="241"/>
      <c r="P171" s="237"/>
      <c r="Q171" s="237"/>
      <c r="R171" s="237"/>
      <c r="S171" s="237"/>
      <c r="T171" s="237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</row>
    <row r="172" customFormat="false" ht="15.75" hidden="false" customHeight="true" outlineLevel="0" collapsed="false">
      <c r="A172" s="40"/>
      <c r="B172" s="185"/>
      <c r="C172" s="186"/>
      <c r="D172" s="186"/>
      <c r="E172" s="40"/>
      <c r="F172" s="219"/>
      <c r="G172" s="185"/>
      <c r="H172" s="40"/>
      <c r="I172" s="185"/>
      <c r="J172" s="185"/>
      <c r="K172" s="40"/>
      <c r="L172" s="219"/>
      <c r="M172" s="185"/>
      <c r="N172" s="40"/>
      <c r="O172" s="185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</row>
    <row r="173" customFormat="false" ht="15.75" hidden="false" customHeight="true" outlineLevel="0" collapsed="false">
      <c r="A173" s="58"/>
      <c r="B173" s="209" t="s">
        <v>115</v>
      </c>
      <c r="C173" s="60"/>
      <c r="D173" s="60"/>
      <c r="E173" s="210" t="n">
        <f aca="false">SUM(E171,E166,E160,E155)</f>
        <v>485.42</v>
      </c>
      <c r="F173" s="58"/>
      <c r="G173" s="62"/>
      <c r="H173" s="58"/>
      <c r="I173" s="58"/>
      <c r="J173" s="62"/>
      <c r="K173" s="58"/>
      <c r="L173" s="58"/>
      <c r="M173" s="58"/>
      <c r="N173" s="58"/>
      <c r="O173" s="62"/>
      <c r="P173" s="62"/>
      <c r="Q173" s="58"/>
      <c r="R173" s="58"/>
      <c r="S173" s="58"/>
      <c r="T173" s="58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</row>
    <row r="174" customFormat="false" ht="15.75" hidden="false" customHeight="true" outlineLevel="0" collapsed="false">
      <c r="A174" s="40"/>
      <c r="B174" s="185"/>
      <c r="C174" s="186"/>
      <c r="D174" s="186"/>
      <c r="E174" s="40"/>
      <c r="F174" s="40"/>
      <c r="G174" s="185"/>
      <c r="H174" s="40"/>
      <c r="I174" s="40"/>
      <c r="J174" s="185"/>
      <c r="K174" s="40"/>
      <c r="L174" s="40"/>
      <c r="M174" s="40"/>
      <c r="N174" s="40"/>
      <c r="O174" s="185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</row>
    <row r="175" customFormat="false" ht="15.75" hidden="false" customHeight="true" outlineLevel="0" collapsed="false">
      <c r="A175" s="242" t="s">
        <v>191</v>
      </c>
      <c r="B175" s="243" t="s">
        <v>192</v>
      </c>
      <c r="C175" s="244"/>
      <c r="D175" s="244"/>
      <c r="E175" s="245" t="n">
        <f aca="false">SUM(E123,E149,E173)</f>
        <v>1612.41</v>
      </c>
      <c r="F175" s="246"/>
      <c r="G175" s="247"/>
      <c r="H175" s="246"/>
      <c r="I175" s="246"/>
      <c r="J175" s="247"/>
      <c r="K175" s="246"/>
      <c r="L175" s="246"/>
      <c r="M175" s="246"/>
      <c r="N175" s="246"/>
      <c r="O175" s="247"/>
      <c r="P175" s="246"/>
      <c r="Q175" s="246"/>
      <c r="R175" s="246"/>
      <c r="S175" s="246"/>
      <c r="T175" s="246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</row>
    <row r="176" customFormat="false" ht="15.75" hidden="false" customHeight="true" outlineLevel="0" collapsed="false">
      <c r="A176" s="221"/>
      <c r="B176" s="219"/>
      <c r="C176" s="223"/>
      <c r="D176" s="223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21"/>
      <c r="R176" s="221"/>
      <c r="S176" s="221"/>
      <c r="T176" s="221"/>
      <c r="U176" s="221"/>
      <c r="V176" s="221"/>
      <c r="W176" s="221"/>
      <c r="X176" s="221"/>
      <c r="Y176" s="221"/>
      <c r="Z176" s="221"/>
      <c r="AA176" s="221"/>
      <c r="AB176" s="221"/>
      <c r="AC176" s="221"/>
      <c r="AD176" s="221"/>
      <c r="AE176" s="221"/>
      <c r="AF176" s="221"/>
      <c r="AG176" s="221"/>
      <c r="AH176" s="221"/>
      <c r="AI176" s="221"/>
      <c r="AJ176" s="221"/>
    </row>
    <row r="177" customFormat="false" ht="15.75" hidden="false" customHeight="true" outlineLevel="0" collapsed="false">
      <c r="A177" s="181" t="s">
        <v>193</v>
      </c>
      <c r="B177" s="182"/>
      <c r="C177" s="183"/>
      <c r="D177" s="183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4"/>
      <c r="R177" s="184"/>
      <c r="S177" s="184"/>
      <c r="T177" s="184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</row>
    <row r="178" customFormat="false" ht="15.75" hidden="false" customHeight="true" outlineLevel="0" collapsed="false">
      <c r="A178" s="27"/>
      <c r="B178" s="28"/>
      <c r="C178" s="29"/>
      <c r="D178" s="25"/>
      <c r="E178" s="25"/>
      <c r="F178" s="24"/>
      <c r="G178" s="30"/>
      <c r="H178" s="25"/>
      <c r="I178" s="24"/>
      <c r="J178" s="24"/>
      <c r="K178" s="24"/>
      <c r="L178" s="138"/>
      <c r="M178" s="24"/>
      <c r="N178" s="139"/>
      <c r="O178" s="24"/>
      <c r="P178" s="24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customFormat="false" ht="15.75" hidden="false" customHeight="true" outlineLevel="0" collapsed="false">
      <c r="A179" s="194"/>
      <c r="B179" s="258" t="s">
        <v>115</v>
      </c>
      <c r="C179" s="196"/>
      <c r="D179" s="196"/>
      <c r="E179" s="197" t="n">
        <f aca="false">SUM(C178:D178)</f>
        <v>0</v>
      </c>
      <c r="F179" s="198"/>
      <c r="G179" s="198"/>
      <c r="H179" s="198"/>
      <c r="I179" s="198"/>
      <c r="J179" s="198"/>
      <c r="K179" s="198"/>
      <c r="L179" s="194"/>
      <c r="M179" s="194"/>
      <c r="N179" s="198"/>
      <c r="O179" s="198"/>
      <c r="P179" s="194"/>
      <c r="Q179" s="194"/>
      <c r="R179" s="198"/>
      <c r="S179" s="194"/>
      <c r="T179" s="194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</row>
    <row r="180" customFormat="false" ht="15.75" hidden="false" customHeight="true" outlineLevel="0" collapsed="false">
      <c r="A180" s="181" t="s">
        <v>203</v>
      </c>
      <c r="B180" s="252"/>
      <c r="C180" s="253"/>
      <c r="D180" s="253"/>
      <c r="E180" s="181"/>
      <c r="F180" s="181"/>
      <c r="G180" s="252"/>
      <c r="H180" s="181"/>
      <c r="I180" s="181"/>
      <c r="J180" s="252"/>
      <c r="K180" s="181"/>
      <c r="L180" s="181"/>
      <c r="M180" s="181"/>
      <c r="N180" s="181"/>
      <c r="O180" s="252"/>
      <c r="P180" s="181"/>
      <c r="Q180" s="181"/>
      <c r="R180" s="181"/>
      <c r="S180" s="181"/>
      <c r="T180" s="181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</row>
    <row r="181" customFormat="false" ht="15.75" hidden="false" customHeight="true" outlineLevel="0" collapsed="false">
      <c r="A181" s="46" t="n">
        <v>1</v>
      </c>
      <c r="B181" s="28" t="n">
        <v>44711</v>
      </c>
      <c r="C181" s="142" t="n">
        <v>1175.87</v>
      </c>
      <c r="D181" s="143" t="n">
        <v>0</v>
      </c>
      <c r="E181" s="144"/>
      <c r="F181" s="46"/>
      <c r="G181" s="68"/>
      <c r="H181" s="46"/>
      <c r="I181" s="46"/>
      <c r="J181" s="81"/>
      <c r="K181" s="145"/>
      <c r="L181" s="187" t="n">
        <v>998727941</v>
      </c>
      <c r="M181" s="46" t="s">
        <v>29</v>
      </c>
      <c r="N181" s="146" t="s">
        <v>25</v>
      </c>
      <c r="O181" s="81"/>
      <c r="P181" s="82"/>
      <c r="Q181" s="145"/>
      <c r="R181" s="46" t="s">
        <v>204</v>
      </c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45"/>
      <c r="AF181" s="145"/>
      <c r="AG181" s="145"/>
      <c r="AH181" s="145"/>
      <c r="AI181" s="145"/>
      <c r="AJ181" s="145"/>
    </row>
    <row r="182" customFormat="false" ht="15.75" hidden="false" customHeight="true" outlineLevel="0" collapsed="false">
      <c r="A182" s="181" t="s">
        <v>205</v>
      </c>
      <c r="B182" s="182"/>
      <c r="C182" s="183"/>
      <c r="D182" s="183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4"/>
      <c r="R182" s="184"/>
      <c r="S182" s="184"/>
      <c r="T182" s="184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</row>
    <row r="183" customFormat="false" ht="15.75" hidden="false" customHeight="true" outlineLevel="0" collapsed="false">
      <c r="A183" s="46" t="n">
        <v>1</v>
      </c>
      <c r="B183" s="28" t="n">
        <v>44711</v>
      </c>
      <c r="C183" s="142" t="n">
        <v>2.14</v>
      </c>
      <c r="D183" s="143" t="n">
        <v>0</v>
      </c>
      <c r="E183" s="46"/>
      <c r="F183" s="145"/>
      <c r="G183" s="147"/>
      <c r="H183" s="46"/>
      <c r="I183" s="46"/>
      <c r="J183" s="81"/>
      <c r="K183" s="145"/>
      <c r="L183" s="187" t="n">
        <v>998727941</v>
      </c>
      <c r="M183" s="46" t="s">
        <v>29</v>
      </c>
      <c r="N183" s="146" t="s">
        <v>25</v>
      </c>
      <c r="O183" s="81"/>
      <c r="P183" s="145"/>
      <c r="Q183" s="145"/>
      <c r="R183" s="46" t="s">
        <v>206</v>
      </c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145"/>
      <c r="AG183" s="145"/>
      <c r="AH183" s="145"/>
      <c r="AI183" s="145"/>
      <c r="AJ183" s="145"/>
    </row>
    <row r="184" customFormat="false" ht="15.75" hidden="false" customHeight="true" outlineLevel="0" collapsed="false">
      <c r="A184" s="181" t="s">
        <v>207</v>
      </c>
      <c r="B184" s="256"/>
      <c r="C184" s="183"/>
      <c r="D184" s="183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4"/>
      <c r="R184" s="184"/>
      <c r="S184" s="184"/>
      <c r="T184" s="184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</row>
    <row r="185" customFormat="false" ht="15.75" hidden="false" customHeight="true" outlineLevel="0" collapsed="false">
      <c r="A185" s="257" t="n">
        <v>2</v>
      </c>
      <c r="B185" s="188" t="n">
        <v>44317</v>
      </c>
      <c r="C185" s="189" t="n">
        <v>51.8</v>
      </c>
      <c r="D185" s="189" t="n">
        <v>0</v>
      </c>
      <c r="E185" s="219"/>
      <c r="F185" s="219"/>
      <c r="G185" s="219" t="s">
        <v>25</v>
      </c>
      <c r="H185" s="219"/>
      <c r="I185" s="191" t="s">
        <v>208</v>
      </c>
      <c r="J185" s="187" t="s">
        <v>454</v>
      </c>
      <c r="K185" s="191" t="s">
        <v>210</v>
      </c>
      <c r="L185" s="187" t="n">
        <v>998727941</v>
      </c>
      <c r="M185" s="46" t="s">
        <v>29</v>
      </c>
      <c r="N185" s="219" t="s">
        <v>25</v>
      </c>
      <c r="O185" s="69" t="s">
        <v>211</v>
      </c>
      <c r="P185" s="221" t="s">
        <v>212</v>
      </c>
      <c r="Q185" s="221"/>
      <c r="R185" s="219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  <c r="AE185" s="221"/>
      <c r="AF185" s="221"/>
      <c r="AG185" s="221"/>
      <c r="AH185" s="221"/>
      <c r="AI185" s="221"/>
      <c r="AJ185" s="221"/>
    </row>
    <row r="186" customFormat="false" ht="15.75" hidden="false" customHeight="true" outlineLevel="0" collapsed="false">
      <c r="A186" s="194"/>
      <c r="B186" s="258" t="s">
        <v>115</v>
      </c>
      <c r="C186" s="196"/>
      <c r="D186" s="196"/>
      <c r="E186" s="197" t="n">
        <f aca="false">SUM(C181:D185)</f>
        <v>1229.81</v>
      </c>
      <c r="F186" s="198"/>
      <c r="G186" s="198"/>
      <c r="H186" s="198"/>
      <c r="I186" s="198"/>
      <c r="J186" s="198"/>
      <c r="K186" s="198"/>
      <c r="L186" s="194"/>
      <c r="M186" s="194"/>
      <c r="N186" s="198"/>
      <c r="O186" s="198"/>
      <c r="P186" s="194"/>
      <c r="Q186" s="194"/>
      <c r="R186" s="198"/>
      <c r="S186" s="194"/>
      <c r="T186" s="194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</row>
    <row r="187" customFormat="false" ht="15.75" hidden="false" customHeight="true" outlineLevel="0" collapsed="false">
      <c r="A187" s="40"/>
      <c r="B187" s="236"/>
      <c r="C187" s="186"/>
      <c r="D187" s="186"/>
      <c r="E187" s="186"/>
      <c r="F187" s="185"/>
      <c r="G187" s="185"/>
      <c r="H187" s="185"/>
      <c r="I187" s="185"/>
      <c r="J187" s="185"/>
      <c r="K187" s="185"/>
      <c r="L187" s="40"/>
      <c r="M187" s="40"/>
      <c r="N187" s="185"/>
      <c r="O187" s="185"/>
      <c r="P187" s="40"/>
      <c r="Q187" s="40"/>
      <c r="R187" s="185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</row>
    <row r="188" customFormat="false" ht="15.75" hidden="false" customHeight="true" outlineLevel="0" collapsed="false">
      <c r="A188" s="181" t="s">
        <v>213</v>
      </c>
      <c r="B188" s="182"/>
      <c r="C188" s="183"/>
      <c r="D188" s="183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4"/>
      <c r="R188" s="184"/>
      <c r="S188" s="184"/>
      <c r="T188" s="184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</row>
    <row r="189" customFormat="false" ht="15.75" hidden="false" customHeight="true" outlineLevel="0" collapsed="false">
      <c r="A189" s="40"/>
      <c r="B189" s="185"/>
      <c r="C189" s="186"/>
      <c r="D189" s="186"/>
      <c r="E189" s="40"/>
      <c r="F189" s="40"/>
      <c r="G189" s="185"/>
      <c r="H189" s="40"/>
      <c r="I189" s="40"/>
      <c r="J189" s="185"/>
      <c r="K189" s="40"/>
      <c r="L189" s="40"/>
      <c r="M189" s="40"/>
      <c r="N189" s="40"/>
      <c r="O189" s="185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</row>
    <row r="190" customFormat="false" ht="15.75" hidden="false" customHeight="true" outlineLevel="0" collapsed="false">
      <c r="A190" s="242" t="s">
        <v>214</v>
      </c>
      <c r="B190" s="243" t="s">
        <v>192</v>
      </c>
      <c r="C190" s="244"/>
      <c r="D190" s="244"/>
      <c r="E190" s="245" t="e">
        <f aca="false">SUM(E186,#REF!)</f>
        <v>#REF!</v>
      </c>
      <c r="F190" s="246"/>
      <c r="G190" s="247"/>
      <c r="H190" s="246"/>
      <c r="I190" s="246"/>
      <c r="J190" s="247"/>
      <c r="K190" s="246"/>
      <c r="L190" s="246"/>
      <c r="M190" s="246"/>
      <c r="N190" s="246"/>
      <c r="O190" s="247"/>
      <c r="P190" s="246"/>
      <c r="Q190" s="246"/>
      <c r="R190" s="246"/>
      <c r="S190" s="246"/>
      <c r="T190" s="246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</row>
    <row r="191" customFormat="false" ht="15.75" hidden="false" customHeight="true" outlineLevel="0" collapsed="false">
      <c r="A191" s="40"/>
      <c r="B191" s="236"/>
      <c r="C191" s="186"/>
      <c r="D191" s="186"/>
      <c r="E191" s="40"/>
      <c r="F191" s="40"/>
      <c r="G191" s="185"/>
      <c r="H191" s="40"/>
      <c r="I191" s="40"/>
      <c r="J191" s="185"/>
      <c r="K191" s="40"/>
      <c r="L191" s="40"/>
      <c r="M191" s="40"/>
      <c r="N191" s="40"/>
      <c r="O191" s="185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</row>
    <row r="192" customFormat="false" ht="32.25" hidden="false" customHeight="true" outlineLevel="0" collapsed="false">
      <c r="A192" s="259"/>
      <c r="B192" s="260" t="s">
        <v>455</v>
      </c>
      <c r="C192" s="261"/>
      <c r="D192" s="261"/>
      <c r="E192" s="262" t="e">
        <f aca="false">SUM(E190,E175)</f>
        <v>#REF!</v>
      </c>
      <c r="F192" s="259"/>
      <c r="G192" s="263"/>
      <c r="H192" s="259"/>
      <c r="I192" s="259"/>
      <c r="J192" s="263"/>
      <c r="K192" s="259"/>
      <c r="L192" s="259"/>
      <c r="M192" s="259"/>
      <c r="N192" s="259"/>
      <c r="O192" s="263"/>
      <c r="P192" s="259"/>
      <c r="Q192" s="259"/>
      <c r="R192" s="259"/>
      <c r="S192" s="259"/>
      <c r="T192" s="259"/>
      <c r="U192" s="264"/>
      <c r="V192" s="264"/>
      <c r="W192" s="264"/>
      <c r="X192" s="264"/>
      <c r="Y192" s="264"/>
      <c r="Z192" s="264"/>
      <c r="AA192" s="264"/>
      <c r="AB192" s="264"/>
      <c r="AC192" s="264"/>
      <c r="AD192" s="264"/>
      <c r="AE192" s="264"/>
      <c r="AF192" s="264"/>
      <c r="AG192" s="264"/>
      <c r="AH192" s="264"/>
      <c r="AI192" s="264"/>
      <c r="AJ192" s="264"/>
    </row>
    <row r="193" customFormat="false" ht="15.75" hidden="false" customHeight="true" outlineLevel="0" collapsed="false">
      <c r="A193" s="40"/>
      <c r="B193" s="185"/>
      <c r="C193" s="186"/>
      <c r="D193" s="186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</row>
    <row r="194" customFormat="false" ht="15" hidden="false" customHeight="false" outlineLevel="0" collapsed="false">
      <c r="A194" s="166" t="s">
        <v>0</v>
      </c>
      <c r="B194" s="166" t="s">
        <v>1</v>
      </c>
      <c r="C194" s="167" t="s">
        <v>2</v>
      </c>
      <c r="D194" s="168" t="s">
        <v>3</v>
      </c>
      <c r="E194" s="166" t="s">
        <v>4</v>
      </c>
      <c r="F194" s="166" t="s">
        <v>5</v>
      </c>
      <c r="G194" s="169" t="s">
        <v>6</v>
      </c>
      <c r="H194" s="166" t="s">
        <v>7</v>
      </c>
      <c r="I194" s="166" t="s">
        <v>8</v>
      </c>
      <c r="J194" s="170" t="s">
        <v>9</v>
      </c>
      <c r="K194" s="166" t="s">
        <v>10</v>
      </c>
      <c r="L194" s="166" t="s">
        <v>11</v>
      </c>
      <c r="M194" s="166" t="s">
        <v>12</v>
      </c>
      <c r="N194" s="166" t="s">
        <v>13</v>
      </c>
      <c r="O194" s="170" t="s">
        <v>14</v>
      </c>
      <c r="P194" s="171" t="s">
        <v>15</v>
      </c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</row>
    <row r="195" customFormat="false" ht="29.25" hidden="false" customHeight="true" outlineLevel="0" collapsed="false">
      <c r="A195" s="172" t="s">
        <v>16</v>
      </c>
      <c r="B195" s="172"/>
      <c r="C195" s="173"/>
      <c r="D195" s="173"/>
      <c r="E195" s="172" t="s">
        <v>17</v>
      </c>
      <c r="F195" s="172" t="s">
        <v>18</v>
      </c>
      <c r="G195" s="174" t="s">
        <v>19</v>
      </c>
      <c r="H195" s="172" t="s">
        <v>20</v>
      </c>
      <c r="I195" s="172"/>
      <c r="J195" s="175"/>
      <c r="K195" s="172"/>
      <c r="L195" s="172"/>
      <c r="M195" s="172"/>
      <c r="N195" s="172" t="s">
        <v>21</v>
      </c>
      <c r="O195" s="176"/>
      <c r="P195" s="177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</row>
    <row r="196" customFormat="false" ht="32.25" hidden="false" customHeight="true" outlineLevel="0" collapsed="false">
      <c r="A196" s="178" t="s">
        <v>456</v>
      </c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9"/>
      <c r="R196" s="179"/>
      <c r="S196" s="179"/>
      <c r="T196" s="179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</row>
    <row r="197" customFormat="false" ht="15.75" hidden="false" customHeight="true" outlineLevel="0" collapsed="false">
      <c r="A197" s="181" t="s">
        <v>23</v>
      </c>
      <c r="B197" s="182"/>
      <c r="C197" s="183"/>
      <c r="D197" s="183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4"/>
      <c r="R197" s="184"/>
      <c r="S197" s="184"/>
      <c r="T197" s="184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</row>
    <row r="198" customFormat="false" ht="15.75" hidden="false" customHeight="true" outlineLevel="0" collapsed="false">
      <c r="A198" s="40"/>
      <c r="B198" s="185"/>
      <c r="C198" s="186"/>
      <c r="D198" s="186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</row>
    <row r="199" customFormat="false" ht="15.75" hidden="false" customHeight="true" outlineLevel="0" collapsed="false">
      <c r="A199" s="181" t="s">
        <v>24</v>
      </c>
      <c r="B199" s="182"/>
      <c r="C199" s="183"/>
      <c r="D199" s="183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4"/>
      <c r="R199" s="184"/>
      <c r="S199" s="184"/>
      <c r="T199" s="184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</row>
    <row r="200" customFormat="false" ht="15.75" hidden="false" customHeight="true" outlineLevel="0" collapsed="false">
      <c r="A200" s="27" t="n">
        <v>2</v>
      </c>
      <c r="B200" s="28" t="n">
        <v>44722</v>
      </c>
      <c r="C200" s="29" t="n">
        <v>40.32</v>
      </c>
      <c r="D200" s="29" t="n">
        <v>9.68</v>
      </c>
      <c r="E200" s="25" t="n">
        <f aca="false">SUM(C200:D200)</f>
        <v>50</v>
      </c>
      <c r="F200" s="22"/>
      <c r="G200" s="30" t="s">
        <v>25</v>
      </c>
      <c r="H200" s="22"/>
      <c r="I200" s="31" t="s">
        <v>26</v>
      </c>
      <c r="J200" s="30" t="s">
        <v>457</v>
      </c>
      <c r="K200" s="22" t="s">
        <v>44</v>
      </c>
      <c r="L200" s="187" t="n">
        <v>998727941</v>
      </c>
      <c r="M200" s="22" t="s">
        <v>29</v>
      </c>
      <c r="N200" s="27" t="n">
        <v>1</v>
      </c>
      <c r="O200" s="24" t="s">
        <v>91</v>
      </c>
      <c r="P200" s="89" t="s">
        <v>92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customFormat="false" ht="15.75" hidden="false" customHeight="true" outlineLevel="0" collapsed="false">
      <c r="A201" s="27" t="n">
        <v>2</v>
      </c>
      <c r="B201" s="28" t="n">
        <v>44723</v>
      </c>
      <c r="C201" s="29" t="n">
        <v>17.1</v>
      </c>
      <c r="D201" s="29" t="n">
        <v>4.1</v>
      </c>
      <c r="E201" s="25" t="n">
        <f aca="false">SUM(C201:D201)</f>
        <v>21.2</v>
      </c>
      <c r="F201" s="22"/>
      <c r="G201" s="30" t="s">
        <v>25</v>
      </c>
      <c r="H201" s="22"/>
      <c r="I201" s="31" t="s">
        <v>26</v>
      </c>
      <c r="J201" s="30" t="s">
        <v>458</v>
      </c>
      <c r="K201" s="22" t="s">
        <v>28</v>
      </c>
      <c r="L201" s="187" t="n">
        <v>998727941</v>
      </c>
      <c r="M201" s="22" t="s">
        <v>29</v>
      </c>
      <c r="N201" s="27" t="n">
        <v>1</v>
      </c>
      <c r="O201" s="24" t="s">
        <v>459</v>
      </c>
      <c r="P201" s="24" t="s">
        <v>460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customFormat="false" ht="15.75" hidden="false" customHeight="true" outlineLevel="0" collapsed="false">
      <c r="A202" s="27" t="n">
        <v>2</v>
      </c>
      <c r="B202" s="28" t="n">
        <v>44741</v>
      </c>
      <c r="C202" s="29" t="n">
        <v>11.53</v>
      </c>
      <c r="D202" s="29" t="n">
        <v>2.77</v>
      </c>
      <c r="E202" s="25" t="n">
        <f aca="false">SUM(C202:D202)</f>
        <v>14.3</v>
      </c>
      <c r="F202" s="22"/>
      <c r="G202" s="30" t="s">
        <v>25</v>
      </c>
      <c r="H202" s="22"/>
      <c r="I202" s="31" t="s">
        <v>26</v>
      </c>
      <c r="J202" s="30" t="s">
        <v>461</v>
      </c>
      <c r="K202" s="22" t="s">
        <v>28</v>
      </c>
      <c r="L202" s="187" t="n">
        <v>998727941</v>
      </c>
      <c r="M202" s="22" t="s">
        <v>29</v>
      </c>
      <c r="N202" s="27" t="n">
        <v>1</v>
      </c>
      <c r="O202" s="24" t="s">
        <v>459</v>
      </c>
      <c r="P202" s="24" t="s">
        <v>460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customFormat="false" ht="15.75" hidden="false" customHeight="true" outlineLevel="0" collapsed="false">
      <c r="A203" s="194"/>
      <c r="B203" s="195" t="s">
        <v>115</v>
      </c>
      <c r="C203" s="196"/>
      <c r="D203" s="196"/>
      <c r="E203" s="197" t="n">
        <f aca="false">SUM(C200:D202)</f>
        <v>85.5</v>
      </c>
      <c r="F203" s="194"/>
      <c r="G203" s="198"/>
      <c r="H203" s="194"/>
      <c r="I203" s="194"/>
      <c r="J203" s="198"/>
      <c r="K203" s="194"/>
      <c r="L203" s="194"/>
      <c r="M203" s="194"/>
      <c r="N203" s="194"/>
      <c r="O203" s="198"/>
      <c r="P203" s="198"/>
      <c r="Q203" s="194"/>
      <c r="R203" s="194"/>
      <c r="S203" s="194"/>
      <c r="T203" s="194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</row>
    <row r="204" customFormat="false" ht="15.75" hidden="false" customHeight="true" outlineLevel="0" collapsed="false">
      <c r="A204" s="40"/>
      <c r="B204" s="199"/>
      <c r="C204" s="186"/>
      <c r="D204" s="186"/>
      <c r="E204" s="186"/>
      <c r="F204" s="40"/>
      <c r="G204" s="185"/>
      <c r="H204" s="40"/>
      <c r="I204" s="40"/>
      <c r="J204" s="185"/>
      <c r="K204" s="40"/>
      <c r="L204" s="40"/>
      <c r="M204" s="40"/>
      <c r="N204" s="40"/>
      <c r="O204" s="185"/>
      <c r="P204" s="185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</row>
    <row r="205" customFormat="false" ht="15.75" hidden="true" customHeight="true" outlineLevel="0" collapsed="false">
      <c r="A205" s="181" t="s">
        <v>116</v>
      </c>
      <c r="B205" s="182"/>
      <c r="C205" s="183"/>
      <c r="D205" s="183"/>
      <c r="E205" s="184"/>
      <c r="F205" s="184"/>
      <c r="G205" s="182"/>
      <c r="H205" s="184"/>
      <c r="I205" s="182"/>
      <c r="J205" s="182"/>
      <c r="K205" s="184"/>
      <c r="L205" s="184"/>
      <c r="M205" s="184"/>
      <c r="N205" s="184"/>
      <c r="O205" s="182"/>
      <c r="P205" s="184"/>
      <c r="Q205" s="184"/>
      <c r="R205" s="184"/>
      <c r="S205" s="184"/>
      <c r="T205" s="184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</row>
    <row r="206" customFormat="false" ht="15" hidden="true" customHeight="false" outlineLevel="0" collapsed="false"/>
    <row r="207" customFormat="false" ht="15.75" hidden="true" customHeight="true" outlineLevel="0" collapsed="false">
      <c r="A207" s="194"/>
      <c r="B207" s="195" t="s">
        <v>115</v>
      </c>
      <c r="C207" s="196"/>
      <c r="D207" s="196"/>
      <c r="E207" s="197" t="n">
        <f aca="false">SUM(C206:D206)</f>
        <v>0</v>
      </c>
      <c r="F207" s="194"/>
      <c r="G207" s="198"/>
      <c r="H207" s="194"/>
      <c r="I207" s="194"/>
      <c r="J207" s="198"/>
      <c r="K207" s="194"/>
      <c r="L207" s="194"/>
      <c r="M207" s="194"/>
      <c r="N207" s="194"/>
      <c r="O207" s="198"/>
      <c r="P207" s="198"/>
      <c r="Q207" s="194"/>
      <c r="R207" s="194"/>
      <c r="S207" s="194"/>
      <c r="T207" s="194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</row>
    <row r="208" customFormat="false" ht="15.75" hidden="true" customHeight="true" outlineLevel="0" collapsed="false">
      <c r="A208" s="40"/>
      <c r="B208" s="199"/>
      <c r="C208" s="186"/>
      <c r="D208" s="186"/>
      <c r="E208" s="186"/>
      <c r="F208" s="40"/>
      <c r="G208" s="185"/>
      <c r="H208" s="40"/>
      <c r="I208" s="40"/>
      <c r="J208" s="185"/>
      <c r="K208" s="40"/>
      <c r="L208" s="40"/>
      <c r="M208" s="40"/>
      <c r="N208" s="40"/>
      <c r="O208" s="185"/>
      <c r="P208" s="185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</row>
    <row r="209" customFormat="false" ht="15.75" hidden="false" customHeight="true" outlineLevel="0" collapsed="false">
      <c r="A209" s="181" t="s">
        <v>137</v>
      </c>
      <c r="B209" s="182"/>
      <c r="C209" s="183"/>
      <c r="D209" s="183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4"/>
      <c r="R209" s="184"/>
      <c r="S209" s="184"/>
      <c r="T209" s="184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</row>
    <row r="210" customFormat="false" ht="15.75" hidden="false" customHeight="true" outlineLevel="0" collapsed="false">
      <c r="A210" s="202" t="n">
        <v>2</v>
      </c>
      <c r="B210" s="200" t="n">
        <v>44740</v>
      </c>
      <c r="C210" s="54" t="n">
        <v>200</v>
      </c>
      <c r="D210" s="54" t="n">
        <v>0</v>
      </c>
      <c r="E210" s="203" t="n">
        <f aca="false">SUM(C210:D210)</f>
        <v>200</v>
      </c>
      <c r="F210" s="56"/>
      <c r="G210" s="204" t="s">
        <v>25</v>
      </c>
      <c r="H210" s="56"/>
      <c r="I210" s="55" t="s">
        <v>248</v>
      </c>
      <c r="J210" s="204" t="s">
        <v>462</v>
      </c>
      <c r="K210" s="56" t="s">
        <v>463</v>
      </c>
      <c r="L210" s="211" t="n">
        <v>998727941</v>
      </c>
      <c r="M210" s="56" t="s">
        <v>29</v>
      </c>
      <c r="N210" s="202" t="n">
        <v>1</v>
      </c>
      <c r="O210" s="201" t="s">
        <v>251</v>
      </c>
      <c r="P210" s="205" t="s">
        <v>252</v>
      </c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</row>
    <row r="211" customFormat="false" ht="15.75" hidden="false" customHeight="true" outlineLevel="0" collapsed="false">
      <c r="A211" s="194"/>
      <c r="B211" s="195" t="s">
        <v>115</v>
      </c>
      <c r="C211" s="196"/>
      <c r="D211" s="196"/>
      <c r="E211" s="197" t="n">
        <f aca="false">SUM(C210:D210)</f>
        <v>200</v>
      </c>
      <c r="F211" s="194"/>
      <c r="G211" s="198"/>
      <c r="H211" s="194"/>
      <c r="I211" s="194"/>
      <c r="J211" s="198"/>
      <c r="K211" s="194"/>
      <c r="L211" s="194"/>
      <c r="M211" s="194"/>
      <c r="N211" s="194"/>
      <c r="O211" s="198"/>
      <c r="P211" s="198"/>
      <c r="Q211" s="194"/>
      <c r="R211" s="194"/>
      <c r="S211" s="194"/>
      <c r="T211" s="194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</row>
    <row r="212" customFormat="false" ht="15.75" hidden="false" customHeight="true" outlineLevel="0" collapsed="false">
      <c r="A212" s="40"/>
      <c r="B212" s="199"/>
      <c r="C212" s="186"/>
      <c r="D212" s="186"/>
      <c r="E212" s="40"/>
      <c r="F212" s="185"/>
      <c r="G212" s="185"/>
      <c r="H212" s="40"/>
      <c r="I212" s="219"/>
      <c r="J212" s="219"/>
      <c r="K212" s="40"/>
      <c r="L212" s="40"/>
      <c r="M212" s="40"/>
      <c r="N212" s="40"/>
      <c r="O212" s="219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</row>
    <row r="213" customFormat="false" ht="15.75" hidden="true" customHeight="true" outlineLevel="0" collapsed="false">
      <c r="A213" s="181" t="s">
        <v>138</v>
      </c>
      <c r="B213" s="220"/>
      <c r="C213" s="183"/>
      <c r="D213" s="183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4"/>
      <c r="R213" s="184"/>
      <c r="S213" s="184"/>
      <c r="T213" s="184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</row>
    <row r="214" customFormat="false" ht="15.75" hidden="true" customHeight="true" outlineLevel="0" collapsed="false">
      <c r="A214" s="221"/>
      <c r="B214" s="222"/>
      <c r="C214" s="223"/>
      <c r="D214" s="223"/>
      <c r="E214" s="219"/>
      <c r="F214" s="219"/>
      <c r="G214" s="219"/>
      <c r="H214" s="219"/>
      <c r="I214" s="185"/>
      <c r="J214" s="185"/>
      <c r="K214" s="185"/>
      <c r="L214" s="40"/>
      <c r="M214" s="40"/>
      <c r="N214" s="219"/>
      <c r="O214" s="219"/>
      <c r="P214" s="221"/>
      <c r="Q214" s="221"/>
      <c r="R214" s="219"/>
      <c r="S214" s="221"/>
      <c r="T214" s="221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</row>
    <row r="215" customFormat="false" ht="15.75" hidden="true" customHeight="true" outlineLevel="0" collapsed="false">
      <c r="A215" s="194"/>
      <c r="B215" s="195" t="s">
        <v>115</v>
      </c>
      <c r="C215" s="196"/>
      <c r="D215" s="196"/>
      <c r="E215" s="197" t="n">
        <f aca="false">SUM(C213:D214)</f>
        <v>0</v>
      </c>
      <c r="F215" s="194"/>
      <c r="G215" s="198"/>
      <c r="H215" s="194"/>
      <c r="I215" s="194"/>
      <c r="J215" s="198"/>
      <c r="K215" s="194"/>
      <c r="L215" s="194"/>
      <c r="M215" s="194"/>
      <c r="N215" s="194"/>
      <c r="O215" s="198"/>
      <c r="P215" s="198"/>
      <c r="Q215" s="194"/>
      <c r="R215" s="194"/>
      <c r="S215" s="194"/>
      <c r="T215" s="194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</row>
    <row r="216" customFormat="false" ht="15.75" hidden="true" customHeight="true" outlineLevel="0" collapsed="false">
      <c r="A216" s="40"/>
      <c r="B216" s="199"/>
      <c r="C216" s="186"/>
      <c r="D216" s="186"/>
      <c r="E216" s="40"/>
      <c r="F216" s="40"/>
      <c r="G216" s="185"/>
      <c r="H216" s="40"/>
      <c r="I216" s="40"/>
      <c r="J216" s="185"/>
      <c r="K216" s="40"/>
      <c r="L216" s="40"/>
      <c r="M216" s="40"/>
      <c r="N216" s="40"/>
      <c r="O216" s="219"/>
      <c r="P216" s="219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</row>
    <row r="217" customFormat="false" ht="15.75" hidden="false" customHeight="true" outlineLevel="0" collapsed="false">
      <c r="A217" s="58"/>
      <c r="B217" s="209" t="s">
        <v>115</v>
      </c>
      <c r="C217" s="60"/>
      <c r="D217" s="60"/>
      <c r="E217" s="210" t="n">
        <f aca="false">SUM(E203,E207,E211,E215)</f>
        <v>285.5</v>
      </c>
      <c r="F217" s="58"/>
      <c r="G217" s="62"/>
      <c r="H217" s="58"/>
      <c r="I217" s="58"/>
      <c r="J217" s="62"/>
      <c r="K217" s="58"/>
      <c r="L217" s="58"/>
      <c r="M217" s="58"/>
      <c r="N217" s="58"/>
      <c r="O217" s="62"/>
      <c r="P217" s="62"/>
      <c r="Q217" s="58"/>
      <c r="R217" s="58"/>
      <c r="S217" s="58"/>
      <c r="T217" s="58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</row>
    <row r="218" customFormat="false" ht="15.75" hidden="false" customHeight="true" outlineLevel="0" collapsed="false">
      <c r="A218" s="40"/>
      <c r="B218" s="199"/>
      <c r="C218" s="186"/>
      <c r="D218" s="186"/>
      <c r="E218" s="40"/>
      <c r="F218" s="40"/>
      <c r="G218" s="185"/>
      <c r="H218" s="40"/>
      <c r="I218" s="40"/>
      <c r="J218" s="185"/>
      <c r="K218" s="40"/>
      <c r="L218" s="40"/>
      <c r="M218" s="40"/>
      <c r="N218" s="40"/>
      <c r="O218" s="219"/>
      <c r="P218" s="219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</row>
    <row r="219" customFormat="false" ht="15.75" hidden="false" customHeight="true" outlineLevel="0" collapsed="false">
      <c r="A219" s="181" t="s">
        <v>139</v>
      </c>
      <c r="B219" s="220"/>
      <c r="C219" s="183"/>
      <c r="D219" s="183"/>
      <c r="E219" s="184"/>
      <c r="F219" s="184"/>
      <c r="G219" s="182"/>
      <c r="H219" s="184"/>
      <c r="I219" s="184"/>
      <c r="J219" s="182"/>
      <c r="K219" s="184"/>
      <c r="L219" s="184"/>
      <c r="M219" s="184"/>
      <c r="N219" s="184"/>
      <c r="O219" s="182"/>
      <c r="P219" s="182"/>
      <c r="Q219" s="184"/>
      <c r="R219" s="184"/>
      <c r="S219" s="184"/>
      <c r="T219" s="184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</row>
    <row r="220" customFormat="false" ht="15.75" hidden="false" customHeight="true" outlineLevel="0" collapsed="false">
      <c r="A220" s="229" t="s">
        <v>397</v>
      </c>
      <c r="B220" s="230"/>
      <c r="C220" s="231"/>
      <c r="D220" s="231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</row>
    <row r="221" customFormat="false" ht="15.75" hidden="false" customHeight="true" outlineLevel="0" collapsed="false">
      <c r="A221" s="27" t="n">
        <v>2</v>
      </c>
      <c r="B221" s="28" t="n">
        <v>44719</v>
      </c>
      <c r="C221" s="29" t="n">
        <v>41.7</v>
      </c>
      <c r="D221" s="29" t="n">
        <v>6.12</v>
      </c>
      <c r="E221" s="25" t="n">
        <f aca="false">SUM(C221:D221)</f>
        <v>47.82</v>
      </c>
      <c r="F221" s="22"/>
      <c r="G221" s="30" t="s">
        <v>25</v>
      </c>
      <c r="H221" s="22"/>
      <c r="I221" s="31" t="s">
        <v>26</v>
      </c>
      <c r="J221" s="27" t="n">
        <v>185082</v>
      </c>
      <c r="K221" s="22" t="s">
        <v>40</v>
      </c>
      <c r="L221" s="187" t="n">
        <v>998727941</v>
      </c>
      <c r="M221" s="22" t="s">
        <v>29</v>
      </c>
      <c r="N221" s="27" t="n">
        <v>1</v>
      </c>
      <c r="O221" s="24" t="s">
        <v>51</v>
      </c>
      <c r="P221" s="89" t="s">
        <v>52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customFormat="false" ht="15.75" hidden="false" customHeight="true" outlineLevel="0" collapsed="false">
      <c r="A222" s="27" t="n">
        <v>2</v>
      </c>
      <c r="B222" s="28" t="n">
        <v>44730</v>
      </c>
      <c r="C222" s="29" t="n">
        <v>35.97</v>
      </c>
      <c r="D222" s="29" t="n">
        <v>6.58</v>
      </c>
      <c r="E222" s="25" t="n">
        <f aca="false">SUM(C222:D222)</f>
        <v>42.55</v>
      </c>
      <c r="F222" s="22"/>
      <c r="G222" s="30" t="s">
        <v>25</v>
      </c>
      <c r="H222" s="22"/>
      <c r="I222" s="31" t="s">
        <v>26</v>
      </c>
      <c r="J222" s="27" t="n">
        <v>188100</v>
      </c>
      <c r="K222" s="22" t="s">
        <v>40</v>
      </c>
      <c r="L222" s="187" t="n">
        <v>998727941</v>
      </c>
      <c r="M222" s="22" t="s">
        <v>29</v>
      </c>
      <c r="N222" s="27" t="n">
        <v>1</v>
      </c>
      <c r="O222" s="24" t="s">
        <v>51</v>
      </c>
      <c r="P222" s="89" t="s">
        <v>52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customFormat="false" ht="15.75" hidden="false" customHeight="true" outlineLevel="0" collapsed="false">
      <c r="A223" s="27" t="n">
        <v>2</v>
      </c>
      <c r="B223" s="28" t="n">
        <v>44730</v>
      </c>
      <c r="C223" s="29" t="n">
        <v>34.92</v>
      </c>
      <c r="D223" s="29" t="n">
        <v>5.01</v>
      </c>
      <c r="E223" s="25" t="n">
        <f aca="false">SUM(C223:D223)</f>
        <v>39.93</v>
      </c>
      <c r="F223" s="22"/>
      <c r="G223" s="30" t="s">
        <v>25</v>
      </c>
      <c r="H223" s="22"/>
      <c r="I223" s="31" t="s">
        <v>26</v>
      </c>
      <c r="J223" s="27" t="n">
        <v>122498</v>
      </c>
      <c r="K223" s="22" t="s">
        <v>40</v>
      </c>
      <c r="L223" s="187" t="n">
        <v>998727941</v>
      </c>
      <c r="M223" s="22" t="s">
        <v>29</v>
      </c>
      <c r="N223" s="27" t="n">
        <v>1</v>
      </c>
      <c r="O223" s="24" t="s">
        <v>51</v>
      </c>
      <c r="P223" s="89" t="s">
        <v>52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customFormat="false" ht="15.75" hidden="false" customHeight="true" outlineLevel="0" collapsed="false">
      <c r="A224" s="27" t="n">
        <v>2</v>
      </c>
      <c r="B224" s="28" t="n">
        <v>44736</v>
      </c>
      <c r="C224" s="29" t="n">
        <v>20.13</v>
      </c>
      <c r="D224" s="29" t="n">
        <v>3.78</v>
      </c>
      <c r="E224" s="25" t="n">
        <f aca="false">SUM(C224:D224)</f>
        <v>23.91</v>
      </c>
      <c r="F224" s="22"/>
      <c r="G224" s="30" t="s">
        <v>25</v>
      </c>
      <c r="H224" s="22"/>
      <c r="I224" s="31" t="s">
        <v>26</v>
      </c>
      <c r="J224" s="27" t="n">
        <v>189508</v>
      </c>
      <c r="K224" s="22" t="s">
        <v>40</v>
      </c>
      <c r="L224" s="187" t="n">
        <v>998727941</v>
      </c>
      <c r="M224" s="22" t="s">
        <v>29</v>
      </c>
      <c r="N224" s="27" t="n">
        <v>1</v>
      </c>
      <c r="O224" s="24" t="s">
        <v>51</v>
      </c>
      <c r="P224" s="89" t="s">
        <v>52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customFormat="false" ht="15.75" hidden="false" customHeight="true" outlineLevel="0" collapsed="false">
      <c r="A225" s="27" t="n">
        <v>2</v>
      </c>
      <c r="B225" s="28" t="n">
        <v>44741</v>
      </c>
      <c r="C225" s="29" t="n">
        <v>4.52</v>
      </c>
      <c r="D225" s="29" t="n">
        <v>0.99</v>
      </c>
      <c r="E225" s="25" t="n">
        <f aca="false">SUM(C225:D225)</f>
        <v>5.51</v>
      </c>
      <c r="F225" s="22"/>
      <c r="G225" s="30" t="s">
        <v>25</v>
      </c>
      <c r="H225" s="22"/>
      <c r="I225" s="31" t="s">
        <v>26</v>
      </c>
      <c r="J225" s="27" t="n">
        <v>204603</v>
      </c>
      <c r="K225" s="22" t="s">
        <v>40</v>
      </c>
      <c r="L225" s="187" t="n">
        <v>998727941</v>
      </c>
      <c r="M225" s="22" t="s">
        <v>29</v>
      </c>
      <c r="N225" s="27" t="n">
        <v>1</v>
      </c>
      <c r="O225" s="24" t="s">
        <v>51</v>
      </c>
      <c r="P225" s="89" t="s">
        <v>52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customFormat="false" ht="15.75" hidden="false" customHeight="true" outlineLevel="0" collapsed="false">
      <c r="A226" s="177"/>
      <c r="B226" s="233" t="s">
        <v>144</v>
      </c>
      <c r="C226" s="234"/>
      <c r="D226" s="234"/>
      <c r="E226" s="235" t="n">
        <f aca="false">SUM(C221:D225)</f>
        <v>159.72</v>
      </c>
      <c r="F226" s="177"/>
      <c r="G226" s="176"/>
      <c r="H226" s="177"/>
      <c r="I226" s="177"/>
      <c r="J226" s="176"/>
      <c r="K226" s="177"/>
      <c r="L226" s="177"/>
      <c r="M226" s="177"/>
      <c r="N226" s="177"/>
      <c r="O226" s="176"/>
      <c r="P226" s="176"/>
      <c r="Q226" s="177"/>
      <c r="R226" s="177"/>
      <c r="S226" s="177"/>
      <c r="T226" s="177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</row>
    <row r="227" customFormat="false" ht="15.75" hidden="false" customHeight="true" outlineLevel="0" collapsed="false">
      <c r="A227" s="40"/>
      <c r="B227" s="236"/>
      <c r="C227" s="186"/>
      <c r="D227" s="186"/>
      <c r="E227" s="40"/>
      <c r="F227" s="40"/>
      <c r="G227" s="185"/>
      <c r="H227" s="40"/>
      <c r="I227" s="185"/>
      <c r="J227" s="185"/>
      <c r="K227" s="40"/>
      <c r="L227" s="40"/>
      <c r="M227" s="40"/>
      <c r="N227" s="40"/>
      <c r="O227" s="185"/>
      <c r="P227" s="185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</row>
    <row r="228" customFormat="false" ht="15.75" hidden="false" customHeight="true" outlineLevel="0" collapsed="false">
      <c r="A228" s="229" t="s">
        <v>442</v>
      </c>
      <c r="B228" s="230"/>
      <c r="C228" s="231"/>
      <c r="D228" s="231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</row>
    <row r="229" customFormat="false" ht="15.75" hidden="false" customHeight="true" outlineLevel="0" collapsed="false">
      <c r="A229" s="27" t="n">
        <v>2</v>
      </c>
      <c r="B229" s="28" t="n">
        <v>44737</v>
      </c>
      <c r="C229" s="29" t="n">
        <v>26.95</v>
      </c>
      <c r="D229" s="29" t="n">
        <v>3.4</v>
      </c>
      <c r="E229" s="25" t="n">
        <f aca="false">SUM(C229:D229)</f>
        <v>30.35</v>
      </c>
      <c r="F229" s="22"/>
      <c r="G229" s="30" t="s">
        <v>25</v>
      </c>
      <c r="H229" s="22"/>
      <c r="I229" s="31" t="s">
        <v>26</v>
      </c>
      <c r="J229" s="27" t="n">
        <v>427392</v>
      </c>
      <c r="K229" s="22" t="s">
        <v>40</v>
      </c>
      <c r="L229" s="187" t="n">
        <v>998727941</v>
      </c>
      <c r="M229" s="22" t="s">
        <v>29</v>
      </c>
      <c r="N229" s="27" t="n">
        <v>1</v>
      </c>
      <c r="O229" s="24" t="s">
        <v>48</v>
      </c>
      <c r="P229" s="24" t="s">
        <v>391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customFormat="false" ht="15.75" hidden="false" customHeight="true" outlineLevel="0" collapsed="false">
      <c r="A230" s="27" t="n">
        <v>2</v>
      </c>
      <c r="B230" s="28" t="n">
        <v>44738</v>
      </c>
      <c r="C230" s="29" t="n">
        <v>19.83</v>
      </c>
      <c r="D230" s="29" t="n">
        <v>2.59</v>
      </c>
      <c r="E230" s="25" t="n">
        <f aca="false">SUM(C230:D230)</f>
        <v>22.42</v>
      </c>
      <c r="F230" s="22"/>
      <c r="G230" s="30" t="s">
        <v>25</v>
      </c>
      <c r="H230" s="22"/>
      <c r="I230" s="31" t="s">
        <v>26</v>
      </c>
      <c r="J230" s="30" t="s">
        <v>464</v>
      </c>
      <c r="K230" s="22" t="s">
        <v>40</v>
      </c>
      <c r="L230" s="187" t="n">
        <v>998727941</v>
      </c>
      <c r="M230" s="22" t="s">
        <v>29</v>
      </c>
      <c r="N230" s="27" t="n">
        <v>1</v>
      </c>
      <c r="O230" s="24" t="s">
        <v>465</v>
      </c>
      <c r="P230" s="24" t="s">
        <v>466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customFormat="false" ht="15.75" hidden="false" customHeight="true" outlineLevel="0" collapsed="false">
      <c r="A231" s="27" t="n">
        <v>2</v>
      </c>
      <c r="B231" s="28" t="n">
        <v>44697</v>
      </c>
      <c r="C231" s="29" t="n">
        <v>16.56</v>
      </c>
      <c r="D231" s="25" t="n">
        <v>3.45</v>
      </c>
      <c r="E231" s="25" t="n">
        <f aca="false">SUM(C231:D231)</f>
        <v>20.01</v>
      </c>
      <c r="F231" s="22"/>
      <c r="G231" s="30" t="s">
        <v>25</v>
      </c>
      <c r="H231" s="22"/>
      <c r="I231" s="31" t="s">
        <v>26</v>
      </c>
      <c r="J231" s="27" t="n">
        <v>47595</v>
      </c>
      <c r="K231" s="22" t="s">
        <v>40</v>
      </c>
      <c r="L231" s="187" t="n">
        <v>998727941</v>
      </c>
      <c r="M231" s="22" t="s">
        <v>29</v>
      </c>
      <c r="N231" s="27" t="n">
        <v>1</v>
      </c>
      <c r="O231" s="24" t="s">
        <v>41</v>
      </c>
      <c r="P231" s="24" t="s">
        <v>42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customFormat="false" ht="15.75" hidden="false" customHeight="true" outlineLevel="0" collapsed="false">
      <c r="A232" s="27" t="n">
        <v>2</v>
      </c>
      <c r="B232" s="28" t="n">
        <v>44714</v>
      </c>
      <c r="C232" s="29" t="n">
        <v>17.6</v>
      </c>
      <c r="D232" s="29" t="n">
        <v>2.33</v>
      </c>
      <c r="E232" s="25" t="n">
        <f aca="false">SUM(C232:D232)</f>
        <v>19.93</v>
      </c>
      <c r="F232" s="22"/>
      <c r="G232" s="30" t="s">
        <v>25</v>
      </c>
      <c r="H232" s="22"/>
      <c r="I232" s="31" t="s">
        <v>26</v>
      </c>
      <c r="J232" s="27" t="n">
        <v>183966</v>
      </c>
      <c r="K232" s="22" t="s">
        <v>40</v>
      </c>
      <c r="L232" s="187" t="n">
        <v>998727941</v>
      </c>
      <c r="M232" s="22" t="s">
        <v>29</v>
      </c>
      <c r="N232" s="27" t="n">
        <v>1</v>
      </c>
      <c r="O232" s="24" t="s">
        <v>51</v>
      </c>
      <c r="P232" s="89" t="s">
        <v>52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customFormat="false" ht="15.75" hidden="false" customHeight="true" outlineLevel="0" collapsed="false">
      <c r="A233" s="27" t="n">
        <v>2</v>
      </c>
      <c r="B233" s="28" t="n">
        <v>44720</v>
      </c>
      <c r="C233" s="29" t="n">
        <v>15.87</v>
      </c>
      <c r="D233" s="29" t="n">
        <v>2.06</v>
      </c>
      <c r="E233" s="25" t="n">
        <f aca="false">SUM(C233:D233)</f>
        <v>17.93</v>
      </c>
      <c r="F233" s="22"/>
      <c r="G233" s="30" t="s">
        <v>25</v>
      </c>
      <c r="H233" s="22"/>
      <c r="I233" s="31" t="s">
        <v>26</v>
      </c>
      <c r="J233" s="27" t="n">
        <v>209952</v>
      </c>
      <c r="K233" s="22" t="s">
        <v>40</v>
      </c>
      <c r="L233" s="187" t="n">
        <v>998727941</v>
      </c>
      <c r="M233" s="22" t="s">
        <v>29</v>
      </c>
      <c r="N233" s="27" t="n">
        <v>1</v>
      </c>
      <c r="O233" s="24" t="s">
        <v>51</v>
      </c>
      <c r="P233" s="89" t="s">
        <v>52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customFormat="false" ht="15.75" hidden="false" customHeight="true" outlineLevel="0" collapsed="false">
      <c r="A234" s="27" t="n">
        <v>2</v>
      </c>
      <c r="B234" s="28" t="n">
        <v>44724</v>
      </c>
      <c r="C234" s="29" t="n">
        <v>9.91</v>
      </c>
      <c r="D234" s="29" t="n">
        <v>1.71</v>
      </c>
      <c r="E234" s="25" t="n">
        <f aca="false">SUM(C234:D234)</f>
        <v>11.62</v>
      </c>
      <c r="F234" s="22"/>
      <c r="G234" s="30" t="s">
        <v>25</v>
      </c>
      <c r="H234" s="22"/>
      <c r="I234" s="31" t="s">
        <v>26</v>
      </c>
      <c r="J234" s="27" t="n">
        <v>1523539</v>
      </c>
      <c r="K234" s="22" t="s">
        <v>40</v>
      </c>
      <c r="L234" s="187" t="n">
        <v>998727941</v>
      </c>
      <c r="M234" s="22" t="s">
        <v>29</v>
      </c>
      <c r="N234" s="27" t="n">
        <v>1</v>
      </c>
      <c r="O234" s="24" t="s">
        <v>467</v>
      </c>
      <c r="P234" s="89" t="s">
        <v>468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customFormat="false" ht="15.75" hidden="false" customHeight="true" outlineLevel="0" collapsed="false">
      <c r="A235" s="27" t="n">
        <v>2</v>
      </c>
      <c r="B235" s="28" t="n">
        <v>44718</v>
      </c>
      <c r="C235" s="29" t="n">
        <v>19.82</v>
      </c>
      <c r="D235" s="29" t="n">
        <v>2.58</v>
      </c>
      <c r="E235" s="25" t="n">
        <f aca="false">SUM(C235:D235)</f>
        <v>22.4</v>
      </c>
      <c r="F235" s="22"/>
      <c r="G235" s="30" t="s">
        <v>25</v>
      </c>
      <c r="H235" s="22"/>
      <c r="I235" s="31" t="s">
        <v>26</v>
      </c>
      <c r="J235" s="27" t="n">
        <v>776429</v>
      </c>
      <c r="K235" s="22" t="s">
        <v>40</v>
      </c>
      <c r="L235" s="187" t="n">
        <v>998727941</v>
      </c>
      <c r="M235" s="22" t="s">
        <v>29</v>
      </c>
      <c r="N235" s="27" t="n">
        <v>1</v>
      </c>
      <c r="O235" s="24" t="s">
        <v>469</v>
      </c>
      <c r="P235" s="89" t="s">
        <v>470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customFormat="false" ht="15.75" hidden="false" customHeight="true" outlineLevel="0" collapsed="false">
      <c r="A236" s="27" t="n">
        <v>2</v>
      </c>
      <c r="B236" s="28" t="n">
        <v>44731</v>
      </c>
      <c r="C236" s="29" t="n">
        <v>13.53</v>
      </c>
      <c r="D236" s="29" t="n">
        <v>1.77</v>
      </c>
      <c r="E236" s="25" t="n">
        <f aca="false">SUM(C236:D236)</f>
        <v>15.3</v>
      </c>
      <c r="F236" s="22"/>
      <c r="G236" s="30" t="s">
        <v>25</v>
      </c>
      <c r="H236" s="22"/>
      <c r="I236" s="31" t="s">
        <v>26</v>
      </c>
      <c r="J236" s="27" t="n">
        <v>34</v>
      </c>
      <c r="K236" s="22" t="s">
        <v>40</v>
      </c>
      <c r="L236" s="187" t="n">
        <v>998727941</v>
      </c>
      <c r="M236" s="22" t="s">
        <v>29</v>
      </c>
      <c r="N236" s="27" t="n">
        <v>1</v>
      </c>
      <c r="O236" s="24" t="s">
        <v>98</v>
      </c>
      <c r="P236" s="89" t="s">
        <v>99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customFormat="false" ht="15.75" hidden="false" customHeight="true" outlineLevel="0" collapsed="false">
      <c r="A237" s="177"/>
      <c r="B237" s="233" t="s">
        <v>144</v>
      </c>
      <c r="C237" s="234"/>
      <c r="D237" s="234"/>
      <c r="E237" s="235" t="n">
        <f aca="false">SUM(C229:D236)</f>
        <v>159.96</v>
      </c>
      <c r="F237" s="177"/>
      <c r="G237" s="176"/>
      <c r="H237" s="177"/>
      <c r="I237" s="177"/>
      <c r="J237" s="176"/>
      <c r="K237" s="177"/>
      <c r="L237" s="177"/>
      <c r="M237" s="177"/>
      <c r="N237" s="177"/>
      <c r="O237" s="176"/>
      <c r="P237" s="176"/>
      <c r="Q237" s="177"/>
      <c r="R237" s="177"/>
      <c r="S237" s="177"/>
      <c r="T237" s="177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</row>
    <row r="238" customFormat="false" ht="15.75" hidden="false" customHeight="true" outlineLevel="0" collapsed="false">
      <c r="A238" s="40"/>
      <c r="B238" s="236"/>
      <c r="C238" s="186"/>
      <c r="D238" s="186"/>
      <c r="E238" s="40"/>
      <c r="F238" s="40"/>
      <c r="G238" s="185"/>
      <c r="H238" s="40"/>
      <c r="I238" s="185"/>
      <c r="J238" s="185"/>
      <c r="K238" s="40"/>
      <c r="L238" s="40"/>
      <c r="M238" s="40"/>
      <c r="N238" s="40"/>
      <c r="O238" s="185"/>
      <c r="P238" s="185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</row>
    <row r="239" customFormat="false" ht="15.75" hidden="false" customHeight="true" outlineLevel="0" collapsed="false">
      <c r="A239" s="229" t="s">
        <v>154</v>
      </c>
      <c r="B239" s="230"/>
      <c r="C239" s="231"/>
      <c r="D239" s="231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</row>
    <row r="240" customFormat="false" ht="15.75" hidden="false" customHeight="true" outlineLevel="0" collapsed="false">
      <c r="A240" s="27" t="n">
        <v>2</v>
      </c>
      <c r="B240" s="28" t="n">
        <v>44725</v>
      </c>
      <c r="C240" s="29" t="n">
        <v>43.38</v>
      </c>
      <c r="D240" s="25" t="n">
        <v>7.25</v>
      </c>
      <c r="E240" s="25" t="n">
        <f aca="false">SUM(C240:D240)</f>
        <v>50.63</v>
      </c>
      <c r="F240" s="22"/>
      <c r="G240" s="30" t="s">
        <v>25</v>
      </c>
      <c r="H240" s="22"/>
      <c r="I240" s="31" t="s">
        <v>26</v>
      </c>
      <c r="J240" s="27" t="n">
        <v>19619</v>
      </c>
      <c r="K240" s="22" t="s">
        <v>40</v>
      </c>
      <c r="L240" s="187" t="n">
        <v>998727941</v>
      </c>
      <c r="M240" s="22" t="s">
        <v>29</v>
      </c>
      <c r="N240" s="27" t="n">
        <v>1</v>
      </c>
      <c r="O240" s="24" t="s">
        <v>41</v>
      </c>
      <c r="P240" s="24" t="s">
        <v>42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customFormat="false" ht="15.75" hidden="false" customHeight="true" outlineLevel="0" collapsed="false">
      <c r="A241" s="27" t="n">
        <v>2</v>
      </c>
      <c r="B241" s="28" t="n">
        <v>44725</v>
      </c>
      <c r="C241" s="29" t="n">
        <v>41.97</v>
      </c>
      <c r="D241" s="25" t="n">
        <v>7.41</v>
      </c>
      <c r="E241" s="25" t="n">
        <f aca="false">SUM(C241:D241)</f>
        <v>49.38</v>
      </c>
      <c r="F241" s="22"/>
      <c r="G241" s="30" t="s">
        <v>25</v>
      </c>
      <c r="H241" s="22"/>
      <c r="I241" s="31" t="s">
        <v>26</v>
      </c>
      <c r="J241" s="27" t="n">
        <v>19621</v>
      </c>
      <c r="K241" s="22" t="s">
        <v>40</v>
      </c>
      <c r="L241" s="187" t="n">
        <v>998727941</v>
      </c>
      <c r="M241" s="22" t="s">
        <v>29</v>
      </c>
      <c r="N241" s="27" t="n">
        <v>1</v>
      </c>
      <c r="O241" s="24" t="s">
        <v>41</v>
      </c>
      <c r="P241" s="24" t="s">
        <v>42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customFormat="false" ht="15.75" hidden="false" customHeight="true" outlineLevel="0" collapsed="false">
      <c r="A242" s="27" t="n">
        <v>2</v>
      </c>
      <c r="B242" s="28" t="n">
        <v>44725</v>
      </c>
      <c r="C242" s="29" t="n">
        <v>42.26</v>
      </c>
      <c r="D242" s="25" t="n">
        <v>6.16</v>
      </c>
      <c r="E242" s="25" t="n">
        <f aca="false">SUM(C242:D242)</f>
        <v>48.42</v>
      </c>
      <c r="F242" s="22"/>
      <c r="G242" s="30" t="s">
        <v>25</v>
      </c>
      <c r="H242" s="22"/>
      <c r="I242" s="31" t="s">
        <v>26</v>
      </c>
      <c r="J242" s="27" t="n">
        <v>19620</v>
      </c>
      <c r="K242" s="22" t="s">
        <v>40</v>
      </c>
      <c r="L242" s="187" t="n">
        <v>998727941</v>
      </c>
      <c r="M242" s="22" t="s">
        <v>29</v>
      </c>
      <c r="N242" s="27" t="n">
        <v>1</v>
      </c>
      <c r="O242" s="24" t="s">
        <v>41</v>
      </c>
      <c r="P242" s="24" t="s">
        <v>42</v>
      </c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customFormat="false" ht="15.75" hidden="false" customHeight="true" outlineLevel="0" collapsed="false">
      <c r="A243" s="27" t="n">
        <v>2</v>
      </c>
      <c r="B243" s="28" t="n">
        <v>44718</v>
      </c>
      <c r="C243" s="29" t="n">
        <v>9.78</v>
      </c>
      <c r="D243" s="29" t="n">
        <v>1.86</v>
      </c>
      <c r="E243" s="25" t="n">
        <f aca="false">SUM(C243:D243)</f>
        <v>11.64</v>
      </c>
      <c r="F243" s="22"/>
      <c r="G243" s="30" t="s">
        <v>25</v>
      </c>
      <c r="H243" s="22"/>
      <c r="I243" s="31" t="s">
        <v>26</v>
      </c>
      <c r="J243" s="27" t="n">
        <v>91121</v>
      </c>
      <c r="K243" s="22" t="s">
        <v>40</v>
      </c>
      <c r="L243" s="187" t="n">
        <v>998727941</v>
      </c>
      <c r="M243" s="22" t="s">
        <v>29</v>
      </c>
      <c r="N243" s="27" t="n">
        <v>1</v>
      </c>
      <c r="O243" s="24" t="s">
        <v>51</v>
      </c>
      <c r="P243" s="89" t="s">
        <v>52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customFormat="false" ht="15.75" hidden="false" customHeight="true" outlineLevel="0" collapsed="false">
      <c r="A244" s="177"/>
      <c r="B244" s="233" t="s">
        <v>144</v>
      </c>
      <c r="C244" s="234"/>
      <c r="D244" s="234"/>
      <c r="E244" s="235" t="n">
        <f aca="false">SUM(C240:D243)</f>
        <v>160.07</v>
      </c>
      <c r="F244" s="177"/>
      <c r="G244" s="176"/>
      <c r="H244" s="177"/>
      <c r="I244" s="177"/>
      <c r="J244" s="176"/>
      <c r="K244" s="177"/>
      <c r="L244" s="177"/>
      <c r="M244" s="177"/>
      <c r="N244" s="177"/>
      <c r="O244" s="176"/>
      <c r="P244" s="176"/>
      <c r="Q244" s="177"/>
      <c r="R244" s="177"/>
      <c r="S244" s="177"/>
      <c r="T244" s="177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customFormat="false" ht="15.75" hidden="false" customHeight="true" outlineLevel="0" collapsed="false">
      <c r="A245" s="40"/>
      <c r="B245" s="236"/>
      <c r="C245" s="186"/>
      <c r="D245" s="186"/>
      <c r="E245" s="40"/>
      <c r="F245" s="40"/>
      <c r="G245" s="185"/>
      <c r="H245" s="40"/>
      <c r="I245" s="185"/>
      <c r="J245" s="185"/>
      <c r="K245" s="40"/>
      <c r="L245" s="40"/>
      <c r="M245" s="40"/>
      <c r="N245" s="40"/>
      <c r="O245" s="185"/>
      <c r="P245" s="185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customFormat="false" ht="15.75" hidden="false" customHeight="true" outlineLevel="0" collapsed="false">
      <c r="A246" s="229" t="s">
        <v>181</v>
      </c>
      <c r="B246" s="230"/>
      <c r="C246" s="231"/>
      <c r="D246" s="231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32"/>
      <c r="AI246" s="232"/>
      <c r="AJ246" s="232"/>
    </row>
    <row r="247" customFormat="false" ht="15.75" hidden="false" customHeight="true" outlineLevel="0" collapsed="false">
      <c r="A247" s="27" t="n">
        <v>2</v>
      </c>
      <c r="B247" s="28" t="n">
        <v>44739</v>
      </c>
      <c r="C247" s="29" t="n">
        <v>28.04</v>
      </c>
      <c r="D247" s="25" t="n">
        <v>4.48</v>
      </c>
      <c r="E247" s="25" t="n">
        <f aca="false">SUM(C247:D247)</f>
        <v>32.52</v>
      </c>
      <c r="F247" s="22"/>
      <c r="G247" s="30" t="s">
        <v>25</v>
      </c>
      <c r="H247" s="22"/>
      <c r="I247" s="31" t="s">
        <v>26</v>
      </c>
      <c r="J247" s="27" t="n">
        <v>13439</v>
      </c>
      <c r="K247" s="22" t="s">
        <v>40</v>
      </c>
      <c r="L247" s="187" t="n">
        <v>998727941</v>
      </c>
      <c r="M247" s="22" t="s">
        <v>29</v>
      </c>
      <c r="N247" s="27" t="n">
        <v>1</v>
      </c>
      <c r="O247" s="24" t="s">
        <v>41</v>
      </c>
      <c r="P247" s="24" t="s">
        <v>42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customFormat="false" ht="15.75" hidden="false" customHeight="true" outlineLevel="0" collapsed="false">
      <c r="A248" s="27" t="n">
        <v>2</v>
      </c>
      <c r="B248" s="28" t="n">
        <v>44741</v>
      </c>
      <c r="C248" s="29" t="n">
        <v>20.08</v>
      </c>
      <c r="D248" s="25" t="n">
        <v>4.15</v>
      </c>
      <c r="E248" s="25" t="n">
        <f aca="false">SUM(C248:D248)</f>
        <v>24.23</v>
      </c>
      <c r="F248" s="22"/>
      <c r="G248" s="30" t="s">
        <v>25</v>
      </c>
      <c r="H248" s="22"/>
      <c r="I248" s="31" t="s">
        <v>26</v>
      </c>
      <c r="J248" s="27" t="n">
        <v>13908</v>
      </c>
      <c r="K248" s="22" t="s">
        <v>40</v>
      </c>
      <c r="L248" s="187" t="n">
        <v>998727941</v>
      </c>
      <c r="M248" s="22" t="s">
        <v>29</v>
      </c>
      <c r="N248" s="27" t="n">
        <v>1</v>
      </c>
      <c r="O248" s="24" t="s">
        <v>41</v>
      </c>
      <c r="P248" s="24" t="s">
        <v>42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customFormat="false" ht="15.75" hidden="false" customHeight="true" outlineLevel="0" collapsed="false">
      <c r="A249" s="27" t="n">
        <v>2</v>
      </c>
      <c r="B249" s="28" t="n">
        <v>44734</v>
      </c>
      <c r="C249" s="29" t="n">
        <v>16.69</v>
      </c>
      <c r="D249" s="25" t="n">
        <v>2.8</v>
      </c>
      <c r="E249" s="25" t="n">
        <f aca="false">SUM(C249:D249)</f>
        <v>19.49</v>
      </c>
      <c r="F249" s="22"/>
      <c r="G249" s="30" t="s">
        <v>25</v>
      </c>
      <c r="H249" s="22"/>
      <c r="I249" s="31" t="s">
        <v>26</v>
      </c>
      <c r="J249" s="27" t="n">
        <v>25217</v>
      </c>
      <c r="K249" s="22" t="s">
        <v>40</v>
      </c>
      <c r="L249" s="187" t="n">
        <v>998727941</v>
      </c>
      <c r="M249" s="22" t="s">
        <v>29</v>
      </c>
      <c r="N249" s="27" t="n">
        <v>1</v>
      </c>
      <c r="O249" s="24" t="s">
        <v>41</v>
      </c>
      <c r="P249" s="24" t="s">
        <v>42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customFormat="false" ht="15.75" hidden="false" customHeight="true" outlineLevel="0" collapsed="false">
      <c r="A250" s="27" t="n">
        <v>2</v>
      </c>
      <c r="B250" s="28" t="n">
        <v>44723</v>
      </c>
      <c r="C250" s="29" t="n">
        <v>16.25</v>
      </c>
      <c r="D250" s="29" t="n">
        <v>2.11</v>
      </c>
      <c r="E250" s="25" t="n">
        <f aca="false">SUM(C250:D250)</f>
        <v>18.36</v>
      </c>
      <c r="F250" s="22"/>
      <c r="G250" s="30" t="s">
        <v>25</v>
      </c>
      <c r="H250" s="22"/>
      <c r="I250" s="31" t="s">
        <v>26</v>
      </c>
      <c r="J250" s="27" t="n">
        <v>204500</v>
      </c>
      <c r="K250" s="22" t="s">
        <v>40</v>
      </c>
      <c r="L250" s="187" t="n">
        <v>998727941</v>
      </c>
      <c r="M250" s="22" t="s">
        <v>29</v>
      </c>
      <c r="N250" s="27" t="n">
        <v>1</v>
      </c>
      <c r="O250" s="24" t="s">
        <v>51</v>
      </c>
      <c r="P250" s="89" t="s">
        <v>52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customFormat="false" ht="15.75" hidden="false" customHeight="true" outlineLevel="0" collapsed="false">
      <c r="A251" s="27" t="n">
        <v>2</v>
      </c>
      <c r="B251" s="28" t="n">
        <v>44732</v>
      </c>
      <c r="C251" s="29" t="n">
        <v>14.12</v>
      </c>
      <c r="D251" s="25" t="n">
        <v>1.84</v>
      </c>
      <c r="E251" s="25" t="n">
        <f aca="false">SUM(C251:D251)</f>
        <v>15.96</v>
      </c>
      <c r="F251" s="22"/>
      <c r="G251" s="30" t="s">
        <v>25</v>
      </c>
      <c r="H251" s="22"/>
      <c r="I251" s="31" t="s">
        <v>26</v>
      </c>
      <c r="J251" s="27" t="n">
        <v>5168</v>
      </c>
      <c r="K251" s="22" t="s">
        <v>40</v>
      </c>
      <c r="L251" s="187" t="n">
        <v>998727941</v>
      </c>
      <c r="M251" s="22" t="s">
        <v>29</v>
      </c>
      <c r="N251" s="27" t="n">
        <v>1</v>
      </c>
      <c r="O251" s="24" t="s">
        <v>41</v>
      </c>
      <c r="P251" s="24" t="s">
        <v>42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customFormat="false" ht="15.75" hidden="false" customHeight="true" outlineLevel="0" collapsed="false">
      <c r="A252" s="27" t="n">
        <v>2</v>
      </c>
      <c r="B252" s="28" t="n">
        <v>44716</v>
      </c>
      <c r="C252" s="29" t="n">
        <v>11.62</v>
      </c>
      <c r="D252" s="29" t="n">
        <v>1.86</v>
      </c>
      <c r="E252" s="25" t="n">
        <f aca="false">SUM(C252:D252)</f>
        <v>13.48</v>
      </c>
      <c r="F252" s="22"/>
      <c r="G252" s="30" t="s">
        <v>25</v>
      </c>
      <c r="H252" s="22"/>
      <c r="I252" s="31" t="s">
        <v>26</v>
      </c>
      <c r="J252" s="27" t="n">
        <v>38547</v>
      </c>
      <c r="K252" s="22" t="s">
        <v>40</v>
      </c>
      <c r="L252" s="187" t="n">
        <v>998727941</v>
      </c>
      <c r="M252" s="22" t="s">
        <v>29</v>
      </c>
      <c r="N252" s="27" t="n">
        <v>1</v>
      </c>
      <c r="O252" s="24" t="s">
        <v>51</v>
      </c>
      <c r="P252" s="89" t="s">
        <v>52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customFormat="false" ht="15.75" hidden="false" customHeight="true" outlineLevel="0" collapsed="false">
      <c r="A253" s="27" t="n">
        <v>2</v>
      </c>
      <c r="B253" s="28" t="n">
        <v>44721</v>
      </c>
      <c r="C253" s="29" t="n">
        <v>5.72</v>
      </c>
      <c r="D253" s="29" t="n">
        <v>0.83</v>
      </c>
      <c r="E253" s="25" t="n">
        <f aca="false">SUM(C253:D253)</f>
        <v>6.55</v>
      </c>
      <c r="F253" s="22"/>
      <c r="G253" s="30" t="s">
        <v>25</v>
      </c>
      <c r="H253" s="22"/>
      <c r="I253" s="31" t="s">
        <v>26</v>
      </c>
      <c r="J253" s="27" t="n">
        <v>318308</v>
      </c>
      <c r="K253" s="22" t="s">
        <v>40</v>
      </c>
      <c r="L253" s="187" t="n">
        <v>998727941</v>
      </c>
      <c r="M253" s="22" t="s">
        <v>29</v>
      </c>
      <c r="N253" s="27" t="n">
        <v>1</v>
      </c>
      <c r="O253" s="24" t="s">
        <v>51</v>
      </c>
      <c r="P253" s="89" t="s">
        <v>52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customFormat="false" ht="15.75" hidden="false" customHeight="true" outlineLevel="0" collapsed="false">
      <c r="A254" s="27" t="n">
        <v>2</v>
      </c>
      <c r="B254" s="28" t="n">
        <v>44739</v>
      </c>
      <c r="C254" s="29" t="n">
        <v>12.22</v>
      </c>
      <c r="D254" s="25" t="n">
        <v>1.73</v>
      </c>
      <c r="E254" s="25" t="n">
        <f aca="false">SUM(C254:D254)</f>
        <v>13.95</v>
      </c>
      <c r="F254" s="22"/>
      <c r="G254" s="30" t="s">
        <v>25</v>
      </c>
      <c r="H254" s="22"/>
      <c r="I254" s="31" t="s">
        <v>26</v>
      </c>
      <c r="J254" s="27" t="n">
        <v>13438</v>
      </c>
      <c r="K254" s="22" t="s">
        <v>40</v>
      </c>
      <c r="L254" s="187" t="n">
        <v>998727941</v>
      </c>
      <c r="M254" s="22" t="s">
        <v>29</v>
      </c>
      <c r="N254" s="27" t="n">
        <v>1</v>
      </c>
      <c r="O254" s="24" t="s">
        <v>41</v>
      </c>
      <c r="P254" s="24" t="s">
        <v>42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customFormat="false" ht="15.75" hidden="false" customHeight="true" outlineLevel="0" collapsed="false">
      <c r="A255" s="177"/>
      <c r="B255" s="233" t="s">
        <v>144</v>
      </c>
      <c r="C255" s="234"/>
      <c r="D255" s="234"/>
      <c r="E255" s="235" t="n">
        <f aca="false">SUM(C247:D254)</f>
        <v>144.54</v>
      </c>
      <c r="F255" s="177"/>
      <c r="G255" s="176"/>
      <c r="H255" s="177"/>
      <c r="I255" s="177"/>
      <c r="J255" s="176"/>
      <c r="K255" s="177"/>
      <c r="L255" s="177"/>
      <c r="M255" s="177"/>
      <c r="N255" s="177"/>
      <c r="O255" s="176"/>
      <c r="P255" s="176"/>
      <c r="Q255" s="177"/>
      <c r="R255" s="177"/>
      <c r="S255" s="177"/>
      <c r="T255" s="177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</row>
    <row r="256" customFormat="false" ht="15.75" hidden="false" customHeight="true" outlineLevel="0" collapsed="false">
      <c r="A256" s="40"/>
      <c r="B256" s="236"/>
      <c r="C256" s="186"/>
      <c r="D256" s="186"/>
      <c r="E256" s="40"/>
      <c r="F256" s="40"/>
      <c r="G256" s="185"/>
      <c r="H256" s="40"/>
      <c r="I256" s="185"/>
      <c r="J256" s="185"/>
      <c r="K256" s="40"/>
      <c r="L256" s="40"/>
      <c r="M256" s="40"/>
      <c r="N256" s="40"/>
      <c r="O256" s="185"/>
      <c r="P256" s="185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</row>
    <row r="257" customFormat="false" ht="15.75" hidden="false" customHeight="true" outlineLevel="0" collapsed="false">
      <c r="A257" s="229" t="s">
        <v>471</v>
      </c>
      <c r="B257" s="230"/>
      <c r="C257" s="231"/>
      <c r="D257" s="231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</row>
    <row r="258" customFormat="false" ht="15.75" hidden="false" customHeight="true" outlineLevel="0" collapsed="false">
      <c r="A258" s="27" t="n">
        <v>2</v>
      </c>
      <c r="B258" s="28" t="n">
        <v>44721</v>
      </c>
      <c r="C258" s="29" t="n">
        <v>16.37</v>
      </c>
      <c r="D258" s="29" t="n">
        <v>2.13</v>
      </c>
      <c r="E258" s="25" t="n">
        <f aca="false">SUM(C258:D258)</f>
        <v>18.5</v>
      </c>
      <c r="F258" s="22"/>
      <c r="G258" s="30" t="s">
        <v>25</v>
      </c>
      <c r="H258" s="22"/>
      <c r="I258" s="31" t="s">
        <v>26</v>
      </c>
      <c r="J258" s="27" t="s">
        <v>472</v>
      </c>
      <c r="K258" s="22" t="s">
        <v>40</v>
      </c>
      <c r="L258" s="27" t="n">
        <v>998727941</v>
      </c>
      <c r="M258" s="22" t="s">
        <v>29</v>
      </c>
      <c r="N258" s="27" t="n">
        <v>1</v>
      </c>
      <c r="O258" s="24" t="s">
        <v>187</v>
      </c>
      <c r="P258" s="24" t="s">
        <v>188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customFormat="false" ht="15.75" hidden="false" customHeight="true" outlineLevel="0" collapsed="false">
      <c r="A259" s="27" t="n">
        <v>2</v>
      </c>
      <c r="B259" s="28" t="n">
        <v>44733</v>
      </c>
      <c r="C259" s="29" t="n">
        <v>7.81</v>
      </c>
      <c r="D259" s="29" t="n">
        <v>1.35</v>
      </c>
      <c r="E259" s="25" t="n">
        <f aca="false">SUM(C259:D259)</f>
        <v>9.16</v>
      </c>
      <c r="F259" s="22"/>
      <c r="G259" s="30" t="s">
        <v>25</v>
      </c>
      <c r="H259" s="22"/>
      <c r="I259" s="31" t="s">
        <v>26</v>
      </c>
      <c r="J259" s="27" t="n">
        <v>41824</v>
      </c>
      <c r="K259" s="22" t="s">
        <v>40</v>
      </c>
      <c r="L259" s="187" t="n">
        <v>998727941</v>
      </c>
      <c r="M259" s="22" t="s">
        <v>29</v>
      </c>
      <c r="N259" s="27" t="n">
        <v>1</v>
      </c>
      <c r="O259" s="24" t="s">
        <v>51</v>
      </c>
      <c r="P259" s="89" t="s">
        <v>52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customFormat="false" ht="15.75" hidden="false" customHeight="true" outlineLevel="0" collapsed="false">
      <c r="A260" s="27" t="n">
        <v>2</v>
      </c>
      <c r="B260" s="28" t="n">
        <v>44725</v>
      </c>
      <c r="C260" s="29" t="n">
        <v>6.78</v>
      </c>
      <c r="D260" s="29" t="n">
        <v>1.45</v>
      </c>
      <c r="E260" s="25" t="n">
        <f aca="false">SUM(C260:D260)</f>
        <v>8.23</v>
      </c>
      <c r="F260" s="22"/>
      <c r="G260" s="30" t="s">
        <v>25</v>
      </c>
      <c r="H260" s="22"/>
      <c r="I260" s="31" t="s">
        <v>26</v>
      </c>
      <c r="J260" s="27" t="n">
        <v>136119</v>
      </c>
      <c r="K260" s="22" t="s">
        <v>40</v>
      </c>
      <c r="L260" s="187" t="n">
        <v>998727941</v>
      </c>
      <c r="M260" s="22" t="s">
        <v>29</v>
      </c>
      <c r="N260" s="27" t="n">
        <v>1</v>
      </c>
      <c r="O260" s="24" t="s">
        <v>51</v>
      </c>
      <c r="P260" s="89" t="s">
        <v>52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customFormat="false" ht="15.75" hidden="false" customHeight="true" outlineLevel="0" collapsed="false">
      <c r="A261" s="177"/>
      <c r="B261" s="233" t="s">
        <v>144</v>
      </c>
      <c r="C261" s="234"/>
      <c r="D261" s="234"/>
      <c r="E261" s="235" t="n">
        <f aca="false">SUM(C258:D260)</f>
        <v>35.89</v>
      </c>
      <c r="F261" s="177"/>
      <c r="G261" s="176"/>
      <c r="H261" s="177"/>
      <c r="I261" s="177"/>
      <c r="J261" s="176"/>
      <c r="K261" s="177"/>
      <c r="L261" s="177"/>
      <c r="M261" s="177"/>
      <c r="N261" s="177"/>
      <c r="O261" s="176"/>
      <c r="P261" s="176"/>
      <c r="Q261" s="177"/>
      <c r="R261" s="177"/>
      <c r="S261" s="177"/>
      <c r="T261" s="177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</row>
    <row r="262" customFormat="false" ht="15.75" hidden="false" customHeight="true" outlineLevel="0" collapsed="false">
      <c r="A262" s="40"/>
      <c r="B262" s="236"/>
      <c r="C262" s="186"/>
      <c r="D262" s="186"/>
      <c r="E262" s="40"/>
      <c r="F262" s="40"/>
      <c r="G262" s="185"/>
      <c r="H262" s="40"/>
      <c r="I262" s="185"/>
      <c r="J262" s="185"/>
      <c r="K262" s="40"/>
      <c r="L262" s="40"/>
      <c r="M262" s="40"/>
      <c r="N262" s="40"/>
      <c r="O262" s="185"/>
      <c r="P262" s="185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</row>
    <row r="263" customFormat="false" ht="15.75" hidden="false" customHeight="true" outlineLevel="0" collapsed="false">
      <c r="A263" s="58"/>
      <c r="B263" s="209" t="s">
        <v>115</v>
      </c>
      <c r="C263" s="60"/>
      <c r="D263" s="60"/>
      <c r="E263" s="210" t="n">
        <f aca="false">SUM(E255,E244,E237,E226,E261)</f>
        <v>660.18</v>
      </c>
      <c r="F263" s="58"/>
      <c r="G263" s="62"/>
      <c r="H263" s="58"/>
      <c r="I263" s="58"/>
      <c r="J263" s="62"/>
      <c r="K263" s="58"/>
      <c r="L263" s="58"/>
      <c r="M263" s="58"/>
      <c r="N263" s="58"/>
      <c r="O263" s="62"/>
      <c r="P263" s="62"/>
      <c r="Q263" s="58"/>
      <c r="R263" s="58"/>
      <c r="S263" s="58"/>
      <c r="T263" s="58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</row>
    <row r="264" customFormat="false" ht="15.75" hidden="false" customHeight="true" outlineLevel="0" collapsed="false">
      <c r="A264" s="40"/>
      <c r="B264" s="199"/>
      <c r="C264" s="186"/>
      <c r="D264" s="186"/>
      <c r="E264" s="40"/>
      <c r="F264" s="40"/>
      <c r="G264" s="185"/>
      <c r="H264" s="40"/>
      <c r="I264" s="40"/>
      <c r="J264" s="185"/>
      <c r="K264" s="40"/>
      <c r="L264" s="40"/>
      <c r="M264" s="40"/>
      <c r="N264" s="40"/>
      <c r="O264" s="219"/>
      <c r="P264" s="219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</row>
    <row r="265" customFormat="false" ht="15.75" hidden="false" customHeight="true" outlineLevel="0" collapsed="false">
      <c r="A265" s="181" t="s">
        <v>158</v>
      </c>
      <c r="B265" s="182"/>
      <c r="C265" s="183"/>
      <c r="D265" s="183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4"/>
      <c r="R265" s="184"/>
      <c r="S265" s="184"/>
      <c r="T265" s="184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</row>
    <row r="266" customFormat="false" ht="15.75" hidden="false" customHeight="true" outlineLevel="0" collapsed="false">
      <c r="A266" s="229" t="s">
        <v>397</v>
      </c>
      <c r="B266" s="230"/>
      <c r="C266" s="231"/>
      <c r="D266" s="231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  <c r="AH266" s="232"/>
      <c r="AI266" s="232"/>
      <c r="AJ266" s="232"/>
    </row>
    <row r="267" customFormat="false" ht="15.75" hidden="false" customHeight="true" outlineLevel="0" collapsed="false">
      <c r="A267" s="27" t="n">
        <v>2</v>
      </c>
      <c r="B267" s="28" t="n">
        <v>44740</v>
      </c>
      <c r="C267" s="29" t="n">
        <v>72.58</v>
      </c>
      <c r="D267" s="29" t="n">
        <v>17.42</v>
      </c>
      <c r="E267" s="25" t="n">
        <f aca="false">SUM(C267:D267)</f>
        <v>90</v>
      </c>
      <c r="F267" s="22"/>
      <c r="G267" s="30" t="s">
        <v>25</v>
      </c>
      <c r="H267" s="22"/>
      <c r="I267" s="31" t="s">
        <v>26</v>
      </c>
      <c r="J267" s="30" t="s">
        <v>473</v>
      </c>
      <c r="K267" s="22" t="s">
        <v>28</v>
      </c>
      <c r="L267" s="187" t="n">
        <v>998727941</v>
      </c>
      <c r="M267" s="22" t="s">
        <v>29</v>
      </c>
      <c r="N267" s="27" t="n">
        <v>1</v>
      </c>
      <c r="O267" s="24" t="s">
        <v>474</v>
      </c>
      <c r="P267" s="89" t="s">
        <v>475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customFormat="false" ht="15.75" hidden="false" customHeight="true" outlineLevel="0" collapsed="false">
      <c r="A268" s="27" t="n">
        <v>2</v>
      </c>
      <c r="B268" s="28" t="n">
        <v>44742</v>
      </c>
      <c r="C268" s="29" t="n">
        <v>45.97</v>
      </c>
      <c r="D268" s="29" t="n">
        <v>11.03</v>
      </c>
      <c r="E268" s="25" t="n">
        <f aca="false">SUM(C268:D268)</f>
        <v>57</v>
      </c>
      <c r="F268" s="22"/>
      <c r="G268" s="30" t="s">
        <v>25</v>
      </c>
      <c r="H268" s="22"/>
      <c r="I268" s="31" t="s">
        <v>26</v>
      </c>
      <c r="J268" s="30" t="s">
        <v>476</v>
      </c>
      <c r="K268" s="22" t="s">
        <v>44</v>
      </c>
      <c r="L268" s="187" t="n">
        <v>998727941</v>
      </c>
      <c r="M268" s="22" t="s">
        <v>29</v>
      </c>
      <c r="N268" s="27" t="n">
        <v>1</v>
      </c>
      <c r="O268" s="24" t="s">
        <v>477</v>
      </c>
      <c r="P268" s="89" t="s">
        <v>478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customFormat="false" ht="15.75" hidden="false" customHeight="true" outlineLevel="0" collapsed="false">
      <c r="A269" s="237"/>
      <c r="B269" s="238" t="s">
        <v>171</v>
      </c>
      <c r="C269" s="239"/>
      <c r="D269" s="239"/>
      <c r="E269" s="240" t="n">
        <f aca="false">SUM(C267:D268)</f>
        <v>147</v>
      </c>
      <c r="F269" s="241"/>
      <c r="G269" s="241"/>
      <c r="H269" s="237"/>
      <c r="I269" s="241"/>
      <c r="J269" s="241"/>
      <c r="K269" s="237"/>
      <c r="L269" s="241"/>
      <c r="M269" s="241"/>
      <c r="N269" s="237"/>
      <c r="O269" s="241"/>
      <c r="P269" s="237"/>
      <c r="Q269" s="237"/>
      <c r="R269" s="237"/>
      <c r="S269" s="237"/>
      <c r="T269" s="237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</row>
    <row r="270" customFormat="false" ht="15.75" hidden="false" customHeight="true" outlineLevel="0" collapsed="false">
      <c r="A270" s="40"/>
      <c r="B270" s="199"/>
      <c r="C270" s="186"/>
      <c r="D270" s="186"/>
      <c r="E270" s="40"/>
      <c r="F270" s="185"/>
      <c r="G270" s="185"/>
      <c r="H270" s="40"/>
      <c r="I270" s="185"/>
      <c r="J270" s="185"/>
      <c r="K270" s="40"/>
      <c r="L270" s="219"/>
      <c r="M270" s="185"/>
      <c r="N270" s="40"/>
      <c r="O270" s="185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</row>
    <row r="271" customFormat="false" ht="15.75" hidden="false" customHeight="true" outlineLevel="0" collapsed="false">
      <c r="A271" s="229" t="s">
        <v>442</v>
      </c>
      <c r="B271" s="230"/>
      <c r="C271" s="231"/>
      <c r="D271" s="231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</row>
    <row r="272" customFormat="false" ht="15.75" hidden="false" customHeight="true" outlineLevel="0" collapsed="false">
      <c r="A272" s="27" t="n">
        <v>2</v>
      </c>
      <c r="B272" s="28" t="n">
        <v>44727</v>
      </c>
      <c r="C272" s="29" t="n">
        <v>62.03</v>
      </c>
      <c r="D272" s="29" t="n">
        <v>14.03</v>
      </c>
      <c r="E272" s="25" t="n">
        <f aca="false">SUM(C272:D272)</f>
        <v>76.06</v>
      </c>
      <c r="F272" s="22"/>
      <c r="G272" s="30" t="s">
        <v>25</v>
      </c>
      <c r="H272" s="22"/>
      <c r="I272" s="31" t="s">
        <v>26</v>
      </c>
      <c r="J272" s="30" t="s">
        <v>479</v>
      </c>
      <c r="K272" s="22" t="s">
        <v>480</v>
      </c>
      <c r="L272" s="187" t="n">
        <v>998727941</v>
      </c>
      <c r="M272" s="22" t="s">
        <v>29</v>
      </c>
      <c r="N272" s="27" t="n">
        <v>1</v>
      </c>
      <c r="O272" s="24" t="s">
        <v>481</v>
      </c>
      <c r="P272" s="89" t="s">
        <v>482</v>
      </c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customFormat="false" ht="15.75" hidden="false" customHeight="true" outlineLevel="0" collapsed="false">
      <c r="A273" s="27" t="n">
        <v>2</v>
      </c>
      <c r="B273" s="28" t="n">
        <v>44742</v>
      </c>
      <c r="C273" s="29" t="n">
        <v>32.26</v>
      </c>
      <c r="D273" s="29" t="n">
        <v>7.74</v>
      </c>
      <c r="E273" s="25" t="n">
        <f aca="false">SUM(C273:D273)</f>
        <v>40</v>
      </c>
      <c r="F273" s="22"/>
      <c r="G273" s="30" t="s">
        <v>25</v>
      </c>
      <c r="H273" s="22"/>
      <c r="I273" s="31" t="s">
        <v>26</v>
      </c>
      <c r="J273" s="30" t="s">
        <v>483</v>
      </c>
      <c r="K273" s="22" t="s">
        <v>44</v>
      </c>
      <c r="L273" s="187" t="n">
        <v>998727941</v>
      </c>
      <c r="M273" s="22" t="s">
        <v>29</v>
      </c>
      <c r="N273" s="27" t="n">
        <v>1</v>
      </c>
      <c r="O273" s="24" t="s">
        <v>484</v>
      </c>
      <c r="P273" s="89" t="s">
        <v>485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customFormat="false" ht="15.75" hidden="false" customHeight="true" outlineLevel="0" collapsed="false">
      <c r="A274" s="27" t="n">
        <v>2</v>
      </c>
      <c r="B274" s="28" t="n">
        <v>44721</v>
      </c>
      <c r="C274" s="29" t="n">
        <v>29.02</v>
      </c>
      <c r="D274" s="29" t="n">
        <v>6.96</v>
      </c>
      <c r="E274" s="25" t="n">
        <f aca="false">SUM(C274:D274)</f>
        <v>35.98</v>
      </c>
      <c r="F274" s="22"/>
      <c r="G274" s="30" t="s">
        <v>25</v>
      </c>
      <c r="H274" s="22"/>
      <c r="I274" s="31" t="s">
        <v>26</v>
      </c>
      <c r="J274" s="30" t="s">
        <v>486</v>
      </c>
      <c r="K274" s="22" t="s">
        <v>28</v>
      </c>
      <c r="L274" s="187" t="n">
        <v>998727941</v>
      </c>
      <c r="M274" s="22" t="s">
        <v>29</v>
      </c>
      <c r="N274" s="27" t="n">
        <v>1</v>
      </c>
      <c r="O274" s="24" t="s">
        <v>487</v>
      </c>
      <c r="P274" s="89" t="s">
        <v>488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customFormat="false" ht="15.75" hidden="false" customHeight="true" outlineLevel="0" collapsed="false">
      <c r="A275" s="237"/>
      <c r="B275" s="238" t="s">
        <v>171</v>
      </c>
      <c r="C275" s="239"/>
      <c r="D275" s="239"/>
      <c r="E275" s="240" t="n">
        <f aca="false">SUM(C272:D274)</f>
        <v>152.04</v>
      </c>
      <c r="F275" s="241"/>
      <c r="G275" s="241"/>
      <c r="H275" s="237"/>
      <c r="I275" s="241"/>
      <c r="J275" s="241"/>
      <c r="K275" s="237"/>
      <c r="L275" s="241"/>
      <c r="M275" s="241"/>
      <c r="N275" s="237"/>
      <c r="O275" s="241"/>
      <c r="P275" s="237"/>
      <c r="Q275" s="237"/>
      <c r="R275" s="237"/>
      <c r="S275" s="237"/>
      <c r="T275" s="237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</row>
    <row r="276" customFormat="false" ht="15.75" hidden="false" customHeight="true" outlineLevel="0" collapsed="false">
      <c r="A276" s="40"/>
      <c r="B276" s="185"/>
      <c r="C276" s="186"/>
      <c r="D276" s="186"/>
      <c r="E276" s="40"/>
      <c r="F276" s="219"/>
      <c r="G276" s="185"/>
      <c r="H276" s="40"/>
      <c r="I276" s="185"/>
      <c r="J276" s="185"/>
      <c r="K276" s="40"/>
      <c r="L276" s="219"/>
      <c r="M276" s="185"/>
      <c r="N276" s="40"/>
      <c r="O276" s="185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</row>
    <row r="277" customFormat="false" ht="15.75" hidden="false" customHeight="true" outlineLevel="0" collapsed="false">
      <c r="A277" s="229" t="s">
        <v>154</v>
      </c>
      <c r="B277" s="230"/>
      <c r="C277" s="231"/>
      <c r="D277" s="231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</row>
    <row r="278" customFormat="false" ht="15.75" hidden="false" customHeight="true" outlineLevel="0" collapsed="false">
      <c r="A278" s="27" t="n">
        <v>2</v>
      </c>
      <c r="B278" s="28" t="n">
        <v>44737</v>
      </c>
      <c r="C278" s="29" t="n">
        <v>80.65</v>
      </c>
      <c r="D278" s="29" t="n">
        <v>19.35</v>
      </c>
      <c r="E278" s="25" t="n">
        <f aca="false">SUM(C278:D278)</f>
        <v>100</v>
      </c>
      <c r="F278" s="22"/>
      <c r="G278" s="30" t="s">
        <v>25</v>
      </c>
      <c r="H278" s="22"/>
      <c r="I278" s="31" t="s">
        <v>26</v>
      </c>
      <c r="J278" s="30" t="s">
        <v>489</v>
      </c>
      <c r="K278" s="22" t="s">
        <v>44</v>
      </c>
      <c r="L278" s="187" t="n">
        <v>998727941</v>
      </c>
      <c r="M278" s="22" t="s">
        <v>29</v>
      </c>
      <c r="N278" s="27" t="n">
        <v>1</v>
      </c>
      <c r="O278" s="24" t="s">
        <v>91</v>
      </c>
      <c r="P278" s="89" t="s">
        <v>92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customFormat="false" ht="15.75" hidden="false" customHeight="true" outlineLevel="0" collapsed="false">
      <c r="A279" s="27" t="n">
        <v>2</v>
      </c>
      <c r="B279" s="28" t="n">
        <v>44732</v>
      </c>
      <c r="C279" s="29" t="n">
        <v>40.32</v>
      </c>
      <c r="D279" s="29" t="n">
        <v>9.68</v>
      </c>
      <c r="E279" s="25" t="n">
        <f aca="false">SUM(C279:D279)</f>
        <v>50</v>
      </c>
      <c r="F279" s="22"/>
      <c r="G279" s="30" t="s">
        <v>25</v>
      </c>
      <c r="H279" s="22"/>
      <c r="I279" s="31" t="s">
        <v>26</v>
      </c>
      <c r="J279" s="30" t="s">
        <v>490</v>
      </c>
      <c r="K279" s="22" t="s">
        <v>44</v>
      </c>
      <c r="L279" s="187" t="n">
        <v>998727941</v>
      </c>
      <c r="M279" s="22" t="s">
        <v>29</v>
      </c>
      <c r="N279" s="27" t="n">
        <v>1</v>
      </c>
      <c r="O279" s="24" t="s">
        <v>443</v>
      </c>
      <c r="P279" s="89" t="s">
        <v>444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customFormat="false" ht="15.75" hidden="false" customHeight="true" outlineLevel="0" collapsed="false">
      <c r="A280" s="237"/>
      <c r="B280" s="238" t="s">
        <v>171</v>
      </c>
      <c r="C280" s="239"/>
      <c r="D280" s="239"/>
      <c r="E280" s="240" t="n">
        <f aca="false">SUM(C278:D279)</f>
        <v>150</v>
      </c>
      <c r="F280" s="241"/>
      <c r="G280" s="241"/>
      <c r="H280" s="237"/>
      <c r="I280" s="241"/>
      <c r="J280" s="241"/>
      <c r="K280" s="237"/>
      <c r="L280" s="241"/>
      <c r="M280" s="241"/>
      <c r="N280" s="237"/>
      <c r="O280" s="241"/>
      <c r="P280" s="237"/>
      <c r="Q280" s="237"/>
      <c r="R280" s="237"/>
      <c r="S280" s="237"/>
      <c r="T280" s="237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</row>
    <row r="281" customFormat="false" ht="15.75" hidden="false" customHeight="true" outlineLevel="0" collapsed="false">
      <c r="A281" s="40"/>
      <c r="B281" s="185"/>
      <c r="C281" s="186"/>
      <c r="D281" s="186"/>
      <c r="E281" s="40"/>
      <c r="F281" s="219"/>
      <c r="G281" s="185"/>
      <c r="H281" s="40"/>
      <c r="I281" s="185"/>
      <c r="J281" s="185"/>
      <c r="K281" s="40"/>
      <c r="L281" s="219"/>
      <c r="M281" s="185"/>
      <c r="N281" s="40"/>
      <c r="O281" s="185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</row>
    <row r="282" customFormat="false" ht="15.75" hidden="false" customHeight="true" outlineLevel="0" collapsed="false">
      <c r="A282" s="229" t="s">
        <v>181</v>
      </c>
      <c r="B282" s="230"/>
      <c r="C282" s="231"/>
      <c r="D282" s="231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</row>
    <row r="283" customFormat="false" ht="15.75" hidden="false" customHeight="true" outlineLevel="0" collapsed="false">
      <c r="A283" s="27" t="n">
        <v>2</v>
      </c>
      <c r="B283" s="28" t="n">
        <v>44738</v>
      </c>
      <c r="C283" s="29" t="n">
        <v>40.32</v>
      </c>
      <c r="D283" s="29" t="n">
        <v>9.68</v>
      </c>
      <c r="E283" s="25" t="n">
        <f aca="false">SUM(C283:D283)</f>
        <v>50</v>
      </c>
      <c r="F283" s="22"/>
      <c r="G283" s="30" t="s">
        <v>25</v>
      </c>
      <c r="H283" s="22"/>
      <c r="I283" s="31" t="s">
        <v>26</v>
      </c>
      <c r="J283" s="30" t="s">
        <v>491</v>
      </c>
      <c r="K283" s="22" t="s">
        <v>44</v>
      </c>
      <c r="L283" s="187" t="n">
        <v>998727941</v>
      </c>
      <c r="M283" s="22" t="s">
        <v>29</v>
      </c>
      <c r="N283" s="27" t="n">
        <v>1</v>
      </c>
      <c r="O283" s="24" t="s">
        <v>372</v>
      </c>
      <c r="P283" s="89" t="s">
        <v>373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customFormat="false" ht="15.75" hidden="false" customHeight="true" outlineLevel="0" collapsed="false">
      <c r="A284" s="27" t="n">
        <v>2</v>
      </c>
      <c r="B284" s="28" t="n">
        <v>44739</v>
      </c>
      <c r="C284" s="29" t="n">
        <v>33.44</v>
      </c>
      <c r="D284" s="29" t="n">
        <v>8.02</v>
      </c>
      <c r="E284" s="25" t="n">
        <f aca="false">SUM(C284:D284)</f>
        <v>41.46</v>
      </c>
      <c r="F284" s="22"/>
      <c r="G284" s="30" t="s">
        <v>25</v>
      </c>
      <c r="H284" s="22"/>
      <c r="I284" s="31" t="s">
        <v>26</v>
      </c>
      <c r="J284" s="30" t="s">
        <v>492</v>
      </c>
      <c r="K284" s="22" t="s">
        <v>28</v>
      </c>
      <c r="L284" s="187" t="n">
        <v>998727941</v>
      </c>
      <c r="M284" s="22" t="s">
        <v>29</v>
      </c>
      <c r="N284" s="27" t="n">
        <v>1</v>
      </c>
      <c r="O284" s="24" t="s">
        <v>281</v>
      </c>
      <c r="P284" s="89" t="s">
        <v>282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customFormat="false" ht="15.75" hidden="false" customHeight="true" outlineLevel="0" collapsed="false">
      <c r="A285" s="27" t="n">
        <v>2</v>
      </c>
      <c r="B285" s="28" t="n">
        <v>44731</v>
      </c>
      <c r="C285" s="29" t="n">
        <v>18.22</v>
      </c>
      <c r="D285" s="29" t="n">
        <v>2.37</v>
      </c>
      <c r="E285" s="25" t="n">
        <f aca="false">SUM(C285:D285)</f>
        <v>20.59</v>
      </c>
      <c r="F285" s="22"/>
      <c r="G285" s="30" t="s">
        <v>25</v>
      </c>
      <c r="H285" s="22"/>
      <c r="I285" s="31" t="s">
        <v>26</v>
      </c>
      <c r="J285" s="30" t="s">
        <v>493</v>
      </c>
      <c r="K285" s="22" t="s">
        <v>40</v>
      </c>
      <c r="L285" s="187" t="n">
        <v>998727941</v>
      </c>
      <c r="M285" s="22" t="s">
        <v>29</v>
      </c>
      <c r="N285" s="27" t="n">
        <v>1</v>
      </c>
      <c r="O285" s="24" t="s">
        <v>342</v>
      </c>
      <c r="P285" s="89" t="s">
        <v>343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customFormat="false" ht="15.75" hidden="false" customHeight="true" outlineLevel="0" collapsed="false">
      <c r="A286" s="27" t="n">
        <v>2</v>
      </c>
      <c r="B286" s="28" t="n">
        <v>44739</v>
      </c>
      <c r="C286" s="29" t="n">
        <v>6.93</v>
      </c>
      <c r="D286" s="29" t="n">
        <v>0.91</v>
      </c>
      <c r="E286" s="25" t="n">
        <f aca="false">SUM(C286:D286)</f>
        <v>7.84</v>
      </c>
      <c r="F286" s="22"/>
      <c r="G286" s="30" t="s">
        <v>25</v>
      </c>
      <c r="H286" s="22"/>
      <c r="I286" s="31" t="s">
        <v>26</v>
      </c>
      <c r="J286" s="30" t="s">
        <v>494</v>
      </c>
      <c r="K286" s="22" t="s">
        <v>40</v>
      </c>
      <c r="L286" s="187" t="n">
        <v>998727941</v>
      </c>
      <c r="M286" s="22" t="s">
        <v>29</v>
      </c>
      <c r="N286" s="27" t="n">
        <v>1</v>
      </c>
      <c r="O286" s="24" t="s">
        <v>495</v>
      </c>
      <c r="P286" s="89" t="s">
        <v>496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customFormat="false" ht="15.75" hidden="false" customHeight="true" outlineLevel="0" collapsed="false">
      <c r="A287" s="237"/>
      <c r="B287" s="238" t="s">
        <v>171</v>
      </c>
      <c r="C287" s="239"/>
      <c r="D287" s="239"/>
      <c r="E287" s="240" t="n">
        <f aca="false">SUM(C283:D286)</f>
        <v>119.89</v>
      </c>
      <c r="F287" s="241"/>
      <c r="G287" s="241"/>
      <c r="H287" s="237"/>
      <c r="I287" s="241"/>
      <c r="J287" s="241"/>
      <c r="K287" s="237"/>
      <c r="L287" s="241"/>
      <c r="M287" s="241"/>
      <c r="N287" s="237"/>
      <c r="O287" s="241"/>
      <c r="P287" s="237"/>
      <c r="Q287" s="237"/>
      <c r="R287" s="237"/>
      <c r="S287" s="237"/>
      <c r="T287" s="237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</row>
    <row r="288" customFormat="false" ht="15.75" hidden="false" customHeight="true" outlineLevel="0" collapsed="false">
      <c r="A288" s="40"/>
      <c r="B288" s="185"/>
      <c r="C288" s="186"/>
      <c r="D288" s="186"/>
      <c r="E288" s="40"/>
      <c r="F288" s="219"/>
      <c r="G288" s="185"/>
      <c r="H288" s="40"/>
      <c r="I288" s="185"/>
      <c r="J288" s="185"/>
      <c r="K288" s="40"/>
      <c r="L288" s="219"/>
      <c r="M288" s="185"/>
      <c r="N288" s="40"/>
      <c r="O288" s="185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</row>
    <row r="289" customFormat="false" ht="15.75" hidden="false" customHeight="true" outlineLevel="0" collapsed="false">
      <c r="A289" s="229" t="s">
        <v>471</v>
      </c>
      <c r="B289" s="230"/>
      <c r="C289" s="231"/>
      <c r="D289" s="231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2"/>
      <c r="V289" s="232"/>
      <c r="W289" s="232"/>
      <c r="X289" s="232"/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32"/>
      <c r="AI289" s="232"/>
      <c r="AJ289" s="232"/>
    </row>
    <row r="290" customFormat="false" ht="15.75" hidden="false" customHeight="true" outlineLevel="0" collapsed="false">
      <c r="A290" s="27" t="n">
        <v>2</v>
      </c>
      <c r="B290" s="28" t="n">
        <v>44733</v>
      </c>
      <c r="C290" s="29" t="n">
        <v>11.49</v>
      </c>
      <c r="D290" s="29" t="n">
        <v>9.31</v>
      </c>
      <c r="E290" s="25" t="n">
        <f aca="false">SUM(C290:D290)</f>
        <v>20.8</v>
      </c>
      <c r="F290" s="22"/>
      <c r="G290" s="30" t="s">
        <v>25</v>
      </c>
      <c r="H290" s="22"/>
      <c r="I290" s="31" t="s">
        <v>26</v>
      </c>
      <c r="J290" s="30" t="s">
        <v>497</v>
      </c>
      <c r="K290" s="22" t="s">
        <v>480</v>
      </c>
      <c r="L290" s="187" t="n">
        <v>998727941</v>
      </c>
      <c r="M290" s="22" t="s">
        <v>29</v>
      </c>
      <c r="N290" s="27" t="n">
        <v>1</v>
      </c>
      <c r="O290" s="24" t="s">
        <v>498</v>
      </c>
      <c r="P290" s="89" t="s">
        <v>499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customFormat="false" ht="15.75" hidden="false" customHeight="true" outlineLevel="0" collapsed="false">
      <c r="A291" s="27" t="n">
        <v>2</v>
      </c>
      <c r="B291" s="28" t="n">
        <v>44735</v>
      </c>
      <c r="C291" s="29" t="n">
        <v>8.31</v>
      </c>
      <c r="D291" s="29" t="n">
        <v>1.09</v>
      </c>
      <c r="E291" s="25" t="n">
        <f aca="false">SUM(C291:D291)</f>
        <v>9.4</v>
      </c>
      <c r="F291" s="22"/>
      <c r="G291" s="30" t="s">
        <v>25</v>
      </c>
      <c r="H291" s="22"/>
      <c r="I291" s="31" t="s">
        <v>26</v>
      </c>
      <c r="J291" s="30" t="s">
        <v>500</v>
      </c>
      <c r="K291" s="22" t="s">
        <v>40</v>
      </c>
      <c r="L291" s="187" t="n">
        <v>998727941</v>
      </c>
      <c r="M291" s="22" t="s">
        <v>29</v>
      </c>
      <c r="N291" s="27" t="n">
        <v>1</v>
      </c>
      <c r="O291" s="24" t="s">
        <v>501</v>
      </c>
      <c r="P291" s="89" t="s">
        <v>502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customFormat="false" ht="15.75" hidden="false" customHeight="true" outlineLevel="0" collapsed="false">
      <c r="A292" s="237"/>
      <c r="B292" s="238" t="s">
        <v>171</v>
      </c>
      <c r="C292" s="239"/>
      <c r="D292" s="239"/>
      <c r="E292" s="240" t="n">
        <f aca="false">SUM(C290:D291)</f>
        <v>30.2</v>
      </c>
      <c r="F292" s="241"/>
      <c r="G292" s="241"/>
      <c r="H292" s="237"/>
      <c r="I292" s="241"/>
      <c r="J292" s="241"/>
      <c r="K292" s="237"/>
      <c r="L292" s="241"/>
      <c r="M292" s="241"/>
      <c r="N292" s="237"/>
      <c r="O292" s="241"/>
      <c r="P292" s="237"/>
      <c r="Q292" s="237"/>
      <c r="R292" s="237"/>
      <c r="S292" s="237"/>
      <c r="T292" s="237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</row>
    <row r="293" customFormat="false" ht="15.75" hidden="false" customHeight="true" outlineLevel="0" collapsed="false">
      <c r="A293" s="40"/>
      <c r="B293" s="185"/>
      <c r="C293" s="186"/>
      <c r="D293" s="186"/>
      <c r="E293" s="40"/>
      <c r="F293" s="219"/>
      <c r="G293" s="185"/>
      <c r="H293" s="40"/>
      <c r="I293" s="185"/>
      <c r="J293" s="185"/>
      <c r="K293" s="40"/>
      <c r="L293" s="219"/>
      <c r="M293" s="185"/>
      <c r="N293" s="40"/>
      <c r="O293" s="185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</row>
    <row r="294" customFormat="false" ht="15.75" hidden="false" customHeight="true" outlineLevel="0" collapsed="false">
      <c r="A294" s="58"/>
      <c r="B294" s="209" t="s">
        <v>115</v>
      </c>
      <c r="C294" s="60"/>
      <c r="D294" s="60"/>
      <c r="E294" s="210" t="n">
        <f aca="false">SUM(E269,E275,E280,E287,E292)</f>
        <v>599.13</v>
      </c>
      <c r="F294" s="58"/>
      <c r="G294" s="62"/>
      <c r="H294" s="58"/>
      <c r="I294" s="58"/>
      <c r="J294" s="62"/>
      <c r="K294" s="58"/>
      <c r="L294" s="58"/>
      <c r="M294" s="58"/>
      <c r="N294" s="58"/>
      <c r="O294" s="62"/>
      <c r="P294" s="62"/>
      <c r="Q294" s="58"/>
      <c r="R294" s="58"/>
      <c r="S294" s="58"/>
      <c r="T294" s="58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</row>
    <row r="295" customFormat="false" ht="15.75" hidden="false" customHeight="true" outlineLevel="0" collapsed="false">
      <c r="A295" s="40"/>
      <c r="B295" s="185"/>
      <c r="C295" s="186"/>
      <c r="D295" s="186"/>
      <c r="E295" s="40"/>
      <c r="F295" s="40"/>
      <c r="G295" s="185"/>
      <c r="H295" s="40"/>
      <c r="I295" s="40"/>
      <c r="J295" s="185"/>
      <c r="K295" s="40"/>
      <c r="L295" s="40"/>
      <c r="M295" s="40"/>
      <c r="N295" s="40"/>
      <c r="O295" s="185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</row>
    <row r="296" customFormat="false" ht="15.75" hidden="false" customHeight="true" outlineLevel="0" collapsed="false">
      <c r="A296" s="242" t="s">
        <v>191</v>
      </c>
      <c r="B296" s="243" t="s">
        <v>192</v>
      </c>
      <c r="C296" s="244"/>
      <c r="D296" s="244"/>
      <c r="E296" s="245" t="n">
        <f aca="false">SUM(E217,E263,E294)</f>
        <v>1544.81</v>
      </c>
      <c r="F296" s="246"/>
      <c r="G296" s="247"/>
      <c r="H296" s="246"/>
      <c r="I296" s="246"/>
      <c r="J296" s="247"/>
      <c r="K296" s="246"/>
      <c r="L296" s="246"/>
      <c r="M296" s="246"/>
      <c r="N296" s="246"/>
      <c r="O296" s="247"/>
      <c r="P296" s="246"/>
      <c r="Q296" s="246"/>
      <c r="R296" s="246"/>
      <c r="S296" s="246"/>
      <c r="T296" s="246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</row>
    <row r="297" customFormat="false" ht="15.75" hidden="false" customHeight="true" outlineLevel="0" collapsed="false">
      <c r="A297" s="221"/>
      <c r="B297" s="219"/>
      <c r="C297" s="223"/>
      <c r="D297" s="223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21"/>
      <c r="R297" s="221"/>
      <c r="S297" s="221"/>
      <c r="T297" s="221"/>
      <c r="U297" s="221"/>
      <c r="V297" s="221"/>
      <c r="W297" s="221"/>
      <c r="X297" s="221"/>
      <c r="Y297" s="221"/>
      <c r="Z297" s="221"/>
      <c r="AA297" s="221"/>
      <c r="AB297" s="221"/>
      <c r="AC297" s="221"/>
      <c r="AD297" s="221"/>
      <c r="AE297" s="221"/>
      <c r="AF297" s="221"/>
      <c r="AG297" s="221"/>
      <c r="AH297" s="221"/>
      <c r="AI297" s="221"/>
      <c r="AJ297" s="221"/>
    </row>
    <row r="298" customFormat="false" ht="15.75" hidden="false" customHeight="true" outlineLevel="0" collapsed="false">
      <c r="A298" s="181" t="s">
        <v>193</v>
      </c>
      <c r="B298" s="182"/>
      <c r="C298" s="183"/>
      <c r="D298" s="183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4"/>
      <c r="R298" s="184"/>
      <c r="S298" s="184"/>
      <c r="T298" s="184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</row>
    <row r="299" customFormat="false" ht="15.75" hidden="false" customHeight="true" outlineLevel="0" collapsed="false">
      <c r="A299" s="27" t="n">
        <v>1</v>
      </c>
      <c r="B299" s="28" t="n">
        <v>44740</v>
      </c>
      <c r="C299" s="29" t="n">
        <v>624.89</v>
      </c>
      <c r="D299" s="25" t="n">
        <v>0</v>
      </c>
      <c r="E299" s="25" t="s">
        <v>503</v>
      </c>
      <c r="F299" s="24"/>
      <c r="G299" s="30" t="n">
        <v>2</v>
      </c>
      <c r="H299" s="25" t="s">
        <v>503</v>
      </c>
      <c r="I299" s="24"/>
      <c r="J299" s="24"/>
      <c r="K299" s="24" t="s">
        <v>195</v>
      </c>
      <c r="L299" s="138" t="n">
        <v>998727941</v>
      </c>
      <c r="M299" s="24" t="s">
        <v>29</v>
      </c>
      <c r="N299" s="139" t="s">
        <v>25</v>
      </c>
      <c r="O299" s="24"/>
      <c r="P299" s="24"/>
      <c r="Q299" s="22"/>
      <c r="R299" s="22" t="s">
        <v>504</v>
      </c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customFormat="false" ht="15.75" hidden="false" customHeight="true" outlineLevel="0" collapsed="false">
      <c r="A300" s="27" t="n">
        <v>1</v>
      </c>
      <c r="B300" s="28" t="n">
        <v>44740</v>
      </c>
      <c r="C300" s="29" t="n">
        <v>624.89</v>
      </c>
      <c r="D300" s="25" t="n">
        <v>0</v>
      </c>
      <c r="E300" s="25" t="s">
        <v>503</v>
      </c>
      <c r="F300" s="24"/>
      <c r="G300" s="30" t="n">
        <v>2</v>
      </c>
      <c r="H300" s="25" t="s">
        <v>503</v>
      </c>
      <c r="I300" s="24"/>
      <c r="J300" s="24"/>
      <c r="K300" s="24" t="s">
        <v>195</v>
      </c>
      <c r="L300" s="138" t="n">
        <v>998727941</v>
      </c>
      <c r="M300" s="24" t="s">
        <v>29</v>
      </c>
      <c r="N300" s="139" t="s">
        <v>25</v>
      </c>
      <c r="O300" s="24"/>
      <c r="P300" s="24"/>
      <c r="Q300" s="22"/>
      <c r="R300" s="22" t="s">
        <v>505</v>
      </c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customFormat="false" ht="15.75" hidden="false" customHeight="true" outlineLevel="0" collapsed="false">
      <c r="A301" s="27" t="n">
        <v>1</v>
      </c>
      <c r="B301" s="28" t="n">
        <v>44740</v>
      </c>
      <c r="C301" s="29" t="n">
        <v>500</v>
      </c>
      <c r="D301" s="25" t="n">
        <v>0</v>
      </c>
      <c r="E301" s="25" t="s">
        <v>503</v>
      </c>
      <c r="F301" s="24"/>
      <c r="G301" s="30" t="n">
        <v>2</v>
      </c>
      <c r="H301" s="25" t="s">
        <v>503</v>
      </c>
      <c r="I301" s="24"/>
      <c r="J301" s="24"/>
      <c r="K301" s="24" t="s">
        <v>200</v>
      </c>
      <c r="L301" s="138" t="n">
        <v>998727941</v>
      </c>
      <c r="M301" s="24" t="s">
        <v>29</v>
      </c>
      <c r="N301" s="139" t="s">
        <v>25</v>
      </c>
      <c r="O301" s="24"/>
      <c r="P301" s="24"/>
      <c r="Q301" s="22"/>
      <c r="R301" s="22" t="s">
        <v>506</v>
      </c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customFormat="false" ht="15.75" hidden="false" customHeight="true" outlineLevel="0" collapsed="false">
      <c r="A302" s="27" t="n">
        <v>1</v>
      </c>
      <c r="B302" s="28" t="n">
        <v>44740</v>
      </c>
      <c r="C302" s="29" t="n">
        <v>456.72</v>
      </c>
      <c r="D302" s="25" t="n">
        <v>0</v>
      </c>
      <c r="E302" s="25" t="s">
        <v>503</v>
      </c>
      <c r="F302" s="24"/>
      <c r="G302" s="30" t="n">
        <v>2</v>
      </c>
      <c r="H302" s="25" t="s">
        <v>503</v>
      </c>
      <c r="I302" s="24"/>
      <c r="J302" s="24"/>
      <c r="K302" s="24" t="s">
        <v>200</v>
      </c>
      <c r="L302" s="138" t="n">
        <v>998727941</v>
      </c>
      <c r="M302" s="24" t="s">
        <v>29</v>
      </c>
      <c r="N302" s="139" t="s">
        <v>25</v>
      </c>
      <c r="O302" s="24"/>
      <c r="P302" s="24"/>
      <c r="Q302" s="22"/>
      <c r="R302" s="22" t="s">
        <v>507</v>
      </c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customFormat="false" ht="15.75" hidden="false" customHeight="true" outlineLevel="0" collapsed="false">
      <c r="A303" s="27" t="n">
        <v>1</v>
      </c>
      <c r="B303" s="28" t="n">
        <v>44740</v>
      </c>
      <c r="C303" s="29" t="n">
        <v>510</v>
      </c>
      <c r="D303" s="25" t="n">
        <v>0</v>
      </c>
      <c r="E303" s="25" t="s">
        <v>503</v>
      </c>
      <c r="F303" s="24"/>
      <c r="G303" s="30" t="n">
        <v>2</v>
      </c>
      <c r="H303" s="25" t="s">
        <v>503</v>
      </c>
      <c r="I303" s="24"/>
      <c r="J303" s="24"/>
      <c r="K303" s="24" t="s">
        <v>198</v>
      </c>
      <c r="L303" s="138" t="n">
        <v>998727941</v>
      </c>
      <c r="M303" s="24" t="s">
        <v>29</v>
      </c>
      <c r="N303" s="139" t="s">
        <v>25</v>
      </c>
      <c r="O303" s="24"/>
      <c r="P303" s="24"/>
      <c r="Q303" s="22"/>
      <c r="R303" s="22" t="s">
        <v>508</v>
      </c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customFormat="false" ht="15.75" hidden="false" customHeight="true" outlineLevel="0" collapsed="false">
      <c r="A304" s="187"/>
      <c r="B304" s="188"/>
      <c r="C304" s="189"/>
      <c r="D304" s="186"/>
      <c r="E304" s="248"/>
      <c r="F304" s="192"/>
      <c r="G304" s="190"/>
      <c r="H304" s="248"/>
      <c r="I304" s="192"/>
      <c r="J304" s="192"/>
      <c r="K304" s="192"/>
      <c r="L304" s="249"/>
      <c r="M304" s="192"/>
      <c r="N304" s="250"/>
      <c r="O304" s="192"/>
      <c r="P304" s="192"/>
      <c r="Q304" s="40"/>
      <c r="R304" s="193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</row>
    <row r="305" customFormat="false" ht="15.75" hidden="false" customHeight="true" outlineLevel="0" collapsed="false">
      <c r="A305" s="27" t="n">
        <v>1</v>
      </c>
      <c r="B305" s="28" t="n">
        <v>44740</v>
      </c>
      <c r="C305" s="29" t="n">
        <v>624.89</v>
      </c>
      <c r="D305" s="25" t="n">
        <v>0</v>
      </c>
      <c r="E305" s="25" t="s">
        <v>509</v>
      </c>
      <c r="F305" s="24"/>
      <c r="G305" s="30" t="n">
        <v>2</v>
      </c>
      <c r="H305" s="25" t="s">
        <v>509</v>
      </c>
      <c r="I305" s="24"/>
      <c r="J305" s="24"/>
      <c r="K305" s="24" t="s">
        <v>195</v>
      </c>
      <c r="L305" s="138" t="n">
        <v>998727941</v>
      </c>
      <c r="M305" s="24" t="s">
        <v>29</v>
      </c>
      <c r="N305" s="139" t="s">
        <v>25</v>
      </c>
      <c r="O305" s="24"/>
      <c r="P305" s="24"/>
      <c r="Q305" s="22"/>
      <c r="R305" s="22" t="s">
        <v>510</v>
      </c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customFormat="false" ht="15.75" hidden="false" customHeight="true" outlineLevel="0" collapsed="false">
      <c r="A306" s="27" t="n">
        <v>1</v>
      </c>
      <c r="B306" s="28" t="n">
        <v>44740</v>
      </c>
      <c r="C306" s="29" t="n">
        <v>1.66</v>
      </c>
      <c r="D306" s="25" t="n">
        <v>0</v>
      </c>
      <c r="E306" s="25" t="s">
        <v>509</v>
      </c>
      <c r="F306" s="24"/>
      <c r="G306" s="30" t="n">
        <v>2</v>
      </c>
      <c r="H306" s="25" t="s">
        <v>509</v>
      </c>
      <c r="I306" s="24"/>
      <c r="J306" s="24"/>
      <c r="K306" s="24" t="s">
        <v>195</v>
      </c>
      <c r="L306" s="138" t="n">
        <v>998727941</v>
      </c>
      <c r="M306" s="24" t="s">
        <v>29</v>
      </c>
      <c r="N306" s="139" t="s">
        <v>25</v>
      </c>
      <c r="O306" s="24"/>
      <c r="P306" s="24"/>
      <c r="Q306" s="22"/>
      <c r="R306" s="22" t="s">
        <v>511</v>
      </c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customFormat="false" ht="15.75" hidden="false" customHeight="true" outlineLevel="0" collapsed="false">
      <c r="A307" s="27" t="n">
        <v>1</v>
      </c>
      <c r="B307" s="28" t="n">
        <v>44740</v>
      </c>
      <c r="C307" s="29" t="n">
        <v>626.55</v>
      </c>
      <c r="D307" s="25" t="n">
        <v>0</v>
      </c>
      <c r="E307" s="25" t="s">
        <v>509</v>
      </c>
      <c r="F307" s="24"/>
      <c r="G307" s="30" t="n">
        <v>2</v>
      </c>
      <c r="H307" s="25" t="s">
        <v>509</v>
      </c>
      <c r="I307" s="24"/>
      <c r="J307" s="24"/>
      <c r="K307" s="24" t="s">
        <v>195</v>
      </c>
      <c r="L307" s="138" t="n">
        <v>998727941</v>
      </c>
      <c r="M307" s="24" t="s">
        <v>29</v>
      </c>
      <c r="N307" s="139" t="s">
        <v>25</v>
      </c>
      <c r="O307" s="24"/>
      <c r="P307" s="24"/>
      <c r="Q307" s="22"/>
      <c r="R307" s="22" t="s">
        <v>512</v>
      </c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customFormat="false" ht="15.75" hidden="false" customHeight="true" outlineLevel="0" collapsed="false">
      <c r="A308" s="27" t="n">
        <v>1</v>
      </c>
      <c r="B308" s="28" t="n">
        <v>44740</v>
      </c>
      <c r="C308" s="29" t="n">
        <v>501.46</v>
      </c>
      <c r="D308" s="25" t="n">
        <v>0</v>
      </c>
      <c r="E308" s="25" t="s">
        <v>509</v>
      </c>
      <c r="F308" s="24"/>
      <c r="G308" s="30" t="n">
        <v>2</v>
      </c>
      <c r="H308" s="25" t="s">
        <v>509</v>
      </c>
      <c r="I308" s="24"/>
      <c r="J308" s="24"/>
      <c r="K308" s="24" t="s">
        <v>200</v>
      </c>
      <c r="L308" s="138" t="n">
        <v>998727941</v>
      </c>
      <c r="M308" s="24" t="s">
        <v>29</v>
      </c>
      <c r="N308" s="139" t="s">
        <v>25</v>
      </c>
      <c r="O308" s="24"/>
      <c r="P308" s="24"/>
      <c r="Q308" s="22"/>
      <c r="R308" s="22" t="s">
        <v>513</v>
      </c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customFormat="false" ht="15.75" hidden="false" customHeight="true" outlineLevel="0" collapsed="false">
      <c r="A309" s="27" t="n">
        <v>1</v>
      </c>
      <c r="B309" s="28" t="n">
        <v>44740</v>
      </c>
      <c r="C309" s="29" t="n">
        <v>458.26</v>
      </c>
      <c r="D309" s="25" t="n">
        <v>0</v>
      </c>
      <c r="E309" s="25" t="s">
        <v>509</v>
      </c>
      <c r="F309" s="24"/>
      <c r="G309" s="30" t="n">
        <v>2</v>
      </c>
      <c r="H309" s="25" t="s">
        <v>509</v>
      </c>
      <c r="I309" s="24"/>
      <c r="J309" s="24"/>
      <c r="K309" s="24" t="s">
        <v>200</v>
      </c>
      <c r="L309" s="138" t="n">
        <v>998727941</v>
      </c>
      <c r="M309" s="24" t="s">
        <v>29</v>
      </c>
      <c r="N309" s="139" t="s">
        <v>25</v>
      </c>
      <c r="O309" s="24"/>
      <c r="P309" s="24"/>
      <c r="Q309" s="22"/>
      <c r="R309" s="22" t="s">
        <v>514</v>
      </c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customFormat="false" ht="15.75" hidden="false" customHeight="true" outlineLevel="0" collapsed="false">
      <c r="A310" s="27" t="n">
        <v>1</v>
      </c>
      <c r="B310" s="28" t="n">
        <v>44740</v>
      </c>
      <c r="C310" s="29" t="n">
        <v>767.24</v>
      </c>
      <c r="D310" s="25" t="n">
        <v>0</v>
      </c>
      <c r="E310" s="25" t="s">
        <v>515</v>
      </c>
      <c r="F310" s="24"/>
      <c r="G310" s="30" t="n">
        <v>2</v>
      </c>
      <c r="H310" s="25" t="s">
        <v>515</v>
      </c>
      <c r="I310" s="24"/>
      <c r="J310" s="24"/>
      <c r="K310" s="24" t="s">
        <v>198</v>
      </c>
      <c r="L310" s="138" t="n">
        <v>998727941</v>
      </c>
      <c r="M310" s="24" t="s">
        <v>29</v>
      </c>
      <c r="N310" s="139" t="s">
        <v>25</v>
      </c>
      <c r="O310" s="24"/>
      <c r="P310" s="24"/>
      <c r="Q310" s="22"/>
      <c r="R310" s="22" t="s">
        <v>516</v>
      </c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customFormat="false" ht="15.75" hidden="false" customHeight="true" outlineLevel="0" collapsed="false">
      <c r="A311" s="187"/>
      <c r="B311" s="188"/>
      <c r="C311" s="189"/>
      <c r="D311" s="186"/>
      <c r="E311" s="248"/>
      <c r="F311" s="192"/>
      <c r="G311" s="190"/>
      <c r="H311" s="248"/>
      <c r="I311" s="192"/>
      <c r="J311" s="192"/>
      <c r="K311" s="192"/>
      <c r="L311" s="249"/>
      <c r="M311" s="192"/>
      <c r="N311" s="250"/>
      <c r="O311" s="192"/>
      <c r="P311" s="192"/>
      <c r="Q311" s="40"/>
      <c r="R311" s="193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</row>
    <row r="312" customFormat="false" ht="15.75" hidden="false" customHeight="true" outlineLevel="0" collapsed="false">
      <c r="A312" s="27" t="n">
        <v>1</v>
      </c>
      <c r="B312" s="28" t="n">
        <v>44740</v>
      </c>
      <c r="C312" s="29" t="n">
        <v>313.27</v>
      </c>
      <c r="D312" s="25" t="n">
        <v>0</v>
      </c>
      <c r="E312" s="25" t="s">
        <v>517</v>
      </c>
      <c r="F312" s="24"/>
      <c r="G312" s="30" t="n">
        <v>2</v>
      </c>
      <c r="H312" s="25" t="s">
        <v>517</v>
      </c>
      <c r="I312" s="24"/>
      <c r="J312" s="24"/>
      <c r="K312" s="24" t="s">
        <v>195</v>
      </c>
      <c r="L312" s="138" t="n">
        <v>998727941</v>
      </c>
      <c r="M312" s="24" t="s">
        <v>29</v>
      </c>
      <c r="N312" s="139" t="s">
        <v>25</v>
      </c>
      <c r="O312" s="24"/>
      <c r="P312" s="24"/>
      <c r="Q312" s="22"/>
      <c r="R312" s="22" t="s">
        <v>518</v>
      </c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customFormat="false" ht="15.75" hidden="false" customHeight="true" outlineLevel="0" collapsed="false">
      <c r="A313" s="27" t="n">
        <v>1</v>
      </c>
      <c r="B313" s="28" t="n">
        <v>44740</v>
      </c>
      <c r="C313" s="29" t="n">
        <v>313.27</v>
      </c>
      <c r="D313" s="25" t="n">
        <v>0</v>
      </c>
      <c r="E313" s="25" t="s">
        <v>517</v>
      </c>
      <c r="F313" s="24"/>
      <c r="G313" s="30" t="n">
        <v>2</v>
      </c>
      <c r="H313" s="25" t="s">
        <v>517</v>
      </c>
      <c r="I313" s="24"/>
      <c r="J313" s="24"/>
      <c r="K313" s="24" t="s">
        <v>195</v>
      </c>
      <c r="L313" s="138" t="n">
        <v>998727941</v>
      </c>
      <c r="M313" s="24" t="s">
        <v>29</v>
      </c>
      <c r="N313" s="139" t="s">
        <v>25</v>
      </c>
      <c r="O313" s="24"/>
      <c r="P313" s="24"/>
      <c r="Q313" s="22"/>
      <c r="R313" s="22" t="s">
        <v>519</v>
      </c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customFormat="false" ht="15.75" hidden="false" customHeight="true" outlineLevel="0" collapsed="false">
      <c r="A314" s="27" t="n">
        <v>1</v>
      </c>
      <c r="B314" s="28" t="n">
        <v>44740</v>
      </c>
      <c r="C314" s="29" t="n">
        <v>250.74</v>
      </c>
      <c r="D314" s="25" t="n">
        <v>0</v>
      </c>
      <c r="E314" s="25" t="s">
        <v>517</v>
      </c>
      <c r="F314" s="24"/>
      <c r="G314" s="30" t="n">
        <v>2</v>
      </c>
      <c r="H314" s="25" t="s">
        <v>517</v>
      </c>
      <c r="I314" s="24"/>
      <c r="J314" s="24"/>
      <c r="K314" s="24" t="s">
        <v>200</v>
      </c>
      <c r="L314" s="138" t="n">
        <v>998727941</v>
      </c>
      <c r="M314" s="24" t="s">
        <v>29</v>
      </c>
      <c r="N314" s="139" t="s">
        <v>25</v>
      </c>
      <c r="O314" s="24"/>
      <c r="P314" s="24"/>
      <c r="Q314" s="22"/>
      <c r="R314" s="22" t="s">
        <v>520</v>
      </c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customFormat="false" ht="15.75" hidden="false" customHeight="true" outlineLevel="0" collapsed="false">
      <c r="A315" s="27" t="n">
        <v>1</v>
      </c>
      <c r="B315" s="28" t="n">
        <v>44740</v>
      </c>
      <c r="C315" s="29" t="n">
        <v>229.13</v>
      </c>
      <c r="D315" s="25" t="n">
        <v>0</v>
      </c>
      <c r="E315" s="25" t="s">
        <v>517</v>
      </c>
      <c r="F315" s="24"/>
      <c r="G315" s="30" t="n">
        <v>2</v>
      </c>
      <c r="H315" s="25" t="s">
        <v>517</v>
      </c>
      <c r="I315" s="24"/>
      <c r="J315" s="24"/>
      <c r="K315" s="24" t="s">
        <v>200</v>
      </c>
      <c r="L315" s="138" t="n">
        <v>998727941</v>
      </c>
      <c r="M315" s="24" t="s">
        <v>29</v>
      </c>
      <c r="N315" s="139" t="s">
        <v>25</v>
      </c>
      <c r="O315" s="24"/>
      <c r="P315" s="24"/>
      <c r="Q315" s="22"/>
      <c r="R315" s="22" t="s">
        <v>521</v>
      </c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customFormat="false" ht="15.75" hidden="false" customHeight="true" outlineLevel="0" collapsed="false">
      <c r="A316" s="194"/>
      <c r="B316" s="251" t="s">
        <v>115</v>
      </c>
      <c r="C316" s="196"/>
      <c r="D316" s="196"/>
      <c r="E316" s="197" t="n">
        <f aca="false">SUM(C299:D315)</f>
        <v>6802.97</v>
      </c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  <c r="Q316" s="194"/>
      <c r="R316" s="194"/>
      <c r="S316" s="194"/>
      <c r="T316" s="194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</row>
    <row r="317" customFormat="false" ht="15.75" hidden="false" customHeight="true" outlineLevel="0" collapsed="false">
      <c r="A317" s="40"/>
      <c r="B317" s="185"/>
      <c r="C317" s="186"/>
      <c r="D317" s="186"/>
      <c r="E317" s="186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</row>
    <row r="318" customFormat="false" ht="15.75" hidden="false" customHeight="true" outlineLevel="0" collapsed="false">
      <c r="A318" s="17" t="s">
        <v>203</v>
      </c>
      <c r="B318" s="182"/>
      <c r="C318" s="183"/>
      <c r="D318" s="183"/>
      <c r="E318" s="17"/>
      <c r="F318" s="17"/>
      <c r="G318" s="182"/>
      <c r="H318" s="17"/>
      <c r="I318" s="17"/>
      <c r="J318" s="182"/>
      <c r="K318" s="17"/>
      <c r="L318" s="17"/>
      <c r="M318" s="17"/>
      <c r="N318" s="17"/>
      <c r="O318" s="182"/>
      <c r="P318" s="17"/>
      <c r="Q318" s="17"/>
      <c r="R318" s="17"/>
      <c r="S318" s="17"/>
      <c r="T318" s="17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</row>
    <row r="319" customFormat="false" ht="15.75" hidden="false" customHeight="true" outlineLevel="0" collapsed="false">
      <c r="A319" s="27" t="n">
        <v>1</v>
      </c>
      <c r="B319" s="28" t="n">
        <v>44740</v>
      </c>
      <c r="C319" s="29" t="n">
        <v>1791.35</v>
      </c>
      <c r="D319" s="134" t="n">
        <v>0</v>
      </c>
      <c r="E319" s="40"/>
      <c r="F319" s="40"/>
      <c r="G319" s="185"/>
      <c r="H319" s="40"/>
      <c r="I319" s="40"/>
      <c r="J319" s="219"/>
      <c r="K319" s="221"/>
      <c r="L319" s="27" t="n">
        <v>998727941</v>
      </c>
      <c r="M319" s="22" t="s">
        <v>29</v>
      </c>
      <c r="N319" s="139" t="s">
        <v>25</v>
      </c>
      <c r="O319" s="219"/>
      <c r="P319" s="219"/>
      <c r="Q319" s="221"/>
      <c r="R319" s="22" t="s">
        <v>204</v>
      </c>
      <c r="S319" s="221"/>
      <c r="T319" s="221"/>
      <c r="U319" s="221"/>
      <c r="V319" s="221"/>
      <c r="W319" s="221"/>
      <c r="X319" s="221"/>
      <c r="Y319" s="221"/>
      <c r="Z319" s="221"/>
      <c r="AA319" s="221"/>
      <c r="AB319" s="221"/>
      <c r="AC319" s="221"/>
      <c r="AD319" s="221"/>
      <c r="AE319" s="221"/>
      <c r="AF319" s="221"/>
      <c r="AG319" s="221"/>
      <c r="AH319" s="221"/>
      <c r="AI319" s="221"/>
      <c r="AJ319" s="221"/>
    </row>
    <row r="320" customFormat="false" ht="15.75" hidden="false" customHeight="true" outlineLevel="0" collapsed="false">
      <c r="A320" s="17" t="s">
        <v>205</v>
      </c>
      <c r="B320" s="182"/>
      <c r="C320" s="183"/>
      <c r="D320" s="183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4"/>
      <c r="R320" s="184"/>
      <c r="S320" s="184"/>
      <c r="T320" s="184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</row>
    <row r="321" customFormat="false" ht="15.75" hidden="false" customHeight="true" outlineLevel="0" collapsed="false">
      <c r="A321" s="27" t="n">
        <v>1</v>
      </c>
      <c r="B321" s="28" t="n">
        <v>44740</v>
      </c>
      <c r="C321" s="29" t="n">
        <v>1.62</v>
      </c>
      <c r="D321" s="134" t="n">
        <v>0</v>
      </c>
      <c r="E321" s="40"/>
      <c r="F321" s="221"/>
      <c r="G321" s="219"/>
      <c r="H321" s="40"/>
      <c r="I321" s="40"/>
      <c r="J321" s="219"/>
      <c r="K321" s="221"/>
      <c r="L321" s="27" t="n">
        <v>998727941</v>
      </c>
      <c r="M321" s="22" t="s">
        <v>29</v>
      </c>
      <c r="N321" s="139" t="s">
        <v>25</v>
      </c>
      <c r="O321" s="219"/>
      <c r="P321" s="221"/>
      <c r="Q321" s="221"/>
      <c r="R321" s="22" t="s">
        <v>206</v>
      </c>
      <c r="S321" s="221"/>
      <c r="T321" s="221"/>
      <c r="U321" s="221"/>
      <c r="V321" s="221"/>
      <c r="W321" s="221"/>
      <c r="X321" s="221"/>
      <c r="Y321" s="221"/>
      <c r="Z321" s="221"/>
      <c r="AA321" s="221"/>
      <c r="AB321" s="221"/>
      <c r="AC321" s="221"/>
      <c r="AD321" s="221"/>
      <c r="AE321" s="221"/>
      <c r="AF321" s="221"/>
      <c r="AG321" s="221"/>
      <c r="AH321" s="221"/>
      <c r="AI321" s="221"/>
      <c r="AJ321" s="221"/>
    </row>
    <row r="322" customFormat="false" ht="15.75" hidden="false" customHeight="true" outlineLevel="0" collapsed="false">
      <c r="A322" s="17" t="s">
        <v>207</v>
      </c>
      <c r="B322" s="256"/>
      <c r="C322" s="183"/>
      <c r="D322" s="183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4"/>
      <c r="R322" s="184"/>
      <c r="S322" s="184"/>
      <c r="T322" s="184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</row>
    <row r="323" customFormat="false" ht="15.75" hidden="false" customHeight="true" outlineLevel="0" collapsed="false">
      <c r="A323" s="265" t="n">
        <v>2</v>
      </c>
      <c r="B323" s="28" t="n">
        <v>44713</v>
      </c>
      <c r="C323" s="29" t="n">
        <v>51.8</v>
      </c>
      <c r="D323" s="29" t="n">
        <v>0</v>
      </c>
      <c r="E323" s="219"/>
      <c r="F323" s="219"/>
      <c r="G323" s="219" t="s">
        <v>25</v>
      </c>
      <c r="H323" s="219"/>
      <c r="I323" s="31" t="s">
        <v>208</v>
      </c>
      <c r="J323" s="30" t="s">
        <v>522</v>
      </c>
      <c r="K323" s="31" t="s">
        <v>210</v>
      </c>
      <c r="L323" s="30" t="n">
        <v>998727941</v>
      </c>
      <c r="M323" s="22" t="s">
        <v>29</v>
      </c>
      <c r="N323" s="219" t="s">
        <v>25</v>
      </c>
      <c r="O323" s="31" t="s">
        <v>211</v>
      </c>
      <c r="P323" s="221" t="s">
        <v>212</v>
      </c>
      <c r="Q323" s="221"/>
      <c r="R323" s="219"/>
      <c r="S323" s="221"/>
      <c r="T323" s="221"/>
      <c r="U323" s="221"/>
      <c r="V323" s="221"/>
      <c r="W323" s="221"/>
      <c r="X323" s="221"/>
      <c r="Y323" s="221"/>
      <c r="Z323" s="221"/>
      <c r="AA323" s="221"/>
      <c r="AB323" s="221"/>
      <c r="AC323" s="221"/>
      <c r="AD323" s="221"/>
      <c r="AE323" s="221"/>
      <c r="AF323" s="221"/>
      <c r="AG323" s="221"/>
      <c r="AH323" s="221"/>
      <c r="AI323" s="221"/>
      <c r="AJ323" s="221"/>
    </row>
    <row r="324" customFormat="false" ht="15.75" hidden="false" customHeight="true" outlineLevel="0" collapsed="false">
      <c r="A324" s="194"/>
      <c r="B324" s="258" t="s">
        <v>115</v>
      </c>
      <c r="C324" s="196"/>
      <c r="D324" s="196"/>
      <c r="E324" s="197" t="n">
        <f aca="false">SUM(C319:D323)</f>
        <v>1844.77</v>
      </c>
      <c r="F324" s="198"/>
      <c r="G324" s="198"/>
      <c r="H324" s="198"/>
      <c r="I324" s="198"/>
      <c r="J324" s="198"/>
      <c r="K324" s="198"/>
      <c r="L324" s="194"/>
      <c r="M324" s="194"/>
      <c r="N324" s="198"/>
      <c r="O324" s="198"/>
      <c r="P324" s="194"/>
      <c r="Q324" s="194"/>
      <c r="R324" s="198"/>
      <c r="S324" s="194"/>
      <c r="T324" s="194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  <row r="325" customFormat="false" ht="15.75" hidden="false" customHeight="true" outlineLevel="0" collapsed="false">
      <c r="A325" s="40"/>
      <c r="B325" s="236"/>
      <c r="C325" s="186"/>
      <c r="D325" s="186"/>
      <c r="E325" s="186"/>
      <c r="F325" s="185"/>
      <c r="G325" s="185"/>
      <c r="H325" s="185"/>
      <c r="I325" s="185"/>
      <c r="J325" s="185"/>
      <c r="K325" s="185"/>
      <c r="L325" s="40"/>
      <c r="M325" s="40"/>
      <c r="N325" s="185"/>
      <c r="O325" s="185"/>
      <c r="P325" s="40"/>
      <c r="Q325" s="40"/>
      <c r="R325" s="185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</row>
    <row r="326" customFormat="false" ht="15.75" hidden="false" customHeight="true" outlineLevel="0" collapsed="false">
      <c r="A326" s="181" t="s">
        <v>213</v>
      </c>
      <c r="B326" s="182"/>
      <c r="C326" s="183"/>
      <c r="D326" s="183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4"/>
      <c r="R326" s="184"/>
      <c r="S326" s="184"/>
      <c r="T326" s="184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</row>
    <row r="327" customFormat="false" ht="15.75" hidden="false" customHeight="true" outlineLevel="0" collapsed="false">
      <c r="A327" s="40"/>
      <c r="B327" s="185"/>
      <c r="C327" s="186"/>
      <c r="D327" s="186"/>
      <c r="E327" s="40"/>
      <c r="F327" s="40"/>
      <c r="G327" s="185"/>
      <c r="H327" s="40"/>
      <c r="I327" s="40"/>
      <c r="J327" s="185"/>
      <c r="K327" s="40"/>
      <c r="L327" s="40"/>
      <c r="M327" s="40"/>
      <c r="N327" s="40"/>
      <c r="O327" s="185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</row>
    <row r="328" customFormat="false" ht="15.75" hidden="false" customHeight="true" outlineLevel="0" collapsed="false">
      <c r="A328" s="242" t="s">
        <v>214</v>
      </c>
      <c r="B328" s="243" t="s">
        <v>192</v>
      </c>
      <c r="C328" s="244"/>
      <c r="D328" s="244"/>
      <c r="E328" s="245" t="n">
        <f aca="false">SUM(E324,E316)</f>
        <v>8647.74</v>
      </c>
      <c r="F328" s="246"/>
      <c r="G328" s="247"/>
      <c r="H328" s="246"/>
      <c r="I328" s="246"/>
      <c r="J328" s="247"/>
      <c r="K328" s="246"/>
      <c r="L328" s="246"/>
      <c r="M328" s="246"/>
      <c r="N328" s="246"/>
      <c r="O328" s="247"/>
      <c r="P328" s="246"/>
      <c r="Q328" s="246"/>
      <c r="R328" s="246"/>
      <c r="S328" s="246"/>
      <c r="T328" s="246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</row>
    <row r="329" customFormat="false" ht="15.75" hidden="false" customHeight="true" outlineLevel="0" collapsed="false">
      <c r="A329" s="40"/>
      <c r="B329" s="236"/>
      <c r="C329" s="186"/>
      <c r="D329" s="186"/>
      <c r="E329" s="40"/>
      <c r="F329" s="40"/>
      <c r="G329" s="185"/>
      <c r="H329" s="40"/>
      <c r="I329" s="40"/>
      <c r="J329" s="185"/>
      <c r="K329" s="40"/>
      <c r="L329" s="40"/>
      <c r="M329" s="40"/>
      <c r="N329" s="40"/>
      <c r="O329" s="185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</row>
    <row r="330" customFormat="false" ht="32.25" hidden="false" customHeight="true" outlineLevel="0" collapsed="false">
      <c r="A330" s="259"/>
      <c r="B330" s="260" t="s">
        <v>523</v>
      </c>
      <c r="C330" s="261"/>
      <c r="D330" s="261"/>
      <c r="E330" s="262" t="n">
        <f aca="false">SUM(E328,E296)</f>
        <v>10192.55</v>
      </c>
      <c r="F330" s="259"/>
      <c r="G330" s="263"/>
      <c r="H330" s="259"/>
      <c r="I330" s="259"/>
      <c r="J330" s="263"/>
      <c r="K330" s="259"/>
      <c r="L330" s="259"/>
      <c r="M330" s="259"/>
      <c r="N330" s="259"/>
      <c r="O330" s="263"/>
      <c r="P330" s="259"/>
      <c r="Q330" s="259"/>
      <c r="R330" s="259"/>
      <c r="S330" s="259"/>
      <c r="T330" s="259"/>
      <c r="U330" s="264"/>
      <c r="V330" s="264"/>
      <c r="W330" s="264"/>
      <c r="X330" s="264"/>
      <c r="Y330" s="264"/>
      <c r="Z330" s="264"/>
      <c r="AA330" s="264"/>
      <c r="AB330" s="264"/>
      <c r="AC330" s="264"/>
      <c r="AD330" s="264"/>
      <c r="AE330" s="264"/>
      <c r="AF330" s="264"/>
      <c r="AG330" s="264"/>
      <c r="AH330" s="264"/>
      <c r="AI330" s="264"/>
      <c r="AJ330" s="264"/>
    </row>
    <row r="331" customFormat="false" ht="15.75" hidden="false" customHeight="true" outlineLevel="0" collapsed="false">
      <c r="A331" s="40"/>
      <c r="B331" s="185"/>
      <c r="C331" s="186"/>
      <c r="D331" s="186"/>
      <c r="E331" s="40"/>
      <c r="F331" s="40"/>
      <c r="G331" s="185"/>
      <c r="H331" s="40"/>
      <c r="I331" s="40"/>
      <c r="J331" s="185"/>
      <c r="K331" s="40"/>
      <c r="L331" s="40"/>
      <c r="M331" s="40"/>
      <c r="N331" s="40"/>
      <c r="O331" s="185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</row>
    <row r="332" customFormat="false" ht="15.75" hidden="false" customHeight="true" outlineLevel="0" collapsed="false">
      <c r="A332" s="40"/>
      <c r="B332" s="185"/>
      <c r="C332" s="186"/>
      <c r="D332" s="186"/>
      <c r="E332" s="40"/>
      <c r="F332" s="40"/>
      <c r="G332" s="185"/>
      <c r="H332" s="40"/>
      <c r="I332" s="40"/>
      <c r="J332" s="185"/>
      <c r="K332" s="40"/>
      <c r="L332" s="40"/>
      <c r="M332" s="40"/>
      <c r="N332" s="40"/>
      <c r="O332" s="185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</row>
  </sheetData>
  <mergeCells count="3">
    <mergeCell ref="A3:P3"/>
    <mergeCell ref="A99:P99"/>
    <mergeCell ref="A196:P19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4.43359375" defaultRowHeight="12.8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3" style="0" width="16.71"/>
    <col collapsed="false" customWidth="true" hidden="false" outlineLevel="0" max="4" min="4" style="0" width="31.86"/>
    <col collapsed="false" customWidth="true" hidden="false" outlineLevel="0" max="16384" min="16371" style="0" width="11.53"/>
  </cols>
  <sheetData>
    <row r="1" customFormat="false" ht="46.6" hidden="false" customHeight="false" outlineLevel="0" collapsed="false">
      <c r="A1" s="1" t="s">
        <v>8</v>
      </c>
      <c r="B1" s="1" t="s">
        <v>10</v>
      </c>
      <c r="C1" s="5" t="s">
        <v>14</v>
      </c>
      <c r="D1" s="1" t="s">
        <v>15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5" hidden="false" customHeight="true" outlineLevel="0" collapsed="false">
      <c r="A2" s="31" t="s">
        <v>83</v>
      </c>
      <c r="B2" s="22" t="s">
        <v>28</v>
      </c>
      <c r="C2" s="24" t="s">
        <v>163</v>
      </c>
      <c r="D2" s="24" t="str">
        <f aca="false">VLOOKUP(C2,AFM,2,FALSE())</f>
        <v>JUMBO ΑΝΩΝΥΜΗ ΕΜΠΟΡΙΚΗ ΕΤΑΙΡΕΙΑ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customFormat="false" ht="15.75" hidden="false" customHeight="true" outlineLevel="0" collapsed="false">
      <c r="A3" s="31" t="s">
        <v>26</v>
      </c>
      <c r="B3" s="22" t="s">
        <v>28</v>
      </c>
      <c r="C3" s="24" t="s">
        <v>163</v>
      </c>
      <c r="D3" s="24" t="str">
        <f aca="false">VLOOKUP(C3,AFM,2,FALSE())</f>
        <v>JUMBO ΑΝΩΝΥΜΗ ΕΜΠΟΡΙΚΗ ΕΤΑΙΡΕΙΑ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customFormat="false" ht="15.75" hidden="false" customHeight="true" outlineLevel="0" collapsed="false">
      <c r="A4" s="31" t="s">
        <v>26</v>
      </c>
      <c r="B4" s="22" t="s">
        <v>28</v>
      </c>
      <c r="C4" s="24" t="s">
        <v>163</v>
      </c>
      <c r="D4" s="24" t="str">
        <f aca="false">VLOOKUP(C4,AFM,2,FALSE())</f>
        <v>JUMBO ΑΝΩΝΥΜΗ ΕΜΠΟΡΙΚΗ ΕΤΑΙΡΕΙΑ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customFormat="false" ht="15.75" hidden="false" customHeight="true" outlineLevel="0" collapsed="false">
      <c r="A5" s="31" t="s">
        <v>26</v>
      </c>
      <c r="B5" s="22" t="s">
        <v>28</v>
      </c>
      <c r="C5" s="24" t="s">
        <v>524</v>
      </c>
      <c r="D5" s="22" t="str">
        <f aca="false">VLOOKUP(C5,AFM,2,FALSE())</f>
        <v>BLUE COMPANY A.E.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customFormat="false" ht="15.75" hidden="false" customHeight="true" outlineLevel="0" collapsed="false">
      <c r="A6" s="55" t="s">
        <v>26</v>
      </c>
      <c r="B6" s="56" t="s">
        <v>28</v>
      </c>
      <c r="C6" s="201" t="s">
        <v>525</v>
      </c>
      <c r="D6" s="201" t="str">
        <f aca="false">VLOOKUP(C6,AFM,2,FALSE())</f>
        <v>Ι ΖΟΥΤΣΟΣ Κ ΚΟΡΑΣΙΔΗΣ ΟΕ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</row>
    <row r="7" customFormat="false" ht="15.75" hidden="false" customHeight="true" outlineLevel="0" collapsed="false">
      <c r="A7" s="55" t="s">
        <v>26</v>
      </c>
      <c r="B7" s="56" t="s">
        <v>32</v>
      </c>
      <c r="C7" s="201" t="s">
        <v>124</v>
      </c>
      <c r="D7" s="201" t="str">
        <f aca="false">VLOOKUP(C7,AFM,2,FALSE())</f>
        <v>ΣΚΡΟΥΤΖ ΑΝΩΝΥΜΗ ΕΤΑΙΡΕΙΑ ΥΠΗΡΕΣΙΕΣ ΔΙΑΔΙΚΤΥΟΥ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customFormat="false" ht="15.75" hidden="false" customHeight="true" outlineLevel="0" collapsed="false">
      <c r="A8" s="55" t="s">
        <v>83</v>
      </c>
      <c r="B8" s="56" t="s">
        <v>28</v>
      </c>
      <c r="C8" s="201" t="s">
        <v>163</v>
      </c>
      <c r="D8" s="201" t="str">
        <f aca="false">VLOOKUP(C8,AFM,2,FALSE())</f>
        <v>JUMBO ΑΝΩΝΥΜΗ ΕΜΠΟΡΙΚΗ ΕΤΑΙΡΕΙΑ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</row>
    <row r="9" customFormat="false" ht="15.75" hidden="false" customHeight="true" outlineLevel="0" collapsed="false">
      <c r="A9" s="55" t="s">
        <v>83</v>
      </c>
      <c r="B9" s="56" t="s">
        <v>244</v>
      </c>
      <c r="C9" s="201" t="s">
        <v>245</v>
      </c>
      <c r="D9" s="201" t="str">
        <f aca="false">VLOOKUP(C9,AFM,2,FALSE())</f>
        <v>ΑΜΑΘΟΥΣ ΕΛΛΑΣ ΑΝΩΝΥΜΟΣ ΤΟΥΡΙΣΤΙΚΗ ΕΤΑΙΡΕΙΑ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customFormat="false" ht="15.75" hidden="false" customHeight="true" outlineLevel="0" collapsed="false">
      <c r="A10" s="55" t="s">
        <v>248</v>
      </c>
      <c r="B10" s="56" t="s">
        <v>526</v>
      </c>
      <c r="C10" s="201" t="s">
        <v>527</v>
      </c>
      <c r="D10" s="56" t="str">
        <f aca="false">VLOOKUP(C10,AFM,2,FALSE())</f>
        <v>KGK ΛΟΓΙΣΤΙΚΗ-ΦΟΡΟΤΕΧΝΙΚΗ ΕΕ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customFormat="false" ht="15.75" hidden="false" customHeight="true" outlineLevel="0" collapsed="false">
      <c r="A11" s="266" t="s">
        <v>248</v>
      </c>
      <c r="B11" s="267" t="s">
        <v>528</v>
      </c>
      <c r="C11" s="268" t="s">
        <v>529</v>
      </c>
      <c r="D11" s="267" t="s">
        <v>530</v>
      </c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</row>
    <row r="12" customFormat="false" ht="15.75" hidden="false" customHeight="true" outlineLevel="0" collapsed="false">
      <c r="A12" s="266" t="s">
        <v>248</v>
      </c>
      <c r="B12" s="267" t="s">
        <v>463</v>
      </c>
      <c r="C12" s="268" t="s">
        <v>531</v>
      </c>
      <c r="D12" s="269" t="s">
        <v>532</v>
      </c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</row>
    <row r="13" customFormat="false" ht="15.75" hidden="false" customHeight="true" outlineLevel="0" collapsed="false">
      <c r="A13" s="31" t="s">
        <v>26</v>
      </c>
      <c r="B13" s="22" t="s">
        <v>40</v>
      </c>
      <c r="C13" s="24" t="s">
        <v>413</v>
      </c>
      <c r="D13" s="24" t="str">
        <f aca="false">VLOOKUP(C13,AFM,2,FALSE())</f>
        <v>ΤΟ ΚΡΕΟΠΩΛΕΙΟ ΤΗΣ ΑΓΟΡΑΣ Ε.Ε.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customFormat="false" ht="15.75" hidden="false" customHeight="true" outlineLevel="0" collapsed="false">
      <c r="A14" s="31" t="s">
        <v>26</v>
      </c>
      <c r="B14" s="22" t="s">
        <v>40</v>
      </c>
      <c r="C14" s="24" t="s">
        <v>41</v>
      </c>
      <c r="D14" s="24" t="str">
        <f aca="false">VLOOKUP(C14,AFM,2,FALSE())</f>
        <v>ΑΛΦΑ-ΒΗΤΑ ΒΑΣΙΛΟΠΟΥΛΟΣ ΜΟΝΟΠΡΟΣΩΠΗ ΑΝΩΝΥΜΗ ΕΤΑΙΡΙΑ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customFormat="false" ht="15.75" hidden="false" customHeight="true" outlineLevel="0" collapsed="false">
      <c r="A15" s="31" t="s">
        <v>26</v>
      </c>
      <c r="B15" s="22" t="s">
        <v>40</v>
      </c>
      <c r="C15" s="24" t="s">
        <v>533</v>
      </c>
      <c r="D15" s="22" t="str">
        <f aca="false">VLOOKUP(C15,AFM,2,FALSE())</f>
        <v>ΣΟΥΒΛΑΚΙ ΚΑΙΣΑΡΙΑΝΗ Ε.Ε.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customFormat="false" ht="15.75" hidden="false" customHeight="true" outlineLevel="0" collapsed="false">
      <c r="A16" s="31" t="s">
        <v>26</v>
      </c>
      <c r="B16" s="22" t="s">
        <v>40</v>
      </c>
      <c r="C16" s="24" t="s">
        <v>534</v>
      </c>
      <c r="D16" s="22" t="str">
        <f aca="false">VLOOKUP(C16,AFM,2,FALSE())</f>
        <v>ΡΑΧΟΥΤΗΣ Ι.-ΠΑΠΑΔΟΠΟΥΛΟΥ Μ.Ο.Ε.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customFormat="false" ht="15.75" hidden="false" customHeight="true" outlineLevel="0" collapsed="false">
      <c r="A17" s="31" t="s">
        <v>26</v>
      </c>
      <c r="B17" s="22" t="s">
        <v>40</v>
      </c>
      <c r="C17" s="24" t="s">
        <v>41</v>
      </c>
      <c r="D17" s="24" t="str">
        <f aca="false">VLOOKUP(C17,AFM,2,FALSE())</f>
        <v>ΑΛΦΑ-ΒΗΤΑ ΒΑΣΙΛΟΠΟΥΛΟΣ ΜΟΝΟΠΡΟΣΩΠΗ ΑΝΩΝΥΜΗ ΕΤΑΙΡΙΑ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customFormat="false" ht="15.75" hidden="false" customHeight="true" outlineLevel="0" collapsed="false">
      <c r="A18" s="31" t="s">
        <v>26</v>
      </c>
      <c r="B18" s="22" t="s">
        <v>40</v>
      </c>
      <c r="C18" s="24" t="s">
        <v>48</v>
      </c>
      <c r="D18" s="24" t="str">
        <f aca="false">VLOOKUP(C18,AFM,2,FALSE())</f>
        <v>Λίντλ Ελλάς και Σια Ομόρρυθμη Εταιρία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customFormat="false" ht="15.75" hidden="false" customHeight="true" outlineLevel="0" collapsed="false">
      <c r="A19" s="31" t="s">
        <v>26</v>
      </c>
      <c r="B19" s="22" t="s">
        <v>40</v>
      </c>
      <c r="C19" s="24" t="s">
        <v>48</v>
      </c>
      <c r="D19" s="24" t="str">
        <f aca="false">VLOOKUP(C19,AFM,2,FALSE())</f>
        <v>Λίντλ Ελλάς και Σια Ομόρρυθμη Εταιρία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customFormat="false" ht="15.75" hidden="false" customHeight="true" outlineLevel="0" collapsed="false">
      <c r="A20" s="31" t="s">
        <v>26</v>
      </c>
      <c r="B20" s="22" t="s">
        <v>40</v>
      </c>
      <c r="C20" s="24" t="s">
        <v>51</v>
      </c>
      <c r="D20" s="24" t="str">
        <f aca="false">VLOOKUP(C20,AFM,2,FALSE())</f>
        <v>ΕΛΛΗΝΙΚΕΣ ΥΠΕΡΑΓΟΡΕΣ ΣΚΛΑΒΕΝΙΤΗΣ ΑΝΩΝΥΜΗ ΕΜΠΟΡΙΚΗ ΕΤΑΙΡΕΙΑ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customFormat="false" ht="15.75" hidden="false" customHeight="true" outlineLevel="0" collapsed="false">
      <c r="A21" s="31" t="s">
        <v>26</v>
      </c>
      <c r="B21" s="22" t="s">
        <v>40</v>
      </c>
      <c r="C21" s="24" t="s">
        <v>51</v>
      </c>
      <c r="D21" s="24" t="str">
        <f aca="false">VLOOKUP(C21,AFM,2,FALSE())</f>
        <v>ΕΛΛΗΝΙΚΕΣ ΥΠΕΡΑΓΟΡΕΣ ΣΚΛΑΒΕΝΙΤΗΣ ΑΝΩΝΥΜΗ ΕΜΠΟΡΙΚΗ ΕΤΑΙΡΕΙΑ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customFormat="false" ht="15" hidden="false" customHeight="true" outlineLevel="0" collapsed="false">
      <c r="A22" s="31" t="s">
        <v>26</v>
      </c>
      <c r="B22" s="22" t="s">
        <v>40</v>
      </c>
      <c r="C22" s="24" t="s">
        <v>535</v>
      </c>
      <c r="D22" s="22" t="str">
        <f aca="false">VLOOKUP(C22,AFM,2,FALSE())</f>
        <v>ΔΕΚΑ-ΤΡΟΦΙΜΑ ΕΤΑΙΡΕΙΑ ΠΕΡΙΩΡΙΣΜΕΝΗΣ ΕΥΘΥΝΗΣ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customFormat="false" ht="15" hidden="false" customHeight="true" outlineLevel="0" collapsed="false">
      <c r="A23" s="31" t="s">
        <v>26</v>
      </c>
      <c r="B23" s="22" t="s">
        <v>40</v>
      </c>
      <c r="C23" s="24" t="s">
        <v>51</v>
      </c>
      <c r="D23" s="24" t="str">
        <f aca="false">VLOOKUP(C23,AFM,2,FALSE())</f>
        <v>ΕΛΛΗΝΙΚΕΣ ΥΠΕΡΑΓΟΡΕΣ ΣΚΛΑΒΕΝΙΤΗΣ ΑΝΩΝΥΜΗ ΕΜΠΟΡΙΚΗ ΕΤΑΙΡΕΙΑ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customFormat="false" ht="15" hidden="false" customHeight="true" outlineLevel="0" collapsed="false">
      <c r="A24" s="31" t="s">
        <v>26</v>
      </c>
      <c r="B24" s="22" t="s">
        <v>40</v>
      </c>
      <c r="C24" s="24" t="s">
        <v>48</v>
      </c>
      <c r="D24" s="24" t="str">
        <f aca="false">VLOOKUP(C24,AFM,2,FALSE())</f>
        <v>Λίντλ Ελλάς και Σια Ομόρρυθμη Εταιρία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customFormat="false" ht="15" hidden="false" customHeight="true" outlineLevel="0" collapsed="false">
      <c r="A25" s="31" t="s">
        <v>26</v>
      </c>
      <c r="B25" s="22" t="s">
        <v>40</v>
      </c>
      <c r="C25" s="24" t="s">
        <v>48</v>
      </c>
      <c r="D25" s="24" t="str">
        <f aca="false">VLOOKUP(C25,AFM,2,FALSE())</f>
        <v>Λίντλ Ελλάς και Σια Ομόρρυθμη Εταιρία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customFormat="false" ht="15" hidden="false" customHeight="true" outlineLevel="0" collapsed="false">
      <c r="A26" s="31" t="s">
        <v>26</v>
      </c>
      <c r="B26" s="22" t="s">
        <v>40</v>
      </c>
      <c r="C26" s="24" t="s">
        <v>404</v>
      </c>
      <c r="D26" s="24" t="str">
        <f aca="false">VLOOKUP(C26,AFM,2,FALSE())</f>
        <v>ΜΑΡΚΕΤ ΙΝ ΑΝΩΝΥΜΗ ΕΜΠΟΡΟΒΙΟΜΗΧΑΝΙΚΗ ΕΤΑΙΡΕΙΑ ΑΝΑΛΩΣΙΜΩΝ ΠΡΟΪΟΝΤΩΝ - ΣΥΣΚΕΥΑΣΙΩΝ - ΔΙΑΝΟΜΩΝ - ΜΕΤΑΦΟΡΩΝ - ΕΙΣΑΓΩΓΩΝ - ΕΞΑΓΩΓΩΝ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customFormat="false" ht="15" hidden="false" customHeight="true" outlineLevel="0" collapsed="false">
      <c r="A27" s="31" t="s">
        <v>26</v>
      </c>
      <c r="B27" s="22" t="s">
        <v>40</v>
      </c>
      <c r="C27" s="24" t="s">
        <v>41</v>
      </c>
      <c r="D27" s="24" t="str">
        <f aca="false">VLOOKUP(C27,AFM,2,FALSE())</f>
        <v>ΑΛΦΑ-ΒΗΤΑ ΒΑΣΙΛΟΠΟΥΛΟΣ ΜΟΝΟΠΡΟΣΩΠΗ ΑΝΩΝΥΜΗ ΕΤΑΙΡΙΑ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customFormat="false" ht="15" hidden="false" customHeight="true" outlineLevel="0" collapsed="false">
      <c r="A28" s="31" t="s">
        <v>26</v>
      </c>
      <c r="B28" s="22" t="s">
        <v>40</v>
      </c>
      <c r="C28" s="24" t="s">
        <v>108</v>
      </c>
      <c r="D28" s="24" t="str">
        <f aca="false">VLOOKUP(C28,AFM,2,FALSE())</f>
        <v>ΜΟΡΕΛΛΑΣ Β. &amp; ΝΙΚΟΛΑ Ε. Ο.Ε.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customFormat="false" ht="15" hidden="false" customHeight="true" outlineLevel="0" collapsed="false">
      <c r="A29" s="31" t="s">
        <v>26</v>
      </c>
      <c r="B29" s="22" t="s">
        <v>40</v>
      </c>
      <c r="C29" s="24" t="s">
        <v>536</v>
      </c>
      <c r="D29" s="22" t="str">
        <f aca="false">VLOOKUP(C29,AFM,2,FALSE())</f>
        <v>ΚΩΝ/ΝΟΣ ΠΑΠΑΣΤΑΥΡΟΥ - ΑΝΝΑ ΦΩΤΟΥ Ο.Ε.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customFormat="false" ht="15" hidden="false" customHeight="true" outlineLevel="0" collapsed="false">
      <c r="A30" s="31" t="s">
        <v>26</v>
      </c>
      <c r="B30" s="22" t="s">
        <v>40</v>
      </c>
      <c r="C30" s="24" t="s">
        <v>495</v>
      </c>
      <c r="D30" s="24" t="str">
        <f aca="false">VLOOKUP(C30,AFM,2,FALSE())</f>
        <v>ΑΡΤΟΠΟΙΪΑ ΣΟΥΠΕΡ ΜΑΡΚΕΤ Α. ΓΙΑΛΕΡΝΙΟΥ ΗΠΕΙΡΩΤΙΣΑ ΕΤΑΙΡΕΙΑ ΠΕΡΙΟΡΙΣΜΕΝΗΣ ΕΥΘΥΝΗΣ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customFormat="false" ht="15" hidden="false" customHeight="true" outlineLevel="0" collapsed="false">
      <c r="A31" s="31" t="s">
        <v>26</v>
      </c>
      <c r="B31" s="22" t="s">
        <v>40</v>
      </c>
      <c r="C31" s="24" t="s">
        <v>537</v>
      </c>
      <c r="D31" s="22" t="str">
        <f aca="false">VLOOKUP(C31,AFM,2,FALSE())</f>
        <v>ΚΩΤΣΗΣ ΔΗΜΗΤΡΙΟΣ ΤΟΥ ΗΡΑΚΛΗ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customFormat="false" ht="15" hidden="false" customHeight="true" outlineLevel="0" collapsed="false">
      <c r="A32" s="31" t="s">
        <v>26</v>
      </c>
      <c r="B32" s="22" t="s">
        <v>40</v>
      </c>
      <c r="C32" s="24" t="s">
        <v>51</v>
      </c>
      <c r="D32" s="24" t="str">
        <f aca="false">VLOOKUP(C32,AFM,2,FALSE())</f>
        <v>ΕΛΛΗΝΙΚΕΣ ΥΠΕΡΑΓΟΡΕΣ ΣΚΛΑΒΕΝΙΤΗΣ ΑΝΩΝΥΜΗ ΕΜΠΟΡΙΚΗ ΕΤΑΙΡΕΙΑ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 customFormat="false" ht="15" hidden="false" customHeight="true" outlineLevel="0" collapsed="false">
      <c r="A33" s="31" t="s">
        <v>26</v>
      </c>
      <c r="B33" s="22" t="s">
        <v>40</v>
      </c>
      <c r="C33" s="24" t="s">
        <v>538</v>
      </c>
      <c r="D33" s="22" t="str">
        <f aca="false">VLOOKUP(C33,AFM,2,FALSE())</f>
        <v>ΒΕΝΕΤΗΣ ΑΝΩΝΥΜΗ ΒΙΟΜΗΧΑΝΙΚΗ ΚΑΙ ΕΜΠΟΡΙΚΗ ΕΤΑΙΡΕΙΑ ΤΡΟΦΙΜΩΝ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customFormat="false" ht="15" hidden="false" customHeight="true" outlineLevel="0" collapsed="false">
      <c r="A34" s="31" t="s">
        <v>26</v>
      </c>
      <c r="B34" s="22" t="s">
        <v>40</v>
      </c>
      <c r="C34" s="24" t="s">
        <v>41</v>
      </c>
      <c r="D34" s="24" t="str">
        <f aca="false">VLOOKUP(C34,AFM,2,FALSE())</f>
        <v>ΑΛΦΑ-ΒΗΤΑ ΒΑΣΙΛΟΠΟΥΛΟΣ ΜΟΝΟΠΡΟΣΩΠΗ ΑΝΩΝΥΜΗ ΕΤΑΙΡΙΑ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customFormat="false" ht="15" hidden="false" customHeight="true" outlineLevel="0" collapsed="false">
      <c r="A35" s="31" t="s">
        <v>26</v>
      </c>
      <c r="B35" s="22" t="s">
        <v>40</v>
      </c>
      <c r="C35" s="24" t="s">
        <v>48</v>
      </c>
      <c r="D35" s="24" t="str">
        <f aca="false">VLOOKUP(C35,AFM,2,FALSE())</f>
        <v>Λίντλ Ελλάς και Σια Ομόρρυθμη Εταιρία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customFormat="false" ht="15" hidden="false" customHeight="true" outlineLevel="0" collapsed="false">
      <c r="A36" s="31" t="s">
        <v>26</v>
      </c>
      <c r="B36" s="22" t="s">
        <v>44</v>
      </c>
      <c r="C36" s="24" t="s">
        <v>539</v>
      </c>
      <c r="D36" s="22" t="str">
        <f aca="false">VLOOKUP(C36,AFM,2,FALSE())</f>
        <v>ΑΦΟΙ ΚΥΡΙΑΚΗ Ο.Ε.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customFormat="false" ht="15.75" hidden="false" customHeight="true" outlineLevel="0" collapsed="false">
      <c r="A37" s="31" t="s">
        <v>26</v>
      </c>
      <c r="B37" s="22" t="s">
        <v>119</v>
      </c>
      <c r="C37" s="24" t="s">
        <v>540</v>
      </c>
      <c r="D37" s="24" t="s">
        <v>541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customFormat="false" ht="15" hidden="false" customHeight="true" outlineLevel="0" collapsed="false">
      <c r="A38" s="31" t="s">
        <v>26</v>
      </c>
      <c r="B38" s="22" t="s">
        <v>40</v>
      </c>
      <c r="C38" s="24" t="s">
        <v>51</v>
      </c>
      <c r="D38" s="24" t="str">
        <f aca="false">VLOOKUP(C38,AFM,2,FALSE())</f>
        <v>ΕΛΛΗΝΙΚΕΣ ΥΠΕΡΑΓΟΡΕΣ ΣΚΛΑΒΕΝΙΤΗΣ ΑΝΩΝΥΜΗ ΕΜΠΟΡΙΚΗ ΕΤΑΙΡΕΙΑ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 customFormat="false" ht="15" hidden="false" customHeight="true" outlineLevel="0" collapsed="false">
      <c r="A39" s="31" t="s">
        <v>26</v>
      </c>
      <c r="B39" s="22" t="s">
        <v>44</v>
      </c>
      <c r="C39" s="24" t="s">
        <v>91</v>
      </c>
      <c r="D39" s="24" t="str">
        <f aca="false">VLOOKUP(C39,AFM,2,FALSE())</f>
        <v>Θ. ΜΠΑΡΛΟΣ &amp; ΣΙΑ Ο.Ε.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customFormat="false" ht="15" hidden="false" customHeight="true" outlineLevel="0" collapsed="false">
      <c r="A40" s="31" t="s">
        <v>26</v>
      </c>
      <c r="B40" s="22" t="s">
        <v>28</v>
      </c>
      <c r="C40" s="24" t="s">
        <v>542</v>
      </c>
      <c r="D40" s="22" t="str">
        <f aca="false">VLOOKUP(C40,AFM,2,FALSE())</f>
        <v>ΤΟΛΙΑΣ ΗΛΙΑΣ-ΓΕΡΑΣΙΜΟΣ ΤΟΥ ΙΩΑΝΝΗ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 customFormat="false" ht="15.75" hidden="false" customHeight="true" outlineLevel="0" collapsed="false">
      <c r="A41" s="31" t="s">
        <v>26</v>
      </c>
      <c r="B41" s="22" t="s">
        <v>28</v>
      </c>
      <c r="C41" s="24" t="s">
        <v>543</v>
      </c>
      <c r="D41" s="24" t="str">
        <f aca="false">VLOOKUP(C41,AFM,2,FALSE())</f>
        <v>ΣΚΟΥΡΑΣ ΝΙΚΟΛΑΟΣ ΤΟΥ ΓΕΩΡΓΙΟΥ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customFormat="false" ht="15" hidden="false" customHeight="true" outlineLevel="0" collapsed="false">
      <c r="A42" s="31" t="s">
        <v>26</v>
      </c>
      <c r="B42" s="22" t="s">
        <v>544</v>
      </c>
      <c r="C42" s="24" t="s">
        <v>545</v>
      </c>
      <c r="D42" s="22" t="str">
        <f aca="false">VLOOKUP(C42,AFM,2,FALSE())</f>
        <v>HOUSEMARKET ΑΝΩΝΥΜΗ ΕΤΑΙΡΕΙΑ ΕΜΠΟΡΙΑΣ ΕΙΔΩΝ ΟΙΚΙΑΚΗΣ ΧΡΗΣΕΩΣ ΕΠΙΠΛΩΝ ΚΑΙ ΕΙΔΩΝ ΕΣΤΙΑΣΗΣ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customFormat="false" ht="15.75" hidden="false" customHeight="true" outlineLevel="0" collapsed="false">
      <c r="A43" s="31" t="s">
        <v>26</v>
      </c>
      <c r="B43" s="22" t="s">
        <v>44</v>
      </c>
      <c r="C43" s="24" t="s">
        <v>91</v>
      </c>
      <c r="D43" s="24" t="str">
        <f aca="false">VLOOKUP(C43,AFM,2,FALSE())</f>
        <v>Θ. ΜΠΑΡΛΟΣ &amp; ΣΙΑ Ο.Ε.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customFormat="false" ht="15" hidden="false" customHeight="true" outlineLevel="0" collapsed="false">
      <c r="A44" s="31" t="s">
        <v>26</v>
      </c>
      <c r="B44" s="22" t="s">
        <v>544</v>
      </c>
      <c r="C44" s="24" t="s">
        <v>546</v>
      </c>
      <c r="D44" s="22" t="str">
        <f aca="false">VLOOKUP(C44,AFM,2,FALSE())</f>
        <v>ΗΡΑΚΛΗΣ ΠΑΝΑΓΙΩΤΟΠΟΥΛΟΣ ΤΟΥ ΙΩΑΝΝΗ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customFormat="false" ht="15" hidden="false" customHeight="true" outlineLevel="0" collapsed="false">
      <c r="A45" s="31" t="s">
        <v>26</v>
      </c>
      <c r="B45" s="22" t="s">
        <v>544</v>
      </c>
      <c r="C45" s="24" t="s">
        <v>542</v>
      </c>
      <c r="D45" s="22" t="str">
        <f aca="false">VLOOKUP(C45,AFM,2,FALSE())</f>
        <v>ΤΟΛΙΑΣ ΗΛΙΑΣ-ΓΕΡΑΣΙΜΟΣ ΤΟΥ ΙΩΑΝΝΗ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customFormat="false" ht="15" hidden="false" customHeight="true" outlineLevel="0" collapsed="false">
      <c r="A46" s="31" t="s">
        <v>26</v>
      </c>
      <c r="B46" s="22" t="s">
        <v>544</v>
      </c>
      <c r="C46" s="24" t="s">
        <v>547</v>
      </c>
      <c r="D46" s="22" t="str">
        <f aca="false">VLOOKUP(C46,AFM,2,FALSE())</f>
        <v>ΦΙΞ ΑΝΤ ΚΕΙΣ ΥΠΗΡΕΣΙΕΣ ΚΙΝΗΤΗΣ ΤΗΛΕΦΩΝΙΑΣ ΙΔΙΩΤΙΚΗ ΚΕΦΑΛΑΙΟΥΧΙΚΗ ΕΤΑΙΡΙΑ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</row>
    <row r="47" customFormat="false" ht="15" hidden="false" customHeight="true" outlineLevel="0" collapsed="false">
      <c r="A47" s="31" t="s">
        <v>26</v>
      </c>
      <c r="B47" s="22" t="s">
        <v>40</v>
      </c>
      <c r="C47" s="24" t="s">
        <v>548</v>
      </c>
      <c r="D47" s="22" t="str">
        <f aca="false">VLOOKUP(C47,AFM,2,FALSE())</f>
        <v>ΕΛΕΝΑ Α. ΚΟΥΡΤΗΣ ΚΑΙ ΣΙΑ ΕΕ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customFormat="false" ht="15.75" hidden="false" customHeight="true" outlineLevel="0" collapsed="false">
      <c r="A48" s="150" t="s">
        <v>208</v>
      </c>
      <c r="B48" s="150" t="s">
        <v>210</v>
      </c>
      <c r="C48" s="69" t="s">
        <v>211</v>
      </c>
      <c r="D48" s="145" t="s">
        <v>212</v>
      </c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customFormat="false" ht="46.6" hidden="false" customHeight="false" outlineLevel="0" collapsed="false">
      <c r="A49" s="1" t="s">
        <v>8</v>
      </c>
      <c r="B49" s="1" t="s">
        <v>10</v>
      </c>
      <c r="C49" s="5" t="s">
        <v>14</v>
      </c>
      <c r="D49" s="1" t="s">
        <v>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3.8" hidden="false" customHeight="false" outlineLevel="0" collapsed="false">
      <c r="A50" s="191" t="s">
        <v>26</v>
      </c>
      <c r="B50" s="193" t="s">
        <v>28</v>
      </c>
      <c r="C50" s="192" t="s">
        <v>549</v>
      </c>
      <c r="D50" s="193" t="str">
        <f aca="false">VLOOKUP(C50,AFM,2,FALSE())</f>
        <v>ΝΙΚΟΛΟΠΟΥΛΟΣ ΜΙΧΑΗΛ ΤΟΥ ΒΑΣΙΛΕΙΟΥ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 customFormat="false" ht="15.75" hidden="false" customHeight="true" outlineLevel="0" collapsed="false">
      <c r="A51" s="55" t="s">
        <v>83</v>
      </c>
      <c r="B51" s="56" t="s">
        <v>28</v>
      </c>
      <c r="C51" s="201" t="s">
        <v>550</v>
      </c>
      <c r="D51" s="56" t="str">
        <f aca="false">VLOOKUP(C51,AFM,2,FALSE())</f>
        <v>ΠΛΑΙΣΙΟ COMPUTERS ΑΝΩΝΥΜΗ ΕΜΠΟΡΙΚΗ ΚΑΙ ΒΙΟΜΗΧΑΝΙΚΗ ΕΤΑΙΡΕΙΑ ΗΛΕΚΤΡΟΝΙΚΩΝ ΥΠΟΛΟΓΙΣΤΩΝ ΚΑΙ ΕΙΔΩΝ ΒΙΒΛΙΟΧΑΡΤΟΠΩΛΕΙΟΥ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</row>
    <row r="52" customFormat="false" ht="15.75" hidden="false" customHeight="true" outlineLevel="0" collapsed="false">
      <c r="A52" s="55" t="s">
        <v>26</v>
      </c>
      <c r="B52" s="56" t="s">
        <v>32</v>
      </c>
      <c r="C52" s="201" t="s">
        <v>124</v>
      </c>
      <c r="D52" s="201" t="str">
        <f aca="false">VLOOKUP(C52,AFM,2,FALSE())</f>
        <v>ΣΚΡΟΥΤΖ ΑΝΩΝΥΜΗ ΕΤΑΙΡΕΙΑ ΥΠΗΡΕΣΙΕΣ ΔΙΑΔΙΚΤΥΟΥ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</row>
    <row r="53" customFormat="false" ht="15.75" hidden="false" customHeight="true" outlineLevel="0" collapsed="false">
      <c r="A53" s="55" t="s">
        <v>83</v>
      </c>
      <c r="B53" s="56" t="s">
        <v>244</v>
      </c>
      <c r="C53" s="201" t="s">
        <v>551</v>
      </c>
      <c r="D53" s="56" t="str">
        <f aca="false">VLOOKUP(C53,AFM,2,FALSE())</f>
        <v>ΚΡΗΤΙΚΕΣ ΑΕΡΟΠΟΡΙΚΕΣ ΕΚΜΕΤΑΛΛΕΥΣΕΙΣ ΑΕΡΟΠΟΡΙΚΗ ΚΑΙ ΕΜΠΟΡΙΚΗ ΑΝΩΝΥΜΗ ΕΤΑΙΡΕΙΑ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</row>
    <row r="54" customFormat="false" ht="15.75" hidden="false" customHeight="true" outlineLevel="0" collapsed="false">
      <c r="A54" s="266" t="s">
        <v>83</v>
      </c>
      <c r="B54" s="267" t="s">
        <v>244</v>
      </c>
      <c r="C54" s="268" t="s">
        <v>552</v>
      </c>
      <c r="D54" s="267" t="s">
        <v>553</v>
      </c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</row>
    <row r="55" customFormat="false" ht="15.75" hidden="false" customHeight="true" outlineLevel="0" collapsed="false">
      <c r="A55" s="266" t="s">
        <v>26</v>
      </c>
      <c r="B55" s="267" t="s">
        <v>244</v>
      </c>
      <c r="C55" s="268" t="s">
        <v>554</v>
      </c>
      <c r="D55" s="267" t="s">
        <v>555</v>
      </c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</row>
    <row r="56" customFormat="false" ht="15.75" hidden="false" customHeight="true" outlineLevel="0" collapsed="false">
      <c r="A56" s="266" t="s">
        <v>83</v>
      </c>
      <c r="B56" s="267" t="s">
        <v>244</v>
      </c>
      <c r="C56" s="268" t="s">
        <v>556</v>
      </c>
      <c r="D56" s="267" t="s">
        <v>557</v>
      </c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</row>
    <row r="57" customFormat="false" ht="15.75" hidden="false" customHeight="true" outlineLevel="0" collapsed="false">
      <c r="A57" s="266" t="s">
        <v>26</v>
      </c>
      <c r="B57" s="267" t="s">
        <v>244</v>
      </c>
      <c r="C57" s="268" t="s">
        <v>558</v>
      </c>
      <c r="D57" s="267" t="s">
        <v>559</v>
      </c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</row>
    <row r="58" customFormat="false" ht="15.75" hidden="false" customHeight="true" outlineLevel="0" collapsed="false">
      <c r="A58" s="55" t="s">
        <v>26</v>
      </c>
      <c r="B58" s="56" t="s">
        <v>32</v>
      </c>
      <c r="C58" s="201" t="s">
        <v>124</v>
      </c>
      <c r="D58" s="201" t="str">
        <f aca="false">VLOOKUP(C58,AFM,2,FALSE())</f>
        <v>ΣΚΡΟΥΤΖ ΑΝΩΝΥΜΗ ΕΤΑΙΡΕΙΑ ΥΠΗΡΕΣΙΕΣ ΔΙΑΔΙΚΤΥΟΥ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</row>
    <row r="59" customFormat="false" ht="15.75" hidden="false" customHeight="true" outlineLevel="0" collapsed="false">
      <c r="A59" s="31" t="s">
        <v>26</v>
      </c>
      <c r="B59" s="22" t="s">
        <v>40</v>
      </c>
      <c r="C59" s="24" t="s">
        <v>560</v>
      </c>
      <c r="D59" s="22" t="str">
        <f aca="false">VLOOKUP(C59,AFM,2,FALSE())</f>
        <v>ΝΑΟΜΙ ΣΙΤΖΙΛΛΟ-ΤΑΛΙΤΑ ΣΙΤΖΙΛΛΟ ΟΕ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customFormat="false" ht="15.75" hidden="false" customHeight="true" outlineLevel="0" collapsed="false">
      <c r="A60" s="31" t="s">
        <v>26</v>
      </c>
      <c r="B60" s="22" t="s">
        <v>40</v>
      </c>
      <c r="C60" s="24" t="s">
        <v>48</v>
      </c>
      <c r="D60" s="24" t="str">
        <f aca="false">VLOOKUP(C60,AFM,2,FALSE())</f>
        <v>Λίντλ Ελλάς και Σια Ομόρρυθμη Εταιρία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customFormat="false" ht="15.75" hidden="false" customHeight="true" outlineLevel="0" collapsed="false">
      <c r="A61" s="31" t="s">
        <v>26</v>
      </c>
      <c r="B61" s="22" t="s">
        <v>40</v>
      </c>
      <c r="C61" s="24" t="s">
        <v>561</v>
      </c>
      <c r="D61" s="22" t="str">
        <f aca="false">VLOOKUP(C61,AFM,2,FALSE())</f>
        <v>ΧΟΥΖΟΥΡΗΣ Ι. ΜΠΛΕΤΣΑΣ Κ. Ο.Ε.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customFormat="false" ht="15.75" hidden="false" customHeight="true" outlineLevel="0" collapsed="false">
      <c r="A62" s="31" t="s">
        <v>26</v>
      </c>
      <c r="B62" s="22" t="s">
        <v>40</v>
      </c>
      <c r="C62" s="24" t="s">
        <v>562</v>
      </c>
      <c r="D62" s="22" t="str">
        <f aca="false">VLOOKUP(C62,AFM,2,FALSE())</f>
        <v>ΛΑΨΑΤΗΣ ΠΑΝΑΓΙΩΤΗΣ ΤΟΥ ΚΩΝΣΤΑΝΤΙΝΟΥ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customFormat="false" ht="15.75" hidden="false" customHeight="true" outlineLevel="0" collapsed="false">
      <c r="A63" s="31" t="s">
        <v>26</v>
      </c>
      <c r="B63" s="22" t="s">
        <v>40</v>
      </c>
      <c r="C63" s="24" t="s">
        <v>563</v>
      </c>
      <c r="D63" s="22" t="str">
        <f aca="false">VLOOKUP(C63,AFM,2,FALSE())</f>
        <v>ΕΛ. ΠΑΝΑΓΙΩΤΟΠΟΥΛΟΥ-ΑΘ. ΚΟΥΚΟΥΒΕΣ &amp; ΣΙΑ ΟΕ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customFormat="false" ht="15.75" hidden="false" customHeight="true" outlineLevel="0" collapsed="false">
      <c r="A64" s="31" t="s">
        <v>26</v>
      </c>
      <c r="B64" s="22" t="s">
        <v>40</v>
      </c>
      <c r="C64" s="24" t="s">
        <v>563</v>
      </c>
      <c r="D64" s="22" t="str">
        <f aca="false">VLOOKUP(C64,AFM,2,FALSE())</f>
        <v>ΕΛ. ΠΑΝΑΓΙΩΤΟΠΟΥΛΟΥ-ΑΘ. ΚΟΥΚΟΥΒΕΣ &amp; ΣΙΑ ΟΕ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customFormat="false" ht="15.75" hidden="false" customHeight="true" outlineLevel="0" collapsed="false">
      <c r="A65" s="31" t="s">
        <v>26</v>
      </c>
      <c r="B65" s="22" t="s">
        <v>28</v>
      </c>
      <c r="C65" s="24" t="s">
        <v>48</v>
      </c>
      <c r="D65" s="24" t="str">
        <f aca="false">VLOOKUP(C65,AFM,2,FALSE())</f>
        <v>Λίντλ Ελλάς και Σια Ομόρρυθμη Εταιρία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customFormat="false" ht="15.75" hidden="false" customHeight="true" outlineLevel="0" collapsed="false">
      <c r="A66" s="31" t="s">
        <v>26</v>
      </c>
      <c r="B66" s="22" t="s">
        <v>40</v>
      </c>
      <c r="C66" s="24" t="s">
        <v>41</v>
      </c>
      <c r="D66" s="24" t="str">
        <f aca="false">VLOOKUP(C66,AFM,2,FALSE())</f>
        <v>ΑΛΦΑ-ΒΗΤΑ ΒΑΣΙΛΟΠΟΥΛΟΣ ΜΟΝΟΠΡΟΣΩΠΗ ΑΝΩΝΥΜΗ ΕΤΑΙΡΙΑ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customFormat="false" ht="15.75" hidden="false" customHeight="true" outlineLevel="0" collapsed="false">
      <c r="A67" s="31" t="s">
        <v>26</v>
      </c>
      <c r="B67" s="22" t="s">
        <v>40</v>
      </c>
      <c r="C67" s="24" t="s">
        <v>67</v>
      </c>
      <c r="D67" s="24" t="str">
        <f aca="false">VLOOKUP(C67,AFM,2,FALSE())</f>
        <v>Διαμαντής Μασούτης Α.Ε. ΣΟΥΠΕΡ ΜΑΡΚΕΤ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customFormat="false" ht="15.75" hidden="false" customHeight="true" outlineLevel="0" collapsed="false">
      <c r="A68" s="31" t="s">
        <v>26</v>
      </c>
      <c r="B68" s="22" t="s">
        <v>40</v>
      </c>
      <c r="C68" s="24" t="s">
        <v>48</v>
      </c>
      <c r="D68" s="24" t="str">
        <f aca="false">VLOOKUP(C68,AFM,2,FALSE())</f>
        <v>Λίντλ Ελλάς και Σια Ομόρρυθμη Εταιρία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customFormat="false" ht="15.75" hidden="false" customHeight="true" outlineLevel="0" collapsed="false">
      <c r="A69" s="31" t="s">
        <v>26</v>
      </c>
      <c r="B69" s="22" t="s">
        <v>40</v>
      </c>
      <c r="C69" s="24" t="s">
        <v>564</v>
      </c>
      <c r="D69" s="22" t="str">
        <f aca="false">VLOOKUP(C69,AFM,2,FALSE())</f>
        <v>ΣΥΜΕΩΝ ΝΙΚΟΛΟΥ ΠΟΔΟΤΑΣ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customFormat="false" ht="15.75" hidden="false" customHeight="true" outlineLevel="0" collapsed="false">
      <c r="A70" s="31" t="s">
        <v>26</v>
      </c>
      <c r="B70" s="22" t="s">
        <v>40</v>
      </c>
      <c r="C70" s="24" t="s">
        <v>565</v>
      </c>
      <c r="D70" s="22" t="str">
        <f aca="false">VLOOKUP(C70,AFM,2,FALSE())</f>
        <v>Α ΒΑΣΟΣ ΚΑΙ ΣΙΑ ΟΕ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customFormat="false" ht="15.75" hidden="false" customHeight="true" outlineLevel="0" collapsed="false">
      <c r="A71" s="31" t="s">
        <v>26</v>
      </c>
      <c r="B71" s="22" t="s">
        <v>40</v>
      </c>
      <c r="C71" s="24" t="s">
        <v>51</v>
      </c>
      <c r="D71" s="24" t="str">
        <f aca="false">VLOOKUP(C71,AFM,2,FALSE())</f>
        <v>ΕΛΛΗΝΙΚΕΣ ΥΠΕΡΑΓΟΡΕΣ ΣΚΛΑΒΕΝΙΤΗΣ ΑΝΩΝΥΜΗ ΕΜΠΟΡΙΚΗ ΕΤΑΙΡΕΙΑ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customFormat="false" ht="15.75" hidden="false" customHeight="true" outlineLevel="0" collapsed="false">
      <c r="A72" s="31" t="s">
        <v>26</v>
      </c>
      <c r="B72" s="22" t="s">
        <v>40</v>
      </c>
      <c r="C72" s="24" t="s">
        <v>566</v>
      </c>
      <c r="D72" s="22" t="str">
        <f aca="false">VLOOKUP(C72,AFM,2,FALSE())</f>
        <v>ΒΑΦΕΙΑΔΗΣ ΜΟΝΟΠΡΟΣΩΠΗ ΕΤΑΙΡΕΙΑ ΠΕΡΙΟΡΙΣΜΕΝΗΣ ΕΥΘΥΝΗΣ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customFormat="false" ht="15.75" hidden="false" customHeight="true" outlineLevel="0" collapsed="false">
      <c r="A73" s="31" t="s">
        <v>26</v>
      </c>
      <c r="B73" s="22" t="s">
        <v>40</v>
      </c>
      <c r="C73" s="24" t="s">
        <v>41</v>
      </c>
      <c r="D73" s="24" t="str">
        <f aca="false">VLOOKUP(C73,AFM,2,FALSE())</f>
        <v>ΑΛΦΑ-ΒΗΤΑ ΒΑΣΙΛΟΠΟΥΛΟΣ ΜΟΝΟΠΡΟΣΩΠΗ ΑΝΩΝΥΜΗ ΕΤΑΙΡΙΑ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customFormat="false" ht="15.75" hidden="false" customHeight="true" outlineLevel="0" collapsed="false">
      <c r="A74" s="31" t="s">
        <v>26</v>
      </c>
      <c r="B74" s="22" t="s">
        <v>40</v>
      </c>
      <c r="C74" s="24" t="s">
        <v>567</v>
      </c>
      <c r="D74" s="22" t="str">
        <f aca="false">VLOOKUP(C74,AFM,2,FALSE())</f>
        <v>Π. ΜΠΑΤΖΙΟΣ - Γ. ΜΑΚΟΣ ΟΕ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customFormat="false" ht="15.75" hidden="false" customHeight="true" outlineLevel="0" collapsed="false">
      <c r="A75" s="31" t="s">
        <v>26</v>
      </c>
      <c r="B75" s="22" t="s">
        <v>40</v>
      </c>
      <c r="C75" s="24" t="s">
        <v>48</v>
      </c>
      <c r="D75" s="24" t="str">
        <f aca="false">VLOOKUP(C75,AFM,2,FALSE())</f>
        <v>Λίντλ Ελλάς και Σια Ομόρρυθμη Εταιρία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customFormat="false" ht="15.75" hidden="false" customHeight="true" outlineLevel="0" collapsed="false">
      <c r="A76" s="31" t="s">
        <v>26</v>
      </c>
      <c r="B76" s="22" t="s">
        <v>40</v>
      </c>
      <c r="C76" s="24" t="s">
        <v>41</v>
      </c>
      <c r="D76" s="24" t="str">
        <f aca="false">VLOOKUP(C76,AFM,2,FALSE())</f>
        <v>ΑΛΦΑ-ΒΗΤΑ ΒΑΣΙΛΟΠΟΥΛΟΣ ΜΟΝΟΠΡΟΣΩΠΗ ΑΝΩΝΥΜΗ ΕΤΑΙΡΙΑ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customFormat="false" ht="15.75" hidden="false" customHeight="true" outlineLevel="0" collapsed="false">
      <c r="A77" s="31" t="s">
        <v>26</v>
      </c>
      <c r="B77" s="22" t="s">
        <v>40</v>
      </c>
      <c r="C77" s="24" t="s">
        <v>568</v>
      </c>
      <c r="D77" s="22" t="str">
        <f aca="false">VLOOKUP(C77,AFM,2,FALSE())</f>
        <v>ΠΡΑΣΙΝΟΣ ΚΩΝ/ΝΟΣ ΤΟΥ ΑΘΑΝΑΣΙΟΥ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customFormat="false" ht="15.75" hidden="false" customHeight="true" outlineLevel="0" collapsed="false">
      <c r="A78" s="31" t="s">
        <v>26</v>
      </c>
      <c r="B78" s="22" t="s">
        <v>40</v>
      </c>
      <c r="C78" s="24" t="s">
        <v>51</v>
      </c>
      <c r="D78" s="24" t="str">
        <f aca="false">VLOOKUP(C78,AFM,2,FALSE())</f>
        <v>ΕΛΛΗΝΙΚΕΣ ΥΠΕΡΑΓΟΡΕΣ ΣΚΛΑΒΕΝΙΤΗΣ ΑΝΩΝΥΜΗ ΕΜΠΟΡΙΚΗ ΕΤΑΙΡΕΙΑ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customFormat="false" ht="15" hidden="false" customHeight="true" outlineLevel="0" collapsed="false">
      <c r="A79" s="31" t="s">
        <v>26</v>
      </c>
      <c r="B79" s="22" t="s">
        <v>40</v>
      </c>
      <c r="C79" s="24" t="s">
        <v>41</v>
      </c>
      <c r="D79" s="24" t="str">
        <f aca="false">VLOOKUP(C79,AFM,2,FALSE())</f>
        <v>ΑΛΦΑ-ΒΗΤΑ ΒΑΣΙΛΟΠΟΥΛΟΣ ΜΟΝΟΠΡΟΣΩΠΗ ΑΝΩΝΥΜΗ ΕΤΑΙΡΙΑ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 customFormat="false" ht="15" hidden="false" customHeight="true" outlineLevel="0" collapsed="false">
      <c r="A80" s="31" t="s">
        <v>26</v>
      </c>
      <c r="B80" s="22" t="s">
        <v>40</v>
      </c>
      <c r="C80" s="24" t="s">
        <v>51</v>
      </c>
      <c r="D80" s="24" t="str">
        <f aca="false">VLOOKUP(C80,AFM,2,FALSE())</f>
        <v>ΕΛΛΗΝΙΚΕΣ ΥΠΕΡΑΓΟΡΕΣ ΣΚΛΑΒΕΝΙΤΗΣ ΑΝΩΝΥΜΗ ΕΜΠΟΡΙΚΗ ΕΤΑΙΡΕΙΑ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</row>
    <row r="81" customFormat="false" ht="15" hidden="false" customHeight="true" outlineLevel="0" collapsed="false">
      <c r="A81" s="31" t="s">
        <v>26</v>
      </c>
      <c r="B81" s="22" t="s">
        <v>40</v>
      </c>
      <c r="C81" s="24" t="s">
        <v>51</v>
      </c>
      <c r="D81" s="24" t="str">
        <f aca="false">VLOOKUP(C81,AFM,2,FALSE())</f>
        <v>ΕΛΛΗΝΙΚΕΣ ΥΠΕΡΑΓΟΡΕΣ ΣΚΛΑΒΕΝΙΤΗΣ ΑΝΩΝΥΜΗ ΕΜΠΟΡΙΚΗ ΕΤΑΙΡΕΙΑ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</row>
    <row r="82" customFormat="false" ht="15" hidden="false" customHeight="true" outlineLevel="0" collapsed="false">
      <c r="A82" s="31" t="s">
        <v>26</v>
      </c>
      <c r="B82" s="22" t="s">
        <v>40</v>
      </c>
      <c r="C82" s="24" t="s">
        <v>569</v>
      </c>
      <c r="D82" s="22" t="str">
        <f aca="false">VLOOKUP(C82,AFM,2,FALSE())</f>
        <v>ΜΑΡΜΑΡΙ ΜΑΡΚΕΤ ΜΟΝΟΠΡΟΣΩΠΗ Ι.Κ.Ε.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</row>
    <row r="83" customFormat="false" ht="15" hidden="false" customHeight="true" outlineLevel="0" collapsed="false">
      <c r="A83" s="31" t="s">
        <v>26</v>
      </c>
      <c r="B83" s="22" t="s">
        <v>40</v>
      </c>
      <c r="C83" s="24" t="s">
        <v>104</v>
      </c>
      <c r="D83" s="24" t="str">
        <f aca="false">VLOOKUP(C83,AFM,2,FALSE())</f>
        <v>ΑΝΩΝΥΜΗ ΕΙΣΑΓΩΓΙΚΗ ΕΞΑΓΩΓΙΚΗ - ΕΜΠΟΡΙΚΗ ΑΝΤΙΠΡΟΣΩΠΕΥΤΙΚΗ ΕΤΑΙΡΕΙΑ ΤΡΟΦΙΜΩΝ - ΕΙΔΩΝ ΟΙΚΙΑΚΗΣ ΧΡΗΣΕΩΣ - ΑΝΕΔΗΚ ΚΡΗΤΙΚΟΣ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 customFormat="false" ht="15" hidden="false" customHeight="true" outlineLevel="0" collapsed="false">
      <c r="A84" s="31" t="s">
        <v>26</v>
      </c>
      <c r="B84" s="22" t="s">
        <v>40</v>
      </c>
      <c r="C84" s="24" t="s">
        <v>570</v>
      </c>
      <c r="D84" s="22" t="str">
        <f aca="false">VLOOKUP(C84,AFM,2,FALSE())</f>
        <v>7 CACTUS GREEK STREET DELI E.E.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</row>
    <row r="85" customFormat="false" ht="15" hidden="false" customHeight="true" outlineLevel="0" collapsed="false">
      <c r="A85" s="31" t="s">
        <v>26</v>
      </c>
      <c r="B85" s="22" t="s">
        <v>40</v>
      </c>
      <c r="C85" s="24" t="s">
        <v>570</v>
      </c>
      <c r="D85" s="22" t="str">
        <f aca="false">VLOOKUP(C85,AFM,2,FALSE())</f>
        <v>7 CACTUS GREEK STREET DELI E.E.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</row>
    <row r="86" customFormat="false" ht="15" hidden="false" customHeight="true" outlineLevel="0" collapsed="false">
      <c r="A86" s="31" t="s">
        <v>26</v>
      </c>
      <c r="B86" s="22" t="s">
        <v>40</v>
      </c>
      <c r="C86" s="24" t="s">
        <v>571</v>
      </c>
      <c r="D86" s="22" t="str">
        <f aca="false">VLOOKUP(C86,AFM,2,FALSE())</f>
        <v>ΓΕΩΡΓΙΟΣ ΕΛΕΥΘ.ΧΡΙΣΤΟΠΟΥΛΟΣ ΚΑΙ ΣΙΑ ΟΕ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</row>
    <row r="87" customFormat="false" ht="15" hidden="false" customHeight="true" outlineLevel="0" collapsed="false">
      <c r="A87" s="31" t="s">
        <v>26</v>
      </c>
      <c r="B87" s="22" t="s">
        <v>40</v>
      </c>
      <c r="C87" s="24" t="s">
        <v>572</v>
      </c>
      <c r="D87" s="22" t="str">
        <f aca="false">VLOOKUP(C87,AFM,2,FALSE())</f>
        <v>ΧΡΗΣΤΟΣ ΕΥΑΓΓΕΛΟΥ ΓΚΟΥΜΑΣ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customFormat="false" ht="15.75" hidden="false" customHeight="true" outlineLevel="0" collapsed="false">
      <c r="A88" s="31" t="s">
        <v>26</v>
      </c>
      <c r="B88" s="22" t="s">
        <v>28</v>
      </c>
      <c r="C88" s="24" t="s">
        <v>573</v>
      </c>
      <c r="D88" s="22" t="str">
        <f aca="false">VLOOKUP(C88,AFM,2,FALSE())</f>
        <v>Π ΠΑΝΑΙΔΗΣ ΟΕ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customFormat="false" ht="15.75" hidden="false" customHeight="true" outlineLevel="0" collapsed="false">
      <c r="A89" s="31" t="s">
        <v>26</v>
      </c>
      <c r="B89" s="22" t="s">
        <v>28</v>
      </c>
      <c r="C89" s="24" t="s">
        <v>574</v>
      </c>
      <c r="D89" s="22" t="str">
        <f aca="false">VLOOKUP(C89,AFM,2,FALSE())</f>
        <v>ΙΩΑΝΝΗΣ ΒΟΓΙΑΤΖΗΣ ΤΟΥ ΚΩΝΣΤΑΝΤΙΝΟΥ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customFormat="false" ht="15.75" hidden="false" customHeight="true" outlineLevel="0" collapsed="false">
      <c r="A90" s="31" t="s">
        <v>26</v>
      </c>
      <c r="B90" s="22" t="s">
        <v>28</v>
      </c>
      <c r="C90" s="24" t="s">
        <v>318</v>
      </c>
      <c r="D90" s="24" t="str">
        <f aca="false">VLOOKUP(C90,AFM,2,FALSE())</f>
        <v>PUBLIC RETAIL ΜΟΝOΠΡΟΣΩΠΗ ΑΝΩΝΥΜΗ ΕΜΠΟΡΙΚΗ ΕΤΑΙΡΕΙΑ ΠΡΟΪΟΝΤΩΝ &amp; ΥΠΗΡΕΣΙΩΝ ΤΕΧΝΟΛΟΓΙΑΣ, ΟΙΚΙΑΚΩΝ ΣΥΣΚΕΥΩΝ, ΕΠΙΚΟΙΝΩΝΙΑΣ, ΨΥΧΑΓΩΓΙΑΣ &amp; ΠΟΛΙΤΙΣΜΟΥ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customFormat="false" ht="15.75" hidden="false" customHeight="true" outlineLevel="0" collapsed="false">
      <c r="A91" s="31" t="s">
        <v>26</v>
      </c>
      <c r="B91" s="22" t="s">
        <v>28</v>
      </c>
      <c r="C91" s="24" t="s">
        <v>545</v>
      </c>
      <c r="D91" s="22" t="str">
        <f aca="false">VLOOKUP(C91,AFM,2,FALSE())</f>
        <v>HOUSEMARKET ΑΝΩΝΥΜΗ ΕΤΑΙΡΕΙΑ ΕΜΠΟΡΙΑΣ ΕΙΔΩΝ ΟΙΚΙΑΚΗΣ ΧΡΗΣΕΩΣ ΕΠΙΠΛΩΝ ΚΑΙ ΕΙΔΩΝ ΕΣΤΙΑΣΗΣ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customFormat="false" ht="15.75" hidden="false" customHeight="true" outlineLevel="0" collapsed="false">
      <c r="A92" s="31" t="s">
        <v>26</v>
      </c>
      <c r="B92" s="22" t="s">
        <v>40</v>
      </c>
      <c r="C92" s="24" t="s">
        <v>67</v>
      </c>
      <c r="D92" s="24" t="str">
        <f aca="false">VLOOKUP(C92,AFM,2,FALSE())</f>
        <v>Διαμαντής Μασούτης Α.Ε. ΣΟΥΠΕΡ ΜΑΡΚΕΤ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customFormat="false" ht="15.75" hidden="false" customHeight="true" outlineLevel="0" collapsed="false">
      <c r="A93" s="31" t="s">
        <v>26</v>
      </c>
      <c r="B93" s="22" t="s">
        <v>40</v>
      </c>
      <c r="C93" s="24" t="s">
        <v>51</v>
      </c>
      <c r="D93" s="24" t="str">
        <f aca="false">VLOOKUP(C93,AFM,2,FALSE())</f>
        <v>ΕΛΛΗΝΙΚΕΣ ΥΠΕΡΑΓΟΡΕΣ ΣΚΛΑΒΕΝΙΤΗΣ ΑΝΩΝΥΜΗ ΕΜΠΟΡΙΚΗ ΕΤΑΙΡΕΙΑ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customFormat="false" ht="15.75" hidden="false" customHeight="true" outlineLevel="0" collapsed="false">
      <c r="A94" s="31" t="s">
        <v>26</v>
      </c>
      <c r="B94" s="22" t="s">
        <v>40</v>
      </c>
      <c r="C94" s="24" t="s">
        <v>575</v>
      </c>
      <c r="D94" s="22" t="str">
        <f aca="false">VLOOKUP(C94,AFM,2,FALSE())</f>
        <v>ΜΙΧΑΗΛ ΔΑΓΡΑΚΗΣ &amp; ΣΙΑ ΕΕ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customFormat="false" ht="15.75" hidden="false" customHeight="true" outlineLevel="0" collapsed="false">
      <c r="A95" s="31" t="s">
        <v>26</v>
      </c>
      <c r="B95" s="22" t="s">
        <v>40</v>
      </c>
      <c r="C95" s="24" t="s">
        <v>48</v>
      </c>
      <c r="D95" s="24" t="str">
        <f aca="false">VLOOKUP(C95,AFM,2,FALSE())</f>
        <v>Λίντλ Ελλάς και Σια Ομόρρυθμη Εταιρία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customFormat="false" ht="15.75" hidden="false" customHeight="true" outlineLevel="0" collapsed="false">
      <c r="A96" s="31" t="s">
        <v>26</v>
      </c>
      <c r="B96" s="22" t="s">
        <v>44</v>
      </c>
      <c r="C96" s="24" t="s">
        <v>576</v>
      </c>
      <c r="D96" s="22" t="str">
        <f aca="false">VLOOKUP(C96,AFM,2,FALSE())</f>
        <v>Φ. ΣΤΑΙΚΟΣ &amp; ΣΙΑ ΟΕ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customFormat="false" ht="15.75" hidden="false" customHeight="true" outlineLevel="0" collapsed="false">
      <c r="A97" s="31" t="s">
        <v>26</v>
      </c>
      <c r="B97" s="22" t="s">
        <v>28</v>
      </c>
      <c r="C97" s="24" t="s">
        <v>577</v>
      </c>
      <c r="D97" s="22" t="str">
        <f aca="false">VLOOKUP(C97,AFM,2,FALSE())</f>
        <v>ΚΥΒΟΣ OFFICE SUPPLIES ΙΔΙΩΤΙΚΗ ΚΕΦΑΛΑΙΟΥΧΙΚΗ ΕΤΑΙΡΕΙΑ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customFormat="false" ht="15.75" hidden="false" customHeight="true" outlineLevel="0" collapsed="false">
      <c r="A98" s="31" t="s">
        <v>26</v>
      </c>
      <c r="B98" s="22" t="s">
        <v>28</v>
      </c>
      <c r="C98" s="24" t="s">
        <v>578</v>
      </c>
      <c r="D98" s="22" t="str">
        <f aca="false">VLOOKUP(C98,AFM,2,FALSE())</f>
        <v>DIXONS SOUTH - EAST EUROPE ΑΝΩΝΥΜΗ ΕΜΠΟΡΙΚΗ ΚΑΙ ΒΙΟΜΗΧΑΝΙΚΗ ΕΤΑΙΡΕΙΑ ΗΛΕΚΤΡΙΚΩΝ ΠΛΗΡΟΦΟΡΙΚΗΣ ΤΗΛΕΠΙΚΟΙΝΩΝΙΩΝ ΚΑΙ ΑΣΦΑΛΙΣΤΙΚΩΝ ΔΙΑΜΕΣΟΛΑΒΗΤΩΝ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customFormat="false" ht="15.75" hidden="false" customHeight="true" outlineLevel="0" collapsed="false">
      <c r="A99" s="31" t="s">
        <v>26</v>
      </c>
      <c r="B99" s="22" t="s">
        <v>28</v>
      </c>
      <c r="C99" s="24" t="s">
        <v>579</v>
      </c>
      <c r="D99" s="22" t="str">
        <f aca="false">VLOOKUP(C99,AFM,2,FALSE())</f>
        <v>ΔΕΣΠΟΙΝΑ ΣΟΥΓΙΟΥΛΤΖΗ ΚΑΙ ΣΙΑ Ε.Ε.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customFormat="false" ht="15.75" hidden="false" customHeight="true" outlineLevel="0" collapsed="false">
      <c r="A100" s="31" t="s">
        <v>26</v>
      </c>
      <c r="B100" s="22" t="s">
        <v>28</v>
      </c>
      <c r="C100" s="24" t="s">
        <v>580</v>
      </c>
      <c r="D100" s="22" t="str">
        <f aca="false">VLOOKUP(C100,AFM,2,FALSE())</f>
        <v>ΕΜΜΑΝΟΥΗΛ ΝΙΚΟΛΑΟΥ ΚΑΡΑΒΗΣ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customFormat="false" ht="15.75" hidden="false" customHeight="true" outlineLevel="0" collapsed="false">
      <c r="A101" s="31" t="s">
        <v>26</v>
      </c>
      <c r="B101" s="22" t="s">
        <v>119</v>
      </c>
      <c r="C101" s="24" t="s">
        <v>581</v>
      </c>
      <c r="D101" s="22" t="str">
        <f aca="false">VLOOKUP(C101,AFM,2,FALSE())</f>
        <v>TFM ΙΔΙΩΤΙΚΗ ΚΕΦΑΛΑΙΟΥΧΙΚΗ ΕΤΑΙΡΕΙΑ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customFormat="false" ht="15.75" hidden="false" customHeight="true" outlineLevel="0" collapsed="false">
      <c r="A102" s="31" t="s">
        <v>26</v>
      </c>
      <c r="B102" s="22" t="s">
        <v>40</v>
      </c>
      <c r="C102" s="24" t="s">
        <v>51</v>
      </c>
      <c r="D102" s="24" t="str">
        <f aca="false">VLOOKUP(C102,AFM,2,FALSE())</f>
        <v>ΕΛΛΗΝΙΚΕΣ ΥΠΕΡΑΓΟΡΕΣ ΣΚΛΑΒΕΝΙΤΗΣ ΑΝΩΝΥΜΗ ΕΜΠΟΡΙΚΗ ΕΤΑΙΡΕΙΑ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customFormat="false" ht="15.75" hidden="false" customHeight="true" outlineLevel="0" collapsed="false">
      <c r="A103" s="31" t="s">
        <v>26</v>
      </c>
      <c r="B103" s="22" t="s">
        <v>40</v>
      </c>
      <c r="C103" s="24" t="s">
        <v>582</v>
      </c>
      <c r="D103" s="22" t="str">
        <f aca="false">VLOOKUP(C103,AFM,2,FALSE())</f>
        <v>ONE FAMILY PROJECT ΙΔΙΩΤΙΚΗ ΚΕΦΑΛΑΙΟΥΧΙΚΗ ΕΤΑΙΡΕΙΑ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customFormat="false" ht="15.75" hidden="false" customHeight="true" outlineLevel="0" collapsed="false">
      <c r="A104" s="31" t="s">
        <v>26</v>
      </c>
      <c r="B104" s="22" t="s">
        <v>40</v>
      </c>
      <c r="C104" s="24" t="s">
        <v>187</v>
      </c>
      <c r="D104" s="24" t="str">
        <f aca="false">VLOOKUP(C104,AFM,2,FALSE())</f>
        <v>ΤΣΑΜΠΙΡΑΣ ΣΤΕΡΓΙΟΣ ΜΟΝΟΠΡΟΣΩΠΗ ΙΔΩΤΙΚΗ ΚΕΦΑΛΑΙΟΥΧΙΚΗ ΕΤΑΙΡΕΙΑ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customFormat="false" ht="15.75" hidden="false" customHeight="true" outlineLevel="0" collapsed="false">
      <c r="A105" s="31" t="s">
        <v>26</v>
      </c>
      <c r="B105" s="22" t="s">
        <v>40</v>
      </c>
      <c r="C105" s="24" t="s">
        <v>583</v>
      </c>
      <c r="D105" s="22" t="str">
        <f aca="false">VLOOKUP(C105,AFM,2,FALSE())</f>
        <v>BAZAAR-ΑΝΩΝΥΜΗ ΨΥΚΤΙΚΗ ΒΙΟΜΗΧΑΝΙΚΗ ΕΜΠΟΡΙΚΗ ΕΤΑΙΡΕΙΑ-ΕΙΔΩΝ ΣΟΥΠΕΡ ΜΑΡΚΕΤ-ΜΕΤΑΦΟΡΙΚΗ-ΞΕΝΟΔΟΧΕΙΑΚΗ &amp; ΤΟΥΡΙΣΤΙΚΗ</v>
      </c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 customFormat="false" ht="15.75" hidden="false" customHeight="true" outlineLevel="0" collapsed="false">
      <c r="A106" s="31" t="s">
        <v>26</v>
      </c>
      <c r="B106" s="22" t="s">
        <v>40</v>
      </c>
      <c r="C106" s="24" t="s">
        <v>584</v>
      </c>
      <c r="D106" s="22" t="str">
        <f aca="false">VLOOKUP(C106,AFM,2,FALSE())</f>
        <v>ΣΤΑΣΗ ΠΑΓΚΡΑΤΙΟΥ ΤΡΟΦΙΜΩΝ ΚΑΙ ΕΣΤΙΑΣΗΣ Ε.Ε.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customFormat="false" ht="15.75" hidden="false" customHeight="true" outlineLevel="0" collapsed="false">
      <c r="A107" s="31" t="s">
        <v>26</v>
      </c>
      <c r="B107" s="22" t="s">
        <v>28</v>
      </c>
      <c r="C107" s="24" t="s">
        <v>51</v>
      </c>
      <c r="D107" s="24" t="str">
        <f aca="false">VLOOKUP(C107,AFM,2,FALSE())</f>
        <v>ΕΛΛΗΝΙΚΕΣ ΥΠΕΡΑΓΟΡΕΣ ΣΚΛΑΒΕΝΙΤΗΣ ΑΝΩΝΥΜΗ ΕΜΠΟΡΙΚΗ ΕΤΑΙΡΕΙΑ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customFormat="false" ht="15.75" hidden="false" customHeight="true" outlineLevel="0" collapsed="false">
      <c r="A108" s="31" t="s">
        <v>26</v>
      </c>
      <c r="B108" s="22" t="s">
        <v>40</v>
      </c>
      <c r="C108" s="24" t="s">
        <v>585</v>
      </c>
      <c r="D108" s="22" t="str">
        <f aca="false">VLOOKUP(C108,AFM,2,FALSE())</f>
        <v>LDMP RESTAURANT ΜΟΝΟΠΡΟΣΩΠΗ Ι.Κ.Ε.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customFormat="false" ht="13.8" hidden="false" customHeight="false" outlineLevel="0" collapsed="false">
      <c r="A109" s="31" t="s">
        <v>26</v>
      </c>
      <c r="B109" s="22" t="s">
        <v>40</v>
      </c>
      <c r="C109" s="24" t="s">
        <v>586</v>
      </c>
      <c r="D109" s="24" t="str">
        <f aca="false">VLOOKUP(C109,AFM,2,FALSE())</f>
        <v>ΣΥΝΕΡΓΑΣΙΑ ΑΝΩΝΥΜΗ ΕΤΑΙΡΙΑ ΣΥΜΜΕΤΟΧΩΝ ΣΕ ΕΠΙΧΕΙΡΗΣΕΙΣ ΕΙΔΩΝ ΔΙΑΤΡΟΦΗΣ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customFormat="false" ht="15.75" hidden="false" customHeight="true" outlineLevel="0" collapsed="false">
      <c r="A110" s="31" t="s">
        <v>26</v>
      </c>
      <c r="B110" s="22" t="s">
        <v>28</v>
      </c>
      <c r="C110" s="24" t="s">
        <v>587</v>
      </c>
      <c r="D110" s="22" t="str">
        <f aca="false">VLOOKUP(C110,AFM,2,FALSE())</f>
        <v>ΧΡΗΣΤΟΣ ΧΑΡΑΛΑΜΠΟΥ ΣΑΜΙΩΤΗΣ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customFormat="false" ht="15.75" hidden="false" customHeight="true" outlineLevel="0" collapsed="false">
      <c r="A111" s="31" t="s">
        <v>26</v>
      </c>
      <c r="B111" s="22" t="s">
        <v>40</v>
      </c>
      <c r="C111" s="24" t="s">
        <v>588</v>
      </c>
      <c r="D111" s="22" t="str">
        <f aca="false">VLOOKUP(C111,AFM,2,FALSE())</f>
        <v>EUGENIA MARIN MANAVIDIS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customFormat="false" ht="15.75" hidden="false" customHeight="true" outlineLevel="0" collapsed="false">
      <c r="A112" s="31" t="s">
        <v>26</v>
      </c>
      <c r="B112" s="22" t="s">
        <v>40</v>
      </c>
      <c r="C112" s="24" t="s">
        <v>589</v>
      </c>
      <c r="D112" s="22" t="str">
        <f aca="false">VLOOKUP(C112,AFM,2,FALSE())</f>
        <v>MR. PUFFS LEASE GREECE ΜΟΝΟΠΡΟΣΩΠΗ I.K.E.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customFormat="false" ht="15.75" hidden="false" customHeight="true" outlineLevel="0" collapsed="false">
      <c r="A113" s="31" t="s">
        <v>26</v>
      </c>
      <c r="B113" s="22" t="s">
        <v>40</v>
      </c>
      <c r="C113" s="24" t="s">
        <v>589</v>
      </c>
      <c r="D113" s="22" t="str">
        <f aca="false">VLOOKUP(C113,AFM,2,FALSE())</f>
        <v>MR. PUFFS LEASE GREECE ΜΟΝΟΠΡΟΣΩΠΗ I.K.E.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customFormat="false" ht="15.75" hidden="false" customHeight="true" outlineLevel="0" collapsed="false">
      <c r="A114" s="31" t="s">
        <v>26</v>
      </c>
      <c r="B114" s="22" t="s">
        <v>40</v>
      </c>
      <c r="C114" s="24" t="s">
        <v>590</v>
      </c>
      <c r="D114" s="22" t="str">
        <f aca="false">VLOOKUP(C114,AFM,2,FALSE())</f>
        <v>A.H. WINVEST GREECE LIMITED GREEK BRANCH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customFormat="false" ht="13.8" hidden="false" customHeight="false" outlineLevel="0" collapsed="false">
      <c r="A115" s="31" t="s">
        <v>26</v>
      </c>
      <c r="B115" s="22" t="s">
        <v>40</v>
      </c>
      <c r="C115" s="24" t="s">
        <v>586</v>
      </c>
      <c r="D115" s="24" t="str">
        <f aca="false">VLOOKUP(C115,AFM,2,FALSE())</f>
        <v>ΣΥΝΕΡΓΑΣΙΑ ΑΝΩΝΥΜΗ ΕΤΑΙΡΙΑ ΣΥΜΜΕΤΟΧΩΝ ΣΕ ΕΠΙΧΕΙΡΗΣΕΙΣ ΕΙΔΩΝ ΔΙΑΤΡΟΦΗΣ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customFormat="false" ht="15.75" hidden="false" customHeight="true" outlineLevel="0" collapsed="false">
      <c r="A116" s="191" t="s">
        <v>26</v>
      </c>
      <c r="B116" s="193" t="s">
        <v>40</v>
      </c>
      <c r="C116" s="192" t="s">
        <v>563</v>
      </c>
      <c r="D116" s="193" t="str">
        <f aca="false">VLOOKUP(C116,AFM,2,FALSE())</f>
        <v>ΕΛ. ΠΑΝΑΓΙΩΤΟΠΟΥΛΟΥ-ΑΘ. ΚΟΥΚΟΥΒΕΣ &amp; ΣΙΑ ΟΕ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</row>
    <row r="117" customFormat="false" ht="15.75" hidden="false" customHeight="true" outlineLevel="0" collapsed="false">
      <c r="A117" s="31" t="s">
        <v>26</v>
      </c>
      <c r="B117" s="22" t="s">
        <v>40</v>
      </c>
      <c r="C117" s="24" t="s">
        <v>591</v>
      </c>
      <c r="D117" s="22" t="str">
        <f aca="false">VLOOKUP(C117,AFM,2,FALSE())</f>
        <v>ΜΟΥΛΛΑΪ ΑΡΜΑΝΤΑ ΤΟΥ ΜΠΑΣΚΙΜ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customFormat="false" ht="15.75" hidden="false" customHeight="true" outlineLevel="0" collapsed="false">
      <c r="A118" s="31" t="s">
        <v>26</v>
      </c>
      <c r="B118" s="22" t="s">
        <v>40</v>
      </c>
      <c r="C118" s="24" t="s">
        <v>563</v>
      </c>
      <c r="D118" s="22" t="str">
        <f aca="false">VLOOKUP(C118,AFM,2,FALSE())</f>
        <v>ΕΛ. ΠΑΝΑΓΙΩΤΟΠΟΥΛΟΥ-ΑΘ. ΚΟΥΚΟΥΒΕΣ &amp; ΣΙΑ ΟΕ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customFormat="false" ht="15.75" hidden="false" customHeight="true" outlineLevel="0" collapsed="false">
      <c r="A119" s="31" t="s">
        <v>26</v>
      </c>
      <c r="B119" s="22" t="s">
        <v>40</v>
      </c>
      <c r="C119" s="24" t="s">
        <v>563</v>
      </c>
      <c r="D119" s="22" t="str">
        <f aca="false">VLOOKUP(C119,AFM,2,FALSE())</f>
        <v>ΕΛ. ΠΑΝΑΓΙΩΤΟΠΟΥΛΟΥ-ΑΘ. ΚΟΥΚΟΥΒΕΣ &amp; ΣΙΑ ΟΕ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customFormat="false" ht="15.75" hidden="false" customHeight="true" outlineLevel="0" collapsed="false">
      <c r="A120" s="31" t="s">
        <v>26</v>
      </c>
      <c r="B120" s="22" t="s">
        <v>40</v>
      </c>
      <c r="C120" s="24" t="s">
        <v>592</v>
      </c>
      <c r="D120" s="22" t="str">
        <f aca="false">VLOOKUP(C120,AFM,2,FALSE())</f>
        <v>ΜΑΡΓΑΡΙΤΗΣ Β. - ΟΡΦΑΝΟΥ Δ. ΟΕ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customFormat="false" ht="15.75" hidden="false" customHeight="true" outlineLevel="0" collapsed="false">
      <c r="A121" s="31" t="s">
        <v>26</v>
      </c>
      <c r="B121" s="22" t="s">
        <v>40</v>
      </c>
      <c r="C121" s="24" t="s">
        <v>67</v>
      </c>
      <c r="D121" s="24" t="str">
        <f aca="false">VLOOKUP(C121,AFM,2,FALSE())</f>
        <v>Διαμαντής Μασούτης Α.Ε. ΣΟΥΠΕΡ ΜΑΡΚΕΤ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customFormat="false" ht="15.75" hidden="false" customHeight="true" outlineLevel="0" collapsed="false">
      <c r="A122" s="191" t="s">
        <v>26</v>
      </c>
      <c r="B122" s="193" t="s">
        <v>40</v>
      </c>
      <c r="C122" s="192" t="s">
        <v>563</v>
      </c>
      <c r="D122" s="193" t="str">
        <f aca="false">VLOOKUP(C122,AFM,2,FALSE())</f>
        <v>ΕΛ. ΠΑΝΑΓΙΩΤΟΠΟΥΛΟΥ-ΑΘ. ΚΟΥΚΟΥΒΕΣ &amp; ΣΙΑ ΟΕ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</row>
    <row r="123" customFormat="false" ht="15.75" hidden="false" customHeight="true" outlineLevel="0" collapsed="false">
      <c r="A123" s="191" t="s">
        <v>26</v>
      </c>
      <c r="B123" s="193" t="s">
        <v>40</v>
      </c>
      <c r="C123" s="192" t="s">
        <v>593</v>
      </c>
      <c r="D123" s="193" t="str">
        <f aca="false">VLOOKUP(C123,AFM,2,FALSE())</f>
        <v>ΠΑΝΟΥΣΗΣ ΝΙΚΟΛΑΟΣ ΤΟΥ ΚΩΝΣΤΑΝΤΙΝΟΥ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</row>
    <row r="124" customFormat="false" ht="15.75" hidden="false" customHeight="true" outlineLevel="0" collapsed="false">
      <c r="A124" s="122" t="s">
        <v>208</v>
      </c>
      <c r="B124" s="122" t="s">
        <v>210</v>
      </c>
      <c r="C124" s="120" t="s">
        <v>211</v>
      </c>
      <c r="D124" s="77" t="s">
        <v>212</v>
      </c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</row>
    <row r="125" customFormat="false" ht="46.6" hidden="false" customHeight="false" outlineLevel="0" collapsed="false">
      <c r="A125" s="166" t="s">
        <v>8</v>
      </c>
      <c r="B125" s="166" t="s">
        <v>10</v>
      </c>
      <c r="C125" s="170" t="s">
        <v>14</v>
      </c>
      <c r="D125" s="171" t="s">
        <v>15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 customFormat="false" ht="15.75" hidden="false" customHeight="true" outlineLevel="0" collapsed="false">
      <c r="A126" s="191" t="s">
        <v>26</v>
      </c>
      <c r="B126" s="193" t="s">
        <v>218</v>
      </c>
      <c r="C126" s="192" t="s">
        <v>219</v>
      </c>
      <c r="D126" s="192" t="s">
        <v>220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</row>
    <row r="127" customFormat="false" ht="15.75" hidden="false" customHeight="true" outlineLevel="0" collapsed="false">
      <c r="A127" s="38" t="s">
        <v>26</v>
      </c>
      <c r="B127" s="56" t="s">
        <v>244</v>
      </c>
      <c r="C127" s="39" t="s">
        <v>594</v>
      </c>
      <c r="D127" s="39" t="s">
        <v>595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</row>
    <row r="128" customFormat="false" ht="15.75" hidden="false" customHeight="true" outlineLevel="0" collapsed="false">
      <c r="A128" s="38" t="s">
        <v>26</v>
      </c>
      <c r="B128" s="56" t="s">
        <v>244</v>
      </c>
      <c r="C128" s="39" t="s">
        <v>594</v>
      </c>
      <c r="D128" s="39" t="s">
        <v>595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</row>
    <row r="129" customFormat="false" ht="15.75" hidden="false" customHeight="true" outlineLevel="0" collapsed="false">
      <c r="A129" s="38" t="s">
        <v>26</v>
      </c>
      <c r="B129" s="56" t="s">
        <v>244</v>
      </c>
      <c r="C129" s="39" t="s">
        <v>594</v>
      </c>
      <c r="D129" s="39" t="s">
        <v>595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</row>
    <row r="130" customFormat="false" ht="15.75" hidden="false" customHeight="true" outlineLevel="0" collapsed="false">
      <c r="A130" s="38" t="s">
        <v>26</v>
      </c>
      <c r="B130" s="56" t="s">
        <v>244</v>
      </c>
      <c r="C130" s="39" t="s">
        <v>594</v>
      </c>
      <c r="D130" s="39" t="s">
        <v>595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</row>
    <row r="131" customFormat="false" ht="15.75" hidden="false" customHeight="true" outlineLevel="0" collapsed="false">
      <c r="A131" s="38" t="s">
        <v>26</v>
      </c>
      <c r="B131" s="56" t="s">
        <v>244</v>
      </c>
      <c r="C131" s="39" t="s">
        <v>594</v>
      </c>
      <c r="D131" s="39" t="s">
        <v>595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</row>
    <row r="132" customFormat="false" ht="15.75" hidden="false" customHeight="true" outlineLevel="0" collapsed="false">
      <c r="A132" s="38" t="s">
        <v>26</v>
      </c>
      <c r="B132" s="56" t="s">
        <v>244</v>
      </c>
      <c r="C132" s="39" t="s">
        <v>594</v>
      </c>
      <c r="D132" s="39" t="s">
        <v>595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</row>
    <row r="133" customFormat="false" ht="15.75" hidden="false" customHeight="true" outlineLevel="0" collapsed="false">
      <c r="A133" s="38" t="s">
        <v>26</v>
      </c>
      <c r="B133" s="56" t="s">
        <v>244</v>
      </c>
      <c r="C133" s="39" t="s">
        <v>594</v>
      </c>
      <c r="D133" s="39" t="s">
        <v>595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4" customFormat="false" ht="15.75" hidden="false" customHeight="true" outlineLevel="0" collapsed="false">
      <c r="A134" s="38" t="s">
        <v>26</v>
      </c>
      <c r="B134" s="56" t="s">
        <v>244</v>
      </c>
      <c r="C134" s="39" t="s">
        <v>594</v>
      </c>
      <c r="D134" s="39" t="s">
        <v>595</v>
      </c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</row>
    <row r="135" customFormat="false" ht="15.75" hidden="false" customHeight="true" outlineLevel="0" collapsed="false">
      <c r="A135" s="38" t="s">
        <v>26</v>
      </c>
      <c r="B135" s="56" t="s">
        <v>244</v>
      </c>
      <c r="C135" s="39" t="s">
        <v>594</v>
      </c>
      <c r="D135" s="39" t="s">
        <v>595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</row>
    <row r="136" customFormat="false" ht="15.75" hidden="false" customHeight="true" outlineLevel="0" collapsed="false">
      <c r="A136" s="38" t="s">
        <v>26</v>
      </c>
      <c r="B136" s="56" t="s">
        <v>244</v>
      </c>
      <c r="C136" s="39" t="s">
        <v>594</v>
      </c>
      <c r="D136" s="39" t="s">
        <v>595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</row>
    <row r="137" customFormat="false" ht="15.75" hidden="false" customHeight="true" outlineLevel="0" collapsed="false">
      <c r="A137" s="38" t="s">
        <v>26</v>
      </c>
      <c r="B137" s="56" t="s">
        <v>244</v>
      </c>
      <c r="C137" s="39" t="s">
        <v>594</v>
      </c>
      <c r="D137" s="39" t="s">
        <v>595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</row>
    <row r="138" customFormat="false" ht="15.75" hidden="false" customHeight="true" outlineLevel="0" collapsed="false">
      <c r="A138" s="38" t="s">
        <v>26</v>
      </c>
      <c r="B138" s="56" t="s">
        <v>244</v>
      </c>
      <c r="C138" s="39" t="s">
        <v>594</v>
      </c>
      <c r="D138" s="39" t="s">
        <v>595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</row>
    <row r="139" customFormat="false" ht="15.75" hidden="false" customHeight="true" outlineLevel="0" collapsed="false">
      <c r="A139" s="38" t="s">
        <v>26</v>
      </c>
      <c r="B139" s="56" t="s">
        <v>244</v>
      </c>
      <c r="C139" s="39" t="s">
        <v>594</v>
      </c>
      <c r="D139" s="39" t="s">
        <v>595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</row>
    <row r="140" customFormat="false" ht="15.75" hidden="false" customHeight="true" outlineLevel="0" collapsed="false">
      <c r="A140" s="38" t="s">
        <v>26</v>
      </c>
      <c r="B140" s="56" t="s">
        <v>244</v>
      </c>
      <c r="C140" s="39" t="s">
        <v>594</v>
      </c>
      <c r="D140" s="39" t="s">
        <v>595</v>
      </c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</row>
    <row r="141" customFormat="false" ht="15.75" hidden="false" customHeight="true" outlineLevel="0" collapsed="false">
      <c r="A141" s="38" t="s">
        <v>26</v>
      </c>
      <c r="B141" s="56" t="s">
        <v>244</v>
      </c>
      <c r="C141" s="39" t="s">
        <v>594</v>
      </c>
      <c r="D141" s="39" t="s">
        <v>595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</row>
    <row r="142" customFormat="false" ht="15.75" hidden="false" customHeight="true" outlineLevel="0" collapsed="false">
      <c r="A142" s="38" t="s">
        <v>26</v>
      </c>
      <c r="B142" s="56" t="s">
        <v>244</v>
      </c>
      <c r="C142" s="39" t="s">
        <v>594</v>
      </c>
      <c r="D142" s="39" t="s">
        <v>595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</row>
    <row r="143" customFormat="false" ht="15.75" hidden="false" customHeight="true" outlineLevel="0" collapsed="false">
      <c r="A143" s="38" t="s">
        <v>26</v>
      </c>
      <c r="B143" s="56" t="s">
        <v>244</v>
      </c>
      <c r="C143" s="39" t="s">
        <v>594</v>
      </c>
      <c r="D143" s="39" t="s">
        <v>595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</row>
    <row r="144" customFormat="false" ht="15.75" hidden="false" customHeight="true" outlineLevel="0" collapsed="false">
      <c r="A144" s="38" t="s">
        <v>26</v>
      </c>
      <c r="B144" s="56" t="s">
        <v>244</v>
      </c>
      <c r="C144" s="39" t="s">
        <v>594</v>
      </c>
      <c r="D144" s="39" t="s">
        <v>595</v>
      </c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</row>
    <row r="145" customFormat="false" ht="15.75" hidden="false" customHeight="true" outlineLevel="0" collapsed="false">
      <c r="A145" s="38" t="s">
        <v>26</v>
      </c>
      <c r="B145" s="56" t="s">
        <v>244</v>
      </c>
      <c r="C145" s="39" t="s">
        <v>594</v>
      </c>
      <c r="D145" s="39" t="s">
        <v>595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customFormat="false" ht="15.75" hidden="false" customHeight="true" outlineLevel="0" collapsed="false">
      <c r="A146" s="38" t="s">
        <v>26</v>
      </c>
      <c r="B146" s="56" t="s">
        <v>244</v>
      </c>
      <c r="C146" s="39" t="s">
        <v>594</v>
      </c>
      <c r="D146" s="39" t="s">
        <v>595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</row>
    <row r="147" customFormat="false" ht="15.75" hidden="false" customHeight="true" outlineLevel="0" collapsed="false">
      <c r="A147" s="38" t="s">
        <v>26</v>
      </c>
      <c r="B147" s="56" t="s">
        <v>244</v>
      </c>
      <c r="C147" s="39" t="s">
        <v>594</v>
      </c>
      <c r="D147" s="39" t="s">
        <v>595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</row>
    <row r="148" customFormat="false" ht="15.75" hidden="false" customHeight="true" outlineLevel="0" collapsed="false">
      <c r="A148" s="38" t="s">
        <v>26</v>
      </c>
      <c r="B148" s="56" t="s">
        <v>244</v>
      </c>
      <c r="C148" s="39" t="s">
        <v>594</v>
      </c>
      <c r="D148" s="39" t="s">
        <v>595</v>
      </c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</row>
    <row r="149" customFormat="false" ht="15.75" hidden="false" customHeight="true" outlineLevel="0" collapsed="false">
      <c r="A149" s="38" t="s">
        <v>26</v>
      </c>
      <c r="B149" s="56" t="s">
        <v>244</v>
      </c>
      <c r="C149" s="39" t="s">
        <v>594</v>
      </c>
      <c r="D149" s="39" t="s">
        <v>595</v>
      </c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</row>
    <row r="150" customFormat="false" ht="15.75" hidden="false" customHeight="true" outlineLevel="0" collapsed="false">
      <c r="A150" s="38" t="s">
        <v>26</v>
      </c>
      <c r="B150" s="56" t="s">
        <v>244</v>
      </c>
      <c r="C150" s="39" t="s">
        <v>594</v>
      </c>
      <c r="D150" s="39" t="s">
        <v>595</v>
      </c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</row>
    <row r="151" customFormat="false" ht="15.75" hidden="false" customHeight="true" outlineLevel="0" collapsed="false">
      <c r="A151" s="38" t="s">
        <v>26</v>
      </c>
      <c r="B151" s="56" t="s">
        <v>244</v>
      </c>
      <c r="C151" s="39" t="s">
        <v>594</v>
      </c>
      <c r="D151" s="39" t="s">
        <v>595</v>
      </c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customFormat="false" ht="15.75" hidden="false" customHeight="true" outlineLevel="0" collapsed="false">
      <c r="A152" s="38" t="s">
        <v>26</v>
      </c>
      <c r="B152" s="56" t="s">
        <v>244</v>
      </c>
      <c r="C152" s="39" t="s">
        <v>594</v>
      </c>
      <c r="D152" s="39" t="s">
        <v>595</v>
      </c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customFormat="false" ht="15.75" hidden="false" customHeight="true" outlineLevel="0" collapsed="false">
      <c r="A153" s="266" t="s">
        <v>26</v>
      </c>
      <c r="B153" s="267" t="s">
        <v>244</v>
      </c>
      <c r="C153" s="268" t="s">
        <v>245</v>
      </c>
      <c r="D153" s="268" t="s">
        <v>246</v>
      </c>
      <c r="E153" s="267"/>
      <c r="F153" s="267"/>
      <c r="G153" s="267"/>
      <c r="H153" s="267"/>
      <c r="I153" s="267"/>
      <c r="J153" s="267"/>
      <c r="K153" s="267"/>
      <c r="L153" s="267"/>
      <c r="M153" s="267"/>
      <c r="N153" s="267"/>
      <c r="O153" s="267"/>
      <c r="P153" s="267"/>
      <c r="Q153" s="267"/>
      <c r="R153" s="267"/>
      <c r="S153" s="267"/>
      <c r="T153" s="267"/>
      <c r="U153" s="267"/>
      <c r="V153" s="267"/>
    </row>
    <row r="154" customFormat="false" ht="15.75" hidden="false" customHeight="true" outlineLevel="0" collapsed="false">
      <c r="A154" s="266" t="s">
        <v>26</v>
      </c>
      <c r="B154" s="267" t="s">
        <v>596</v>
      </c>
      <c r="C154" s="268" t="s">
        <v>597</v>
      </c>
      <c r="D154" s="268" t="s">
        <v>598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</row>
    <row r="155" customFormat="false" ht="15.75" hidden="false" customHeight="true" outlineLevel="0" collapsed="false">
      <c r="A155" s="38" t="s">
        <v>26</v>
      </c>
      <c r="B155" s="56" t="s">
        <v>244</v>
      </c>
      <c r="C155" s="39" t="s">
        <v>594</v>
      </c>
      <c r="D155" s="39" t="s">
        <v>595</v>
      </c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</row>
    <row r="156" customFormat="false" ht="15.75" hidden="false" customHeight="true" outlineLevel="0" collapsed="false">
      <c r="A156" s="38" t="s">
        <v>26</v>
      </c>
      <c r="B156" s="56" t="s">
        <v>244</v>
      </c>
      <c r="C156" s="39" t="s">
        <v>594</v>
      </c>
      <c r="D156" s="39" t="s">
        <v>595</v>
      </c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</row>
    <row r="157" customFormat="false" ht="15.75" hidden="false" customHeight="true" outlineLevel="0" collapsed="false">
      <c r="A157" s="38" t="s">
        <v>26</v>
      </c>
      <c r="B157" s="56" t="s">
        <v>244</v>
      </c>
      <c r="C157" s="39" t="s">
        <v>594</v>
      </c>
      <c r="D157" s="39" t="s">
        <v>595</v>
      </c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</row>
    <row r="158" customFormat="false" ht="15.75" hidden="false" customHeight="true" outlineLevel="0" collapsed="false">
      <c r="A158" s="38" t="s">
        <v>26</v>
      </c>
      <c r="B158" s="56" t="s">
        <v>244</v>
      </c>
      <c r="C158" s="39" t="s">
        <v>594</v>
      </c>
      <c r="D158" s="39" t="s">
        <v>595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</row>
    <row r="159" customFormat="false" ht="15.75" hidden="false" customHeight="true" outlineLevel="0" collapsed="false">
      <c r="A159" s="38" t="s">
        <v>26</v>
      </c>
      <c r="B159" s="56" t="s">
        <v>244</v>
      </c>
      <c r="C159" s="39" t="s">
        <v>594</v>
      </c>
      <c r="D159" s="39" t="s">
        <v>595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</row>
    <row r="160" customFormat="false" ht="15.75" hidden="false" customHeight="true" outlineLevel="0" collapsed="false">
      <c r="A160" s="38" t="s">
        <v>26</v>
      </c>
      <c r="B160" s="56" t="s">
        <v>244</v>
      </c>
      <c r="C160" s="39" t="s">
        <v>594</v>
      </c>
      <c r="D160" s="39" t="s">
        <v>595</v>
      </c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</row>
    <row r="161" customFormat="false" ht="15.75" hidden="false" customHeight="true" outlineLevel="0" collapsed="false">
      <c r="A161" s="38" t="s">
        <v>26</v>
      </c>
      <c r="B161" s="56" t="s">
        <v>244</v>
      </c>
      <c r="C161" s="39" t="s">
        <v>594</v>
      </c>
      <c r="D161" s="39" t="s">
        <v>595</v>
      </c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</row>
    <row r="162" customFormat="false" ht="15.75" hidden="false" customHeight="true" outlineLevel="0" collapsed="false">
      <c r="A162" s="38" t="s">
        <v>26</v>
      </c>
      <c r="B162" s="56" t="s">
        <v>244</v>
      </c>
      <c r="C162" s="39" t="s">
        <v>594</v>
      </c>
      <c r="D162" s="39" t="s">
        <v>595</v>
      </c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</row>
    <row r="163" customFormat="false" ht="15.75" hidden="false" customHeight="true" outlineLevel="0" collapsed="false">
      <c r="A163" s="38" t="s">
        <v>26</v>
      </c>
      <c r="B163" s="56" t="s">
        <v>244</v>
      </c>
      <c r="C163" s="39" t="s">
        <v>594</v>
      </c>
      <c r="D163" s="39" t="s">
        <v>595</v>
      </c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</row>
    <row r="164" customFormat="false" ht="15.75" hidden="false" customHeight="true" outlineLevel="0" collapsed="false">
      <c r="A164" s="38" t="s">
        <v>26</v>
      </c>
      <c r="B164" s="56" t="s">
        <v>244</v>
      </c>
      <c r="C164" s="39" t="s">
        <v>594</v>
      </c>
      <c r="D164" s="39" t="s">
        <v>595</v>
      </c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</row>
    <row r="165" customFormat="false" ht="15.75" hidden="false" customHeight="true" outlineLevel="0" collapsed="false">
      <c r="A165" s="38" t="s">
        <v>26</v>
      </c>
      <c r="B165" s="56" t="s">
        <v>244</v>
      </c>
      <c r="C165" s="39" t="s">
        <v>599</v>
      </c>
      <c r="D165" s="39" t="s">
        <v>600</v>
      </c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</row>
    <row r="166" customFormat="false" ht="15.75" hidden="false" customHeight="true" outlineLevel="0" collapsed="false">
      <c r="A166" s="38" t="s">
        <v>26</v>
      </c>
      <c r="B166" s="56" t="s">
        <v>244</v>
      </c>
      <c r="C166" s="39" t="s">
        <v>599</v>
      </c>
      <c r="D166" s="39" t="s">
        <v>600</v>
      </c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</row>
    <row r="167" customFormat="false" ht="15.75" hidden="false" customHeight="true" outlineLevel="0" collapsed="false">
      <c r="A167" s="38" t="s">
        <v>26</v>
      </c>
      <c r="B167" s="56" t="s">
        <v>244</v>
      </c>
      <c r="C167" s="39" t="s">
        <v>599</v>
      </c>
      <c r="D167" s="39" t="s">
        <v>600</v>
      </c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</row>
    <row r="168" customFormat="false" ht="15.75" hidden="false" customHeight="true" outlineLevel="0" collapsed="false">
      <c r="A168" s="38" t="s">
        <v>26</v>
      </c>
      <c r="B168" s="56" t="s">
        <v>244</v>
      </c>
      <c r="C168" s="39" t="s">
        <v>599</v>
      </c>
      <c r="D168" s="39" t="s">
        <v>600</v>
      </c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</row>
    <row r="169" customFormat="false" ht="15.75" hidden="false" customHeight="true" outlineLevel="0" collapsed="false">
      <c r="A169" s="215" t="s">
        <v>248</v>
      </c>
      <c r="B169" s="217" t="s">
        <v>250</v>
      </c>
      <c r="C169" s="216" t="s">
        <v>251</v>
      </c>
      <c r="D169" s="216" t="s">
        <v>252</v>
      </c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</row>
    <row r="170" customFormat="false" ht="15.75" hidden="false" customHeight="true" outlineLevel="0" collapsed="false">
      <c r="A170" s="191" t="s">
        <v>26</v>
      </c>
      <c r="B170" s="193" t="s">
        <v>40</v>
      </c>
      <c r="C170" s="192" t="s">
        <v>51</v>
      </c>
      <c r="D170" s="192" t="s">
        <v>52</v>
      </c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</row>
    <row r="171" customFormat="false" ht="15.75" hidden="false" customHeight="true" outlineLevel="0" collapsed="false">
      <c r="A171" s="191" t="s">
        <v>26</v>
      </c>
      <c r="B171" s="193" t="s">
        <v>40</v>
      </c>
      <c r="C171" s="192" t="s">
        <v>41</v>
      </c>
      <c r="D171" s="192" t="s">
        <v>42</v>
      </c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</row>
    <row r="172" customFormat="false" ht="15.75" hidden="false" customHeight="true" outlineLevel="0" collapsed="false">
      <c r="A172" s="191" t="s">
        <v>26</v>
      </c>
      <c r="B172" s="193" t="s">
        <v>40</v>
      </c>
      <c r="C172" s="192" t="s">
        <v>601</v>
      </c>
      <c r="D172" s="192" t="s">
        <v>602</v>
      </c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</row>
    <row r="173" customFormat="false" ht="15.75" hidden="false" customHeight="true" outlineLevel="0" collapsed="false">
      <c r="A173" s="191" t="s">
        <v>26</v>
      </c>
      <c r="B173" s="193" t="s">
        <v>40</v>
      </c>
      <c r="C173" s="192" t="s">
        <v>41</v>
      </c>
      <c r="D173" s="192" t="s">
        <v>42</v>
      </c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</row>
    <row r="174" customFormat="false" ht="15.75" hidden="false" customHeight="true" outlineLevel="0" collapsed="false">
      <c r="A174" s="191" t="s">
        <v>26</v>
      </c>
      <c r="B174" s="193" t="s">
        <v>40</v>
      </c>
      <c r="C174" s="192" t="s">
        <v>41</v>
      </c>
      <c r="D174" s="192" t="s">
        <v>42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</row>
    <row r="175" customFormat="false" ht="15.75" hidden="false" customHeight="true" outlineLevel="0" collapsed="false">
      <c r="A175" s="191" t="s">
        <v>26</v>
      </c>
      <c r="B175" s="193" t="s">
        <v>40</v>
      </c>
      <c r="C175" s="192" t="s">
        <v>51</v>
      </c>
      <c r="D175" s="192" t="s">
        <v>52</v>
      </c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</row>
    <row r="176" customFormat="false" ht="15.75" hidden="false" customHeight="true" outlineLevel="0" collapsed="false">
      <c r="A176" s="191" t="s">
        <v>26</v>
      </c>
      <c r="B176" s="193" t="s">
        <v>40</v>
      </c>
      <c r="C176" s="192" t="s">
        <v>603</v>
      </c>
      <c r="D176" s="192" t="s">
        <v>604</v>
      </c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</row>
    <row r="177" customFormat="false" ht="15.75" hidden="false" customHeight="true" outlineLevel="0" collapsed="false">
      <c r="A177" s="191" t="s">
        <v>26</v>
      </c>
      <c r="B177" s="193" t="s">
        <v>40</v>
      </c>
      <c r="C177" s="192" t="s">
        <v>570</v>
      </c>
      <c r="D177" s="192" t="s">
        <v>605</v>
      </c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</row>
    <row r="178" customFormat="false" ht="15.75" hidden="false" customHeight="true" outlineLevel="0" collapsed="false">
      <c r="A178" s="191" t="s">
        <v>26</v>
      </c>
      <c r="B178" s="193" t="s">
        <v>40</v>
      </c>
      <c r="C178" s="192" t="s">
        <v>606</v>
      </c>
      <c r="D178" s="192" t="s">
        <v>607</v>
      </c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</row>
    <row r="179" customFormat="false" ht="15.75" hidden="false" customHeight="true" outlineLevel="0" collapsed="false">
      <c r="A179" s="191" t="s">
        <v>26</v>
      </c>
      <c r="B179" s="193" t="s">
        <v>40</v>
      </c>
      <c r="C179" s="192" t="s">
        <v>41</v>
      </c>
      <c r="D179" s="192" t="s">
        <v>42</v>
      </c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</row>
    <row r="180" customFormat="false" ht="15.75" hidden="false" customHeight="true" outlineLevel="0" collapsed="false">
      <c r="A180" s="191" t="s">
        <v>26</v>
      </c>
      <c r="B180" s="193" t="s">
        <v>28</v>
      </c>
      <c r="C180" s="192" t="s">
        <v>173</v>
      </c>
      <c r="D180" s="192" t="s">
        <v>608</v>
      </c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</row>
    <row r="181" customFormat="false" ht="15.75" hidden="false" customHeight="true" outlineLevel="0" collapsed="false">
      <c r="A181" s="191" t="s">
        <v>26</v>
      </c>
      <c r="B181" s="193" t="s">
        <v>44</v>
      </c>
      <c r="C181" s="192" t="s">
        <v>269</v>
      </c>
      <c r="D181" s="192" t="s">
        <v>609</v>
      </c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</row>
    <row r="182" customFormat="false" ht="15.75" hidden="false" customHeight="true" outlineLevel="0" collapsed="false">
      <c r="A182" s="191" t="s">
        <v>26</v>
      </c>
      <c r="B182" s="193" t="s">
        <v>28</v>
      </c>
      <c r="C182" s="192" t="s">
        <v>269</v>
      </c>
      <c r="D182" s="192" t="s">
        <v>610</v>
      </c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</row>
    <row r="183" customFormat="false" ht="15.75" hidden="false" customHeight="true" outlineLevel="0" collapsed="false">
      <c r="A183" s="191" t="s">
        <v>26</v>
      </c>
      <c r="B183" s="193" t="s">
        <v>44</v>
      </c>
      <c r="C183" s="192" t="s">
        <v>484</v>
      </c>
      <c r="D183" s="192" t="s">
        <v>485</v>
      </c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</row>
    <row r="184" customFormat="false" ht="15.75" hidden="false" customHeight="true" outlineLevel="0" collapsed="false">
      <c r="A184" s="191" t="s">
        <v>26</v>
      </c>
      <c r="B184" s="193" t="s">
        <v>40</v>
      </c>
      <c r="C184" s="192" t="s">
        <v>51</v>
      </c>
      <c r="D184" s="192" t="s">
        <v>52</v>
      </c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</row>
    <row r="185" customFormat="false" ht="15.75" hidden="false" customHeight="true" outlineLevel="0" collapsed="false">
      <c r="A185" s="191" t="s">
        <v>26</v>
      </c>
      <c r="B185" s="193" t="s">
        <v>40</v>
      </c>
      <c r="C185" s="192" t="s">
        <v>51</v>
      </c>
      <c r="D185" s="192" t="s">
        <v>52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</row>
    <row r="186" customFormat="false" ht="15.75" hidden="false" customHeight="true" outlineLevel="0" collapsed="false">
      <c r="A186" s="191" t="s">
        <v>26</v>
      </c>
      <c r="B186" s="193" t="s">
        <v>40</v>
      </c>
      <c r="C186" s="192" t="s">
        <v>601</v>
      </c>
      <c r="D186" s="192" t="s">
        <v>602</v>
      </c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</row>
    <row r="187" customFormat="false" ht="15.75" hidden="false" customHeight="true" outlineLevel="0" collapsed="false">
      <c r="A187" s="191" t="s">
        <v>26</v>
      </c>
      <c r="B187" s="193" t="s">
        <v>40</v>
      </c>
      <c r="C187" s="192" t="s">
        <v>51</v>
      </c>
      <c r="D187" s="192" t="s">
        <v>52</v>
      </c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</row>
    <row r="188" customFormat="false" ht="15.75" hidden="false" customHeight="true" outlineLevel="0" collapsed="false">
      <c r="A188" s="191" t="s">
        <v>26</v>
      </c>
      <c r="B188" s="193" t="s">
        <v>40</v>
      </c>
      <c r="C188" s="192" t="s">
        <v>611</v>
      </c>
      <c r="D188" s="192" t="s">
        <v>612</v>
      </c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</row>
    <row r="189" customFormat="false" ht="15.75" hidden="false" customHeight="true" outlineLevel="0" collapsed="false">
      <c r="A189" s="191" t="s">
        <v>208</v>
      </c>
      <c r="B189" s="191" t="s">
        <v>210</v>
      </c>
      <c r="C189" s="219" t="s">
        <v>211</v>
      </c>
      <c r="D189" s="221" t="s">
        <v>212</v>
      </c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21"/>
      <c r="T189" s="221"/>
      <c r="U189" s="221"/>
      <c r="V189" s="221"/>
    </row>
    <row r="190" customFormat="false" ht="46.6" hidden="false" customHeight="false" outlineLevel="0" collapsed="false">
      <c r="A190" s="166" t="s">
        <v>8</v>
      </c>
      <c r="B190" s="166" t="s">
        <v>10</v>
      </c>
      <c r="C190" s="170" t="s">
        <v>14</v>
      </c>
      <c r="D190" s="171" t="s">
        <v>15</v>
      </c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</row>
    <row r="191" customFormat="false" ht="15.75" hidden="false" customHeight="true" outlineLevel="0" collapsed="false">
      <c r="A191" s="191" t="s">
        <v>26</v>
      </c>
      <c r="B191" s="22" t="s">
        <v>28</v>
      </c>
      <c r="C191" s="192" t="s">
        <v>281</v>
      </c>
      <c r="D191" s="192" t="s">
        <v>282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</row>
    <row r="192" customFormat="false" ht="15.75" hidden="false" customHeight="true" outlineLevel="0" collapsed="false">
      <c r="A192" s="31" t="s">
        <v>316</v>
      </c>
      <c r="B192" s="22" t="s">
        <v>28</v>
      </c>
      <c r="C192" s="24" t="s">
        <v>318</v>
      </c>
      <c r="D192" s="24" t="s">
        <v>319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customFormat="false" ht="15.75" hidden="false" customHeight="true" outlineLevel="0" collapsed="false">
      <c r="A193" s="215" t="s">
        <v>26</v>
      </c>
      <c r="B193" s="56" t="s">
        <v>28</v>
      </c>
      <c r="C193" s="216" t="s">
        <v>321</v>
      </c>
      <c r="D193" s="216" t="s">
        <v>322</v>
      </c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</row>
    <row r="194" customFormat="false" ht="15.75" hidden="false" customHeight="true" outlineLevel="0" collapsed="false">
      <c r="A194" s="215" t="s">
        <v>26</v>
      </c>
      <c r="B194" s="56" t="s">
        <v>324</v>
      </c>
      <c r="C194" s="216" t="s">
        <v>325</v>
      </c>
      <c r="D194" s="216" t="s">
        <v>326</v>
      </c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</row>
    <row r="195" customFormat="false" ht="15.75" hidden="false" customHeight="true" outlineLevel="0" collapsed="false">
      <c r="A195" s="215" t="s">
        <v>26</v>
      </c>
      <c r="B195" s="56" t="s">
        <v>324</v>
      </c>
      <c r="C195" s="216" t="s">
        <v>325</v>
      </c>
      <c r="D195" s="216" t="s">
        <v>326</v>
      </c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</row>
    <row r="196" customFormat="false" ht="15.75" hidden="false" customHeight="true" outlineLevel="0" collapsed="false">
      <c r="A196" s="215" t="s">
        <v>26</v>
      </c>
      <c r="B196" s="56" t="s">
        <v>324</v>
      </c>
      <c r="C196" s="216" t="s">
        <v>325</v>
      </c>
      <c r="D196" s="216" t="s">
        <v>326</v>
      </c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</row>
    <row r="197" customFormat="false" ht="15.75" hidden="false" customHeight="true" outlineLevel="0" collapsed="false">
      <c r="A197" s="215" t="s">
        <v>26</v>
      </c>
      <c r="B197" s="56" t="s">
        <v>324</v>
      </c>
      <c r="C197" s="216" t="s">
        <v>325</v>
      </c>
      <c r="D197" s="216" t="s">
        <v>326</v>
      </c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</row>
    <row r="198" customFormat="false" ht="15.75" hidden="false" customHeight="true" outlineLevel="0" collapsed="false">
      <c r="A198" s="215" t="s">
        <v>26</v>
      </c>
      <c r="B198" s="56" t="s">
        <v>324</v>
      </c>
      <c r="C198" s="216" t="s">
        <v>325</v>
      </c>
      <c r="D198" s="216" t="s">
        <v>326</v>
      </c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</row>
    <row r="199" customFormat="false" ht="15.75" hidden="false" customHeight="true" outlineLevel="0" collapsed="false">
      <c r="A199" s="191" t="s">
        <v>26</v>
      </c>
      <c r="B199" s="193" t="s">
        <v>40</v>
      </c>
      <c r="C199" s="192" t="s">
        <v>41</v>
      </c>
      <c r="D199" s="192" t="s">
        <v>42</v>
      </c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</row>
    <row r="200" customFormat="false" ht="15.75" hidden="false" customHeight="true" outlineLevel="0" collapsed="false">
      <c r="A200" s="191" t="s">
        <v>26</v>
      </c>
      <c r="B200" s="193" t="s">
        <v>40</v>
      </c>
      <c r="C200" s="192" t="s">
        <v>333</v>
      </c>
      <c r="D200" s="192" t="s">
        <v>334</v>
      </c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</row>
    <row r="201" customFormat="false" ht="15.75" hidden="false" customHeight="true" outlineLevel="0" collapsed="false">
      <c r="A201" s="191" t="s">
        <v>26</v>
      </c>
      <c r="B201" s="193" t="s">
        <v>40</v>
      </c>
      <c r="C201" s="192" t="s">
        <v>48</v>
      </c>
      <c r="D201" s="192" t="s">
        <v>49</v>
      </c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</row>
    <row r="202" customFormat="false" ht="15.75" hidden="false" customHeight="true" outlineLevel="0" collapsed="false">
      <c r="A202" s="191" t="s">
        <v>26</v>
      </c>
      <c r="B202" s="193" t="s">
        <v>40</v>
      </c>
      <c r="C202" s="192" t="s">
        <v>41</v>
      </c>
      <c r="D202" s="192" t="s">
        <v>42</v>
      </c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</row>
    <row r="203" customFormat="false" ht="15.75" hidden="false" customHeight="true" outlineLevel="0" collapsed="false">
      <c r="A203" s="191" t="s">
        <v>26</v>
      </c>
      <c r="B203" s="193" t="s">
        <v>40</v>
      </c>
      <c r="C203" s="192" t="s">
        <v>51</v>
      </c>
      <c r="D203" s="192" t="s">
        <v>52</v>
      </c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</row>
    <row r="204" customFormat="false" ht="15.75" hidden="false" customHeight="true" outlineLevel="0" collapsed="false">
      <c r="A204" s="191" t="s">
        <v>26</v>
      </c>
      <c r="B204" s="193" t="s">
        <v>40</v>
      </c>
      <c r="C204" s="192" t="s">
        <v>339</v>
      </c>
      <c r="D204" s="192" t="s">
        <v>340</v>
      </c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</row>
    <row r="205" customFormat="false" ht="15.75" hidden="false" customHeight="true" outlineLevel="0" collapsed="false">
      <c r="A205" s="191" t="s">
        <v>26</v>
      </c>
      <c r="B205" s="193" t="s">
        <v>40</v>
      </c>
      <c r="C205" s="192" t="s">
        <v>342</v>
      </c>
      <c r="D205" s="192" t="s">
        <v>343</v>
      </c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</row>
    <row r="206" customFormat="false" ht="15.75" hidden="false" customHeight="true" outlineLevel="0" collapsed="false">
      <c r="A206" s="191" t="s">
        <v>26</v>
      </c>
      <c r="B206" s="193" t="s">
        <v>40</v>
      </c>
      <c r="C206" s="192" t="s">
        <v>51</v>
      </c>
      <c r="D206" s="192" t="s">
        <v>52</v>
      </c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</row>
    <row r="207" customFormat="false" ht="15.75" hidden="false" customHeight="true" outlineLevel="0" collapsed="false">
      <c r="A207" s="191" t="s">
        <v>26</v>
      </c>
      <c r="B207" s="193" t="s">
        <v>40</v>
      </c>
      <c r="C207" s="192" t="s">
        <v>51</v>
      </c>
      <c r="D207" s="192" t="s">
        <v>52</v>
      </c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</row>
    <row r="208" customFormat="false" ht="15.75" hidden="false" customHeight="true" outlineLevel="0" collapsed="false">
      <c r="A208" s="191" t="s">
        <v>26</v>
      </c>
      <c r="B208" s="193" t="s">
        <v>40</v>
      </c>
      <c r="C208" s="192" t="s">
        <v>51</v>
      </c>
      <c r="D208" s="192" t="s">
        <v>52</v>
      </c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</row>
    <row r="209" customFormat="false" ht="15.75" hidden="false" customHeight="true" outlineLevel="0" collapsed="false">
      <c r="A209" s="191" t="s">
        <v>26</v>
      </c>
      <c r="B209" s="193" t="s">
        <v>40</v>
      </c>
      <c r="C209" s="192" t="s">
        <v>51</v>
      </c>
      <c r="D209" s="192" t="s">
        <v>52</v>
      </c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</row>
    <row r="210" customFormat="false" ht="15.75" hidden="false" customHeight="true" outlineLevel="0" collapsed="false">
      <c r="A210" s="191" t="s">
        <v>26</v>
      </c>
      <c r="B210" s="193" t="s">
        <v>44</v>
      </c>
      <c r="C210" s="192" t="s">
        <v>349</v>
      </c>
      <c r="D210" s="192" t="s">
        <v>350</v>
      </c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</row>
    <row r="211" customFormat="false" ht="15.75" hidden="false" customHeight="true" outlineLevel="0" collapsed="false">
      <c r="A211" s="191" t="s">
        <v>26</v>
      </c>
      <c r="B211" s="193" t="s">
        <v>40</v>
      </c>
      <c r="C211" s="192" t="s">
        <v>352</v>
      </c>
      <c r="D211" s="192" t="s">
        <v>353</v>
      </c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</row>
    <row r="212" customFormat="false" ht="15.75" hidden="false" customHeight="true" outlineLevel="0" collapsed="false">
      <c r="A212" s="191" t="s">
        <v>26</v>
      </c>
      <c r="B212" s="193" t="s">
        <v>40</v>
      </c>
      <c r="C212" s="192" t="s">
        <v>355</v>
      </c>
      <c r="D212" s="192" t="s">
        <v>356</v>
      </c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</row>
    <row r="213" customFormat="false" ht="15.75" hidden="false" customHeight="true" outlineLevel="0" collapsed="false">
      <c r="A213" s="191" t="s">
        <v>26</v>
      </c>
      <c r="B213" s="193" t="s">
        <v>358</v>
      </c>
      <c r="C213" s="192" t="s">
        <v>359</v>
      </c>
      <c r="D213" s="192" t="s">
        <v>360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</row>
    <row r="214" customFormat="false" ht="15.75" hidden="false" customHeight="true" outlineLevel="0" collapsed="false">
      <c r="A214" s="191" t="s">
        <v>26</v>
      </c>
      <c r="B214" s="193" t="s">
        <v>44</v>
      </c>
      <c r="C214" s="192" t="s">
        <v>362</v>
      </c>
      <c r="D214" s="192" t="s">
        <v>363</v>
      </c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</row>
    <row r="215" customFormat="false" ht="15.75" hidden="false" customHeight="true" outlineLevel="0" collapsed="false">
      <c r="A215" s="191" t="s">
        <v>26</v>
      </c>
      <c r="B215" s="193" t="s">
        <v>28</v>
      </c>
      <c r="C215" s="192" t="s">
        <v>365</v>
      </c>
      <c r="D215" s="192" t="s">
        <v>366</v>
      </c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</row>
    <row r="216" customFormat="false" ht="15.75" hidden="false" customHeight="true" outlineLevel="0" collapsed="false">
      <c r="A216" s="191" t="s">
        <v>26</v>
      </c>
      <c r="B216" s="193" t="s">
        <v>28</v>
      </c>
      <c r="C216" s="192" t="s">
        <v>368</v>
      </c>
      <c r="D216" s="192" t="s">
        <v>369</v>
      </c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</row>
    <row r="217" customFormat="false" ht="15.75" hidden="false" customHeight="true" outlineLevel="0" collapsed="false">
      <c r="A217" s="191" t="s">
        <v>26</v>
      </c>
      <c r="B217" s="193" t="s">
        <v>40</v>
      </c>
      <c r="C217" s="192" t="s">
        <v>41</v>
      </c>
      <c r="D217" s="192" t="s">
        <v>42</v>
      </c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</row>
    <row r="218" customFormat="false" ht="15.75" hidden="false" customHeight="true" outlineLevel="0" collapsed="false">
      <c r="A218" s="191" t="s">
        <v>26</v>
      </c>
      <c r="B218" s="193" t="s">
        <v>44</v>
      </c>
      <c r="C218" s="192" t="s">
        <v>372</v>
      </c>
      <c r="D218" s="192" t="s">
        <v>373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</row>
    <row r="219" customFormat="false" ht="15.75" hidden="false" customHeight="true" outlineLevel="0" collapsed="false">
      <c r="A219" s="191" t="s">
        <v>26</v>
      </c>
      <c r="B219" s="193" t="s">
        <v>28</v>
      </c>
      <c r="C219" s="192" t="s">
        <v>163</v>
      </c>
      <c r="D219" s="192" t="s">
        <v>164</v>
      </c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</row>
    <row r="220" customFormat="false" ht="15.75" hidden="false" customHeight="true" outlineLevel="0" collapsed="false">
      <c r="A220" s="191" t="s">
        <v>26</v>
      </c>
      <c r="B220" s="193" t="s">
        <v>28</v>
      </c>
      <c r="C220" s="192" t="s">
        <v>376</v>
      </c>
      <c r="D220" s="192" t="s">
        <v>377</v>
      </c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</row>
    <row r="221" customFormat="false" ht="15.75" hidden="false" customHeight="true" outlineLevel="0" collapsed="false">
      <c r="A221" s="191" t="s">
        <v>208</v>
      </c>
      <c r="B221" s="191" t="s">
        <v>210</v>
      </c>
      <c r="C221" s="219" t="s">
        <v>211</v>
      </c>
      <c r="D221" s="221" t="s">
        <v>212</v>
      </c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</row>
  </sheetData>
  <autoFilter ref="A1:D22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8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9.71"/>
    <col collapsed="false" customWidth="true" hidden="false" outlineLevel="0" max="5" min="5" style="0" width="16.29"/>
    <col collapsed="false" customWidth="true" hidden="false" outlineLevel="0" max="6" min="6" style="0" width="13.15"/>
    <col collapsed="false" customWidth="true" hidden="false" outlineLevel="0" max="7" min="7" style="0" width="7.57"/>
    <col collapsed="false" customWidth="true" hidden="false" outlineLevel="0" max="8" min="8" style="0" width="15.14"/>
    <col collapsed="false" customWidth="true" hidden="false" outlineLevel="0" max="9" min="9" style="0" width="20.57"/>
    <col collapsed="false" customWidth="true" hidden="false" outlineLevel="0" max="10" min="10" style="0" width="19.71"/>
    <col collapsed="false" customWidth="true" hidden="false" outlineLevel="0" max="12" min="12" style="0" width="12.29"/>
    <col collapsed="false" customWidth="true" hidden="false" outlineLevel="0" max="13" min="13" style="0" width="41.15"/>
    <col collapsed="false" customWidth="true" hidden="false" outlineLevel="0" max="14" min="14" style="0" width="7.15"/>
    <col collapsed="false" customWidth="true" hidden="false" outlineLevel="0" max="15" min="15" style="0" width="16.71"/>
    <col collapsed="false" customWidth="true" hidden="false" outlineLevel="0" max="16" min="16" style="0" width="31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customFormat="false" ht="30" hidden="false" customHeight="true" outlineLevel="0" collapsed="false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36" hidden="false" customHeight="true" outlineLevel="0" collapsed="false">
      <c r="A3" s="14" t="s">
        <v>613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customFormat="false" ht="15.75" hidden="false" customHeight="true" outlineLevel="0" collapsed="false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customFormat="false" ht="15" hidden="false" customHeight="false" outlineLevel="0" collapsed="false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customFormat="false" ht="15" hidden="false" customHeight="false" outlineLevel="0" collapsed="false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customFormat="false" ht="15.75" hidden="false" customHeight="true" outlineLevel="0" collapsed="false">
      <c r="A7" s="27" t="n">
        <v>2</v>
      </c>
      <c r="B7" s="28" t="n">
        <v>44583</v>
      </c>
      <c r="C7" s="29" t="n">
        <v>15.65</v>
      </c>
      <c r="D7" s="29" t="n">
        <v>1.24</v>
      </c>
      <c r="E7" s="25" t="n">
        <f aca="false">SUM(C7:D7)</f>
        <v>16.89</v>
      </c>
      <c r="F7" s="22"/>
      <c r="G7" s="30" t="s">
        <v>25</v>
      </c>
      <c r="H7" s="22"/>
      <c r="I7" s="31" t="s">
        <v>26</v>
      </c>
      <c r="J7" s="24" t="s">
        <v>27</v>
      </c>
      <c r="K7" s="22" t="s">
        <v>28</v>
      </c>
      <c r="L7" s="27" t="n">
        <v>998727941</v>
      </c>
      <c r="M7" s="22" t="s">
        <v>29</v>
      </c>
      <c r="N7" s="27" t="n">
        <v>1</v>
      </c>
      <c r="O7" s="24" t="s">
        <v>30</v>
      </c>
      <c r="P7" s="24" t="s">
        <v>614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customFormat="false" ht="15.75" hidden="false" customHeight="true" outlineLevel="0" collapsed="false">
      <c r="A8" s="32"/>
      <c r="B8" s="33"/>
      <c r="C8" s="34"/>
      <c r="D8" s="34"/>
      <c r="E8" s="35"/>
      <c r="F8" s="36"/>
      <c r="G8" s="37"/>
      <c r="H8" s="36"/>
      <c r="I8" s="38"/>
      <c r="J8" s="39"/>
      <c r="K8" s="36"/>
      <c r="L8" s="32"/>
      <c r="M8" s="36"/>
      <c r="N8" s="32"/>
      <c r="O8" s="39"/>
      <c r="P8" s="39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customFormat="false" ht="15.75" hidden="false" customHeight="true" outlineLevel="0" collapsed="false">
      <c r="A9" s="27"/>
      <c r="B9" s="28"/>
      <c r="C9" s="29"/>
      <c r="D9" s="29"/>
      <c r="E9" s="25"/>
      <c r="F9" s="22"/>
      <c r="G9" s="30"/>
      <c r="H9" s="22"/>
      <c r="I9" s="31"/>
      <c r="J9" s="24"/>
      <c r="K9" s="22"/>
      <c r="L9" s="27"/>
      <c r="M9" s="22"/>
      <c r="N9" s="27"/>
      <c r="O9" s="24"/>
      <c r="P9" s="24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customFormat="false" ht="15.75" hidden="false" customHeight="true" outlineLevel="0" collapsed="false">
      <c r="A10" s="27"/>
      <c r="B10" s="28"/>
      <c r="C10" s="29"/>
      <c r="D10" s="29"/>
      <c r="E10" s="25"/>
      <c r="F10" s="22"/>
      <c r="G10" s="30"/>
      <c r="H10" s="22"/>
      <c r="I10" s="31"/>
      <c r="J10" s="24"/>
      <c r="K10" s="22"/>
      <c r="L10" s="27"/>
      <c r="M10" s="22"/>
      <c r="N10" s="27"/>
      <c r="O10" s="24"/>
      <c r="P10" s="24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customFormat="false" ht="15.75" hidden="false" customHeight="true" outlineLevel="0" collapsed="false">
      <c r="A11" s="27"/>
      <c r="B11" s="28"/>
      <c r="C11" s="29"/>
      <c r="D11" s="29"/>
      <c r="E11" s="25"/>
      <c r="F11" s="22"/>
      <c r="G11" s="30"/>
      <c r="H11" s="22"/>
      <c r="I11" s="31"/>
      <c r="J11" s="24"/>
      <c r="K11" s="22"/>
      <c r="L11" s="27"/>
      <c r="M11" s="22"/>
      <c r="N11" s="27"/>
      <c r="O11" s="24"/>
      <c r="P11" s="24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customFormat="false" ht="15.75" hidden="false" customHeight="true" outlineLevel="0" collapsed="false">
      <c r="A12" s="27"/>
      <c r="B12" s="28"/>
      <c r="C12" s="29"/>
      <c r="D12" s="29"/>
      <c r="E12" s="25"/>
      <c r="F12" s="22"/>
      <c r="G12" s="30"/>
      <c r="H12" s="22"/>
      <c r="I12" s="31"/>
      <c r="J12" s="24"/>
      <c r="K12" s="22"/>
      <c r="L12" s="27"/>
      <c r="M12" s="22"/>
      <c r="N12" s="27"/>
      <c r="O12" s="24"/>
      <c r="P12" s="24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customFormat="false" ht="15.75" hidden="false" customHeight="true" outlineLevel="0" collapsed="false">
      <c r="A13" s="27"/>
      <c r="B13" s="28"/>
      <c r="C13" s="29"/>
      <c r="D13" s="29"/>
      <c r="E13" s="25"/>
      <c r="F13" s="22"/>
      <c r="G13" s="30"/>
      <c r="H13" s="22"/>
      <c r="I13" s="31"/>
      <c r="J13" s="24"/>
      <c r="K13" s="22"/>
      <c r="L13" s="27"/>
      <c r="M13" s="22"/>
      <c r="N13" s="27"/>
      <c r="O13" s="24"/>
      <c r="P13" s="24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customFormat="false" ht="15.75" hidden="false" customHeight="true" outlineLevel="0" collapsed="false">
      <c r="A14" s="27"/>
      <c r="B14" s="28"/>
      <c r="C14" s="29"/>
      <c r="D14" s="29"/>
      <c r="E14" s="25"/>
      <c r="F14" s="22"/>
      <c r="G14" s="30"/>
      <c r="H14" s="22"/>
      <c r="I14" s="31"/>
      <c r="J14" s="24"/>
      <c r="K14" s="22"/>
      <c r="L14" s="27"/>
      <c r="M14" s="22"/>
      <c r="N14" s="27"/>
      <c r="O14" s="24"/>
      <c r="P14" s="24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customFormat="false" ht="15.75" hidden="false" customHeight="true" outlineLevel="0" collapsed="false">
      <c r="A15" s="27"/>
      <c r="B15" s="28"/>
      <c r="C15" s="29"/>
      <c r="D15" s="29"/>
      <c r="E15" s="25"/>
      <c r="F15" s="22"/>
      <c r="G15" s="30"/>
      <c r="H15" s="22"/>
      <c r="I15" s="31"/>
      <c r="J15" s="24"/>
      <c r="K15" s="22"/>
      <c r="L15" s="27"/>
      <c r="M15" s="22"/>
      <c r="N15" s="27"/>
      <c r="O15" s="24"/>
      <c r="P15" s="24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customFormat="false" ht="15.75" hidden="false" customHeight="true" outlineLevel="0" collapsed="false">
      <c r="A16" s="27"/>
      <c r="B16" s="28"/>
      <c r="C16" s="29"/>
      <c r="D16" s="29"/>
      <c r="E16" s="25"/>
      <c r="F16" s="22"/>
      <c r="G16" s="30"/>
      <c r="H16" s="22"/>
      <c r="I16" s="31"/>
      <c r="J16" s="24"/>
      <c r="K16" s="22"/>
      <c r="L16" s="27"/>
      <c r="M16" s="22"/>
      <c r="N16" s="27"/>
      <c r="O16" s="24"/>
      <c r="P16" s="24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customFormat="false" ht="15.75" hidden="false" customHeight="true" outlineLevel="0" collapsed="false">
      <c r="A17" s="27"/>
      <c r="B17" s="28"/>
      <c r="C17" s="29"/>
      <c r="D17" s="29"/>
      <c r="E17" s="25"/>
      <c r="F17" s="22"/>
      <c r="G17" s="30"/>
      <c r="H17" s="22"/>
      <c r="I17" s="31"/>
      <c r="J17" s="24"/>
      <c r="K17" s="22"/>
      <c r="L17" s="27"/>
      <c r="M17" s="22"/>
      <c r="N17" s="27"/>
      <c r="O17" s="24"/>
      <c r="P17" s="24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customFormat="false" ht="15.75" hidden="false" customHeight="true" outlineLevel="0" collapsed="false">
      <c r="A18" s="27"/>
      <c r="B18" s="28"/>
      <c r="C18" s="29"/>
      <c r="D18" s="29"/>
      <c r="E18" s="25"/>
      <c r="F18" s="22"/>
      <c r="G18" s="30"/>
      <c r="H18" s="22"/>
      <c r="I18" s="31"/>
      <c r="J18" s="24"/>
      <c r="K18" s="22"/>
      <c r="L18" s="27"/>
      <c r="M18" s="22"/>
      <c r="N18" s="27"/>
      <c r="O18" s="24"/>
      <c r="P18" s="24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customFormat="false" ht="15.75" hidden="false" customHeight="true" outlineLevel="0" collapsed="false">
      <c r="A19" s="27"/>
      <c r="B19" s="28"/>
      <c r="C19" s="29"/>
      <c r="D19" s="29"/>
      <c r="E19" s="25"/>
      <c r="F19" s="22"/>
      <c r="G19" s="30"/>
      <c r="H19" s="22"/>
      <c r="I19" s="31"/>
      <c r="J19" s="24"/>
      <c r="K19" s="22"/>
      <c r="L19" s="27"/>
      <c r="M19" s="22"/>
      <c r="N19" s="27"/>
      <c r="O19" s="24"/>
      <c r="P19" s="24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customFormat="false" ht="15.75" hidden="false" customHeight="true" outlineLevel="0" collapsed="false">
      <c r="A20" s="27"/>
      <c r="B20" s="28"/>
      <c r="C20" s="29"/>
      <c r="D20" s="29"/>
      <c r="E20" s="25"/>
      <c r="F20" s="22"/>
      <c r="G20" s="30"/>
      <c r="H20" s="22"/>
      <c r="I20" s="31"/>
      <c r="J20" s="24"/>
      <c r="K20" s="22"/>
      <c r="L20" s="27"/>
      <c r="M20" s="22"/>
      <c r="N20" s="27"/>
      <c r="O20" s="24"/>
      <c r="P20" s="24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customFormat="false" ht="15.75" hidden="false" customHeight="true" outlineLevel="0" collapsed="false">
      <c r="A21" s="27"/>
      <c r="B21" s="28"/>
      <c r="C21" s="29"/>
      <c r="D21" s="29"/>
      <c r="E21" s="25"/>
      <c r="F21" s="22"/>
      <c r="G21" s="30"/>
      <c r="H21" s="22"/>
      <c r="I21" s="31"/>
      <c r="J21" s="24"/>
      <c r="K21" s="22"/>
      <c r="L21" s="27"/>
      <c r="M21" s="22"/>
      <c r="N21" s="27"/>
      <c r="O21" s="24"/>
      <c r="P21" s="24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customFormat="false" ht="15.75" hidden="false" customHeight="true" outlineLevel="0" collapsed="false">
      <c r="A22" s="27"/>
      <c r="B22" s="28"/>
      <c r="C22" s="29"/>
      <c r="D22" s="29"/>
      <c r="E22" s="25"/>
      <c r="F22" s="22"/>
      <c r="G22" s="30"/>
      <c r="H22" s="22"/>
      <c r="I22" s="31"/>
      <c r="J22" s="24"/>
      <c r="K22" s="22"/>
      <c r="L22" s="27"/>
      <c r="M22" s="22"/>
      <c r="N22" s="27"/>
      <c r="O22" s="24"/>
      <c r="P22" s="24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customFormat="false" ht="15.75" hidden="false" customHeight="true" outlineLevel="0" collapsed="false">
      <c r="A23" s="27"/>
      <c r="B23" s="28"/>
      <c r="C23" s="29"/>
      <c r="D23" s="29"/>
      <c r="E23" s="25"/>
      <c r="F23" s="22"/>
      <c r="G23" s="30"/>
      <c r="H23" s="22"/>
      <c r="I23" s="31"/>
      <c r="J23" s="24"/>
      <c r="K23" s="22"/>
      <c r="L23" s="27"/>
      <c r="M23" s="22"/>
      <c r="N23" s="27"/>
      <c r="O23" s="24"/>
      <c r="P23" s="24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customFormat="false" ht="15.75" hidden="false" customHeight="true" outlineLevel="0" collapsed="false">
      <c r="A24" s="27"/>
      <c r="B24" s="28"/>
      <c r="C24" s="29"/>
      <c r="D24" s="29"/>
      <c r="E24" s="25"/>
      <c r="F24" s="22"/>
      <c r="G24" s="30"/>
      <c r="H24" s="22"/>
      <c r="I24" s="31"/>
      <c r="J24" s="24"/>
      <c r="K24" s="22"/>
      <c r="L24" s="27"/>
      <c r="M24" s="22"/>
      <c r="N24" s="27"/>
      <c r="O24" s="24"/>
      <c r="P24" s="24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customFormat="false" ht="15.75" hidden="false" customHeight="true" outlineLevel="0" collapsed="false">
      <c r="A25" s="27"/>
      <c r="B25" s="28"/>
      <c r="C25" s="29"/>
      <c r="D25" s="29"/>
      <c r="E25" s="25"/>
      <c r="F25" s="22"/>
      <c r="G25" s="30"/>
      <c r="H25" s="22"/>
      <c r="I25" s="31"/>
      <c r="J25" s="24"/>
      <c r="K25" s="22"/>
      <c r="L25" s="27"/>
      <c r="M25" s="22"/>
      <c r="N25" s="27"/>
      <c r="O25" s="24"/>
      <c r="P25" s="24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customFormat="false" ht="15.75" hidden="false" customHeight="true" outlineLevel="0" collapsed="false">
      <c r="A26" s="27"/>
      <c r="B26" s="28"/>
      <c r="C26" s="29"/>
      <c r="D26" s="29"/>
      <c r="E26" s="29"/>
      <c r="F26" s="40"/>
      <c r="G26" s="30"/>
      <c r="H26" s="40"/>
      <c r="I26" s="31"/>
      <c r="J26" s="24"/>
      <c r="K26" s="22"/>
      <c r="L26" s="27"/>
      <c r="M26" s="22"/>
      <c r="N26" s="27"/>
      <c r="O26" s="24"/>
      <c r="P26" s="24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r="27" customFormat="false" ht="15.75" hidden="false" customHeight="true" outlineLevel="0" collapsed="false">
      <c r="A27" s="27"/>
      <c r="B27" s="28"/>
      <c r="C27" s="29"/>
      <c r="D27" s="29"/>
      <c r="E27" s="25"/>
      <c r="F27" s="22"/>
      <c r="G27" s="30"/>
      <c r="H27" s="22"/>
      <c r="I27" s="31"/>
      <c r="J27" s="24"/>
      <c r="K27" s="22"/>
      <c r="L27" s="27"/>
      <c r="M27" s="22"/>
      <c r="N27" s="27"/>
      <c r="O27" s="24"/>
      <c r="P27" s="24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customFormat="false" ht="15.75" hidden="false" customHeight="true" outlineLevel="0" collapsed="false">
      <c r="A28" s="27"/>
      <c r="B28" s="28"/>
      <c r="C28" s="29"/>
      <c r="D28" s="29"/>
      <c r="E28" s="25"/>
      <c r="F28" s="22"/>
      <c r="G28" s="30"/>
      <c r="H28" s="22"/>
      <c r="I28" s="31"/>
      <c r="J28" s="24"/>
      <c r="K28" s="22"/>
      <c r="L28" s="27"/>
      <c r="M28" s="22"/>
      <c r="N28" s="27"/>
      <c r="O28" s="24"/>
      <c r="P28" s="24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customFormat="false" ht="15.75" hidden="false" customHeight="true" outlineLevel="0" collapsed="false">
      <c r="A29" s="27"/>
      <c r="B29" s="28"/>
      <c r="C29" s="29"/>
      <c r="D29" s="29"/>
      <c r="E29" s="25"/>
      <c r="F29" s="22"/>
      <c r="G29" s="30"/>
      <c r="H29" s="22"/>
      <c r="I29" s="31"/>
      <c r="J29" s="24"/>
      <c r="K29" s="22"/>
      <c r="L29" s="27"/>
      <c r="M29" s="22"/>
      <c r="N29" s="27"/>
      <c r="O29" s="24"/>
      <c r="P29" s="24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customFormat="false" ht="15.75" hidden="false" customHeight="true" outlineLevel="0" collapsed="false">
      <c r="A30" s="27"/>
      <c r="B30" s="28"/>
      <c r="C30" s="29"/>
      <c r="D30" s="29"/>
      <c r="E30" s="25"/>
      <c r="F30" s="22"/>
      <c r="G30" s="30"/>
      <c r="H30" s="22"/>
      <c r="I30" s="31"/>
      <c r="J30" s="24"/>
      <c r="K30" s="22"/>
      <c r="L30" s="27"/>
      <c r="M30" s="22"/>
      <c r="N30" s="27"/>
      <c r="O30" s="24"/>
      <c r="P30" s="24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customFormat="false" ht="15.75" hidden="false" customHeight="true" outlineLevel="0" collapsed="false">
      <c r="A31" s="27"/>
      <c r="B31" s="28"/>
      <c r="C31" s="29"/>
      <c r="D31" s="29"/>
      <c r="E31" s="25"/>
      <c r="F31" s="22"/>
      <c r="G31" s="30"/>
      <c r="H31" s="22"/>
      <c r="I31" s="31"/>
      <c r="J31" s="24"/>
      <c r="K31" s="22"/>
      <c r="L31" s="27"/>
      <c r="M31" s="22"/>
      <c r="N31" s="27"/>
      <c r="O31" s="24"/>
      <c r="P31" s="24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customFormat="false" ht="15.75" hidden="false" customHeight="true" outlineLevel="0" collapsed="false">
      <c r="A32" s="27"/>
      <c r="B32" s="28"/>
      <c r="C32" s="29"/>
      <c r="D32" s="29"/>
      <c r="E32" s="25"/>
      <c r="F32" s="22"/>
      <c r="G32" s="30"/>
      <c r="H32" s="22"/>
      <c r="I32" s="31"/>
      <c r="J32" s="24"/>
      <c r="K32" s="22"/>
      <c r="L32" s="27"/>
      <c r="M32" s="22"/>
      <c r="N32" s="27"/>
      <c r="O32" s="24"/>
      <c r="P32" s="24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customFormat="false" ht="15.75" hidden="false" customHeight="true" outlineLevel="0" collapsed="false">
      <c r="A33" s="27"/>
      <c r="B33" s="28"/>
      <c r="C33" s="29"/>
      <c r="D33" s="29"/>
      <c r="E33" s="25"/>
      <c r="F33" s="22"/>
      <c r="G33" s="30"/>
      <c r="H33" s="22"/>
      <c r="I33" s="31"/>
      <c r="J33" s="24"/>
      <c r="K33" s="22"/>
      <c r="L33" s="27"/>
      <c r="M33" s="22"/>
      <c r="N33" s="27"/>
      <c r="O33" s="24"/>
      <c r="P33" s="24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customFormat="false" ht="15.75" hidden="false" customHeight="true" outlineLevel="0" collapsed="false">
      <c r="A34" s="27"/>
      <c r="B34" s="28"/>
      <c r="C34" s="29"/>
      <c r="D34" s="29"/>
      <c r="E34" s="25"/>
      <c r="F34" s="22"/>
      <c r="G34" s="30"/>
      <c r="H34" s="22"/>
      <c r="I34" s="31"/>
      <c r="J34" s="24"/>
      <c r="K34" s="22"/>
      <c r="L34" s="27"/>
      <c r="M34" s="22"/>
      <c r="N34" s="27"/>
      <c r="O34" s="24"/>
      <c r="P34" s="24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customFormat="false" ht="15.75" hidden="false" customHeight="true" outlineLevel="0" collapsed="false">
      <c r="A35" s="27"/>
      <c r="B35" s="28"/>
      <c r="C35" s="29"/>
      <c r="D35" s="29"/>
      <c r="E35" s="25"/>
      <c r="F35" s="22"/>
      <c r="G35" s="30"/>
      <c r="H35" s="22"/>
      <c r="I35" s="31"/>
      <c r="J35" s="24"/>
      <c r="K35" s="22"/>
      <c r="L35" s="27"/>
      <c r="M35" s="22"/>
      <c r="N35" s="27"/>
      <c r="O35" s="24"/>
      <c r="P35" s="24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customFormat="false" ht="15.75" hidden="false" customHeight="true" outlineLevel="0" collapsed="false">
      <c r="A36" s="27"/>
      <c r="B36" s="28"/>
      <c r="C36" s="29"/>
      <c r="D36" s="29"/>
      <c r="E36" s="25"/>
      <c r="F36" s="22"/>
      <c r="G36" s="30"/>
      <c r="H36" s="22"/>
      <c r="I36" s="31"/>
      <c r="J36" s="24"/>
      <c r="K36" s="22"/>
      <c r="L36" s="27"/>
      <c r="M36" s="22"/>
      <c r="N36" s="27"/>
      <c r="O36" s="24"/>
      <c r="P36" s="24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customFormat="false" ht="15.75" hidden="false" customHeight="true" outlineLevel="0" collapsed="false">
      <c r="A37" s="27"/>
      <c r="B37" s="28"/>
      <c r="C37" s="29"/>
      <c r="D37" s="29"/>
      <c r="E37" s="25"/>
      <c r="F37" s="22"/>
      <c r="G37" s="30"/>
      <c r="H37" s="22"/>
      <c r="I37" s="31"/>
      <c r="J37" s="24"/>
      <c r="K37" s="22"/>
      <c r="L37" s="27"/>
      <c r="M37" s="22"/>
      <c r="N37" s="27"/>
      <c r="O37" s="24"/>
      <c r="P37" s="24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customFormat="false" ht="15.75" hidden="false" customHeight="true" outlineLevel="0" collapsed="false">
      <c r="A38" s="27"/>
      <c r="B38" s="28"/>
      <c r="C38" s="29"/>
      <c r="D38" s="29"/>
      <c r="E38" s="25"/>
      <c r="F38" s="22"/>
      <c r="G38" s="30"/>
      <c r="H38" s="22"/>
      <c r="I38" s="31"/>
      <c r="J38" s="24"/>
      <c r="K38" s="22"/>
      <c r="L38" s="27"/>
      <c r="M38" s="22"/>
      <c r="N38" s="27"/>
      <c r="O38" s="24"/>
      <c r="P38" s="24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customFormat="false" ht="15.75" hidden="false" customHeight="true" outlineLevel="0" collapsed="false">
      <c r="A39" s="27"/>
      <c r="B39" s="28"/>
      <c r="C39" s="29"/>
      <c r="D39" s="29"/>
      <c r="E39" s="25"/>
      <c r="F39" s="22"/>
      <c r="G39" s="30"/>
      <c r="H39" s="22"/>
      <c r="I39" s="31"/>
      <c r="J39" s="24"/>
      <c r="K39" s="22"/>
      <c r="L39" s="27"/>
      <c r="M39" s="22"/>
      <c r="N39" s="27"/>
      <c r="O39" s="24"/>
      <c r="P39" s="24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customFormat="false" ht="15.75" hidden="false" customHeight="true" outlineLevel="0" collapsed="false">
      <c r="A40" s="27"/>
      <c r="B40" s="28"/>
      <c r="C40" s="29"/>
      <c r="D40" s="29"/>
      <c r="E40" s="25"/>
      <c r="F40" s="22"/>
      <c r="G40" s="30"/>
      <c r="H40" s="22"/>
      <c r="I40" s="31"/>
      <c r="J40" s="24"/>
      <c r="K40" s="22"/>
      <c r="L40" s="27"/>
      <c r="M40" s="22"/>
      <c r="N40" s="27"/>
      <c r="O40" s="24"/>
      <c r="P40" s="24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customFormat="false" ht="15.75" hidden="false" customHeight="true" outlineLevel="0" collapsed="false">
      <c r="A41" s="27"/>
      <c r="B41" s="28"/>
      <c r="C41" s="29"/>
      <c r="D41" s="29"/>
      <c r="E41" s="25"/>
      <c r="F41" s="22"/>
      <c r="G41" s="30"/>
      <c r="H41" s="22"/>
      <c r="I41" s="31"/>
      <c r="J41" s="24"/>
      <c r="K41" s="22"/>
      <c r="L41" s="27"/>
      <c r="M41" s="22"/>
      <c r="N41" s="27"/>
      <c r="O41" s="24"/>
      <c r="P41" s="24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customFormat="false" ht="15.75" hidden="false" customHeight="true" outlineLevel="0" collapsed="false">
      <c r="A42" s="27"/>
      <c r="B42" s="28"/>
      <c r="C42" s="29"/>
      <c r="D42" s="29"/>
      <c r="E42" s="25"/>
      <c r="F42" s="22"/>
      <c r="G42" s="30"/>
      <c r="H42" s="22"/>
      <c r="I42" s="31"/>
      <c r="J42" s="24"/>
      <c r="K42" s="22"/>
      <c r="L42" s="27"/>
      <c r="M42" s="22"/>
      <c r="N42" s="27"/>
      <c r="O42" s="24"/>
      <c r="P42" s="24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customFormat="false" ht="15.75" hidden="false" customHeight="true" outlineLevel="0" collapsed="false">
      <c r="A43" s="27"/>
      <c r="B43" s="28"/>
      <c r="C43" s="29"/>
      <c r="D43" s="29"/>
      <c r="E43" s="25"/>
      <c r="F43" s="22"/>
      <c r="G43" s="30"/>
      <c r="H43" s="22"/>
      <c r="I43" s="31"/>
      <c r="J43" s="24"/>
      <c r="K43" s="22"/>
      <c r="L43" s="27"/>
      <c r="M43" s="22"/>
      <c r="N43" s="27"/>
      <c r="O43" s="24"/>
      <c r="P43" s="24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customFormat="false" ht="15.75" hidden="false" customHeight="true" outlineLevel="0" collapsed="false">
      <c r="A44" s="27"/>
      <c r="B44" s="28"/>
      <c r="C44" s="29"/>
      <c r="D44" s="29"/>
      <c r="E44" s="25"/>
      <c r="F44" s="22"/>
      <c r="G44" s="30"/>
      <c r="H44" s="22"/>
      <c r="I44" s="31"/>
      <c r="J44" s="24"/>
      <c r="K44" s="22"/>
      <c r="L44" s="27"/>
      <c r="M44" s="22"/>
      <c r="N44" s="27"/>
      <c r="O44" s="24"/>
      <c r="P44" s="24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customFormat="false" ht="15.75" hidden="false" customHeight="true" outlineLevel="0" collapsed="false">
      <c r="A45" s="27"/>
      <c r="B45" s="28"/>
      <c r="C45" s="29"/>
      <c r="D45" s="29"/>
      <c r="E45" s="25"/>
      <c r="F45" s="22"/>
      <c r="G45" s="30"/>
      <c r="H45" s="22"/>
      <c r="I45" s="31"/>
      <c r="J45" s="24"/>
      <c r="K45" s="22"/>
      <c r="L45" s="27"/>
      <c r="M45" s="22"/>
      <c r="N45" s="27"/>
      <c r="O45" s="24"/>
      <c r="P45" s="24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customFormat="false" ht="15.75" hidden="false" customHeight="true" outlineLevel="0" collapsed="false">
      <c r="A46" s="41"/>
      <c r="B46" s="42" t="s">
        <v>115</v>
      </c>
      <c r="C46" s="43"/>
      <c r="D46" s="43"/>
      <c r="E46" s="44" t="n">
        <f aca="false">SUM(C7:D45)</f>
        <v>16.89</v>
      </c>
      <c r="F46" s="41"/>
      <c r="G46" s="45"/>
      <c r="H46" s="41"/>
      <c r="I46" s="41"/>
      <c r="J46" s="45"/>
      <c r="K46" s="41"/>
      <c r="L46" s="41"/>
      <c r="M46" s="41"/>
      <c r="N46" s="41"/>
      <c r="O46" s="45"/>
      <c r="P46" s="45"/>
      <c r="Q46" s="41"/>
      <c r="R46" s="41"/>
      <c r="S46" s="41"/>
      <c r="T46" s="41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</row>
    <row r="47" customFormat="false" ht="15.75" hidden="false" customHeight="true" outlineLevel="0" collapsed="false">
      <c r="A47" s="46"/>
      <c r="B47" s="47"/>
      <c r="C47" s="48"/>
      <c r="D47" s="48"/>
      <c r="E47" s="49"/>
      <c r="F47" s="46"/>
      <c r="G47" s="50"/>
      <c r="H47" s="46"/>
      <c r="I47" s="46"/>
      <c r="J47" s="50"/>
      <c r="K47" s="46"/>
      <c r="L47" s="46"/>
      <c r="M47" s="46"/>
      <c r="N47" s="46"/>
      <c r="O47" s="50"/>
      <c r="P47" s="50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customFormat="false" ht="15.75" hidden="false" customHeight="true" outlineLevel="0" collapsed="false">
      <c r="A48" s="26" t="s">
        <v>116</v>
      </c>
      <c r="B48" s="51"/>
      <c r="C48" s="52"/>
      <c r="D48" s="52"/>
      <c r="E48" s="53"/>
      <c r="F48" s="53"/>
      <c r="G48" s="51"/>
      <c r="H48" s="53"/>
      <c r="I48" s="51"/>
      <c r="J48" s="51"/>
      <c r="K48" s="53"/>
      <c r="L48" s="53"/>
      <c r="M48" s="53"/>
      <c r="N48" s="53"/>
      <c r="O48" s="51"/>
      <c r="P48" s="53"/>
      <c r="Q48" s="53"/>
      <c r="R48" s="53"/>
      <c r="S48" s="53"/>
      <c r="T48" s="53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customFormat="false" ht="15.75" hidden="false" customHeight="true" outlineLevel="0" collapsed="false">
      <c r="A49" s="27" t="n">
        <v>2</v>
      </c>
      <c r="B49" s="28" t="n">
        <v>44571</v>
      </c>
      <c r="C49" s="29" t="n">
        <v>4.86</v>
      </c>
      <c r="D49" s="29" t="n">
        <v>1.17</v>
      </c>
      <c r="E49" s="25" t="n">
        <f aca="false">SUM(C49:D49)</f>
        <v>6.03</v>
      </c>
      <c r="F49" s="22"/>
      <c r="G49" s="30" t="s">
        <v>25</v>
      </c>
      <c r="H49" s="22"/>
      <c r="I49" s="31" t="s">
        <v>26</v>
      </c>
      <c r="J49" s="24" t="s">
        <v>117</v>
      </c>
      <c r="K49" s="22" t="s">
        <v>28</v>
      </c>
      <c r="L49" s="27" t="n">
        <v>998727941</v>
      </c>
      <c r="M49" s="22" t="s">
        <v>29</v>
      </c>
      <c r="N49" s="27" t="n">
        <v>1</v>
      </c>
      <c r="O49" s="24" t="s">
        <v>30</v>
      </c>
      <c r="P49" s="24" t="s">
        <v>615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customFormat="false" ht="15.75" hidden="false" customHeight="true" outlineLevel="0" collapsed="false">
      <c r="A50" s="27"/>
      <c r="B50" s="28"/>
      <c r="C50" s="29"/>
      <c r="D50" s="29"/>
      <c r="E50" s="25"/>
      <c r="F50" s="22"/>
      <c r="G50" s="30"/>
      <c r="H50" s="22"/>
      <c r="I50" s="24"/>
      <c r="J50" s="24"/>
      <c r="K50" s="22"/>
      <c r="L50" s="27"/>
      <c r="M50" s="22"/>
      <c r="N50" s="27"/>
      <c r="O50" s="24"/>
      <c r="P50" s="24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customFormat="false" ht="15.75" hidden="false" customHeight="true" outlineLevel="0" collapsed="false">
      <c r="A51" s="27"/>
      <c r="B51" s="28"/>
      <c r="C51" s="29"/>
      <c r="D51" s="29"/>
      <c r="E51" s="25"/>
      <c r="F51" s="22"/>
      <c r="G51" s="30"/>
      <c r="H51" s="22"/>
      <c r="I51" s="24"/>
      <c r="J51" s="24"/>
      <c r="K51" s="22"/>
      <c r="L51" s="27"/>
      <c r="M51" s="22"/>
      <c r="N51" s="27"/>
      <c r="O51" s="24"/>
      <c r="P51" s="24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customFormat="false" ht="15.75" hidden="false" customHeight="true" outlineLevel="0" collapsed="false">
      <c r="A52" s="27"/>
      <c r="B52" s="28"/>
      <c r="C52" s="29"/>
      <c r="D52" s="29"/>
      <c r="E52" s="25"/>
      <c r="F52" s="22"/>
      <c r="G52" s="30"/>
      <c r="H52" s="22"/>
      <c r="I52" s="24"/>
      <c r="J52" s="24"/>
      <c r="K52" s="22"/>
      <c r="L52" s="27"/>
      <c r="M52" s="22"/>
      <c r="N52" s="27"/>
      <c r="O52" s="24"/>
      <c r="P52" s="24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customFormat="false" ht="15.75" hidden="false" customHeight="true" outlineLevel="0" collapsed="false">
      <c r="A53" s="27"/>
      <c r="B53" s="28"/>
      <c r="C53" s="29"/>
      <c r="D53" s="29"/>
      <c r="E53" s="25"/>
      <c r="F53" s="22"/>
      <c r="G53" s="30"/>
      <c r="H53" s="22"/>
      <c r="I53" s="24"/>
      <c r="J53" s="24"/>
      <c r="K53" s="22"/>
      <c r="L53" s="27"/>
      <c r="M53" s="22"/>
      <c r="N53" s="27"/>
      <c r="O53" s="24"/>
      <c r="P53" s="24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customFormat="false" ht="15.75" hidden="false" customHeight="true" outlineLevel="0" collapsed="false">
      <c r="A54" s="27"/>
      <c r="B54" s="28"/>
      <c r="C54" s="29"/>
      <c r="D54" s="29"/>
      <c r="E54" s="25"/>
      <c r="F54" s="22"/>
      <c r="G54" s="30"/>
      <c r="H54" s="22"/>
      <c r="I54" s="24"/>
      <c r="J54" s="24"/>
      <c r="K54" s="22"/>
      <c r="L54" s="27"/>
      <c r="M54" s="22"/>
      <c r="N54" s="27"/>
      <c r="O54" s="24"/>
      <c r="P54" s="24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customFormat="false" ht="15.75" hidden="false" customHeight="true" outlineLevel="0" collapsed="false">
      <c r="A55" s="27"/>
      <c r="B55" s="28"/>
      <c r="C55" s="29"/>
      <c r="D55" s="29"/>
      <c r="E55" s="25"/>
      <c r="F55" s="22"/>
      <c r="G55" s="30"/>
      <c r="H55" s="22"/>
      <c r="I55" s="24"/>
      <c r="J55" s="24"/>
      <c r="K55" s="22"/>
      <c r="L55" s="27"/>
      <c r="M55" s="22"/>
      <c r="N55" s="27"/>
      <c r="O55" s="24"/>
      <c r="P55" s="24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customFormat="false" ht="15.75" hidden="false" customHeight="true" outlineLevel="0" collapsed="false">
      <c r="A56" s="27"/>
      <c r="B56" s="28"/>
      <c r="C56" s="29"/>
      <c r="D56" s="29"/>
      <c r="E56" s="25"/>
      <c r="F56" s="22"/>
      <c r="G56" s="30"/>
      <c r="H56" s="22"/>
      <c r="I56" s="24"/>
      <c r="J56" s="24"/>
      <c r="K56" s="22"/>
      <c r="L56" s="27"/>
      <c r="M56" s="22"/>
      <c r="N56" s="27"/>
      <c r="O56" s="24"/>
      <c r="P56" s="24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customFormat="false" ht="15.75" hidden="false" customHeight="true" outlineLevel="0" collapsed="false">
      <c r="A57" s="27"/>
      <c r="B57" s="28"/>
      <c r="C57" s="29"/>
      <c r="D57" s="29"/>
      <c r="E57" s="25"/>
      <c r="F57" s="22"/>
      <c r="G57" s="30"/>
      <c r="H57" s="22"/>
      <c r="I57" s="24"/>
      <c r="J57" s="24"/>
      <c r="K57" s="22"/>
      <c r="L57" s="27"/>
      <c r="M57" s="22"/>
      <c r="N57" s="27"/>
      <c r="O57" s="24"/>
      <c r="P57" s="24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customFormat="false" ht="15.75" hidden="false" customHeight="true" outlineLevel="0" collapsed="false">
      <c r="A58" s="27"/>
      <c r="B58" s="28"/>
      <c r="C58" s="29"/>
      <c r="D58" s="29"/>
      <c r="E58" s="25"/>
      <c r="F58" s="22"/>
      <c r="G58" s="30"/>
      <c r="H58" s="22"/>
      <c r="I58" s="24"/>
      <c r="J58" s="24"/>
      <c r="K58" s="22"/>
      <c r="L58" s="27"/>
      <c r="M58" s="22"/>
      <c r="N58" s="27"/>
      <c r="O58" s="24"/>
      <c r="P58" s="24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customFormat="false" ht="15.75" hidden="false" customHeight="true" outlineLevel="0" collapsed="false">
      <c r="A59" s="32"/>
      <c r="B59" s="33"/>
      <c r="C59" s="34"/>
      <c r="D59" s="34"/>
      <c r="E59" s="35"/>
      <c r="F59" s="36"/>
      <c r="G59" s="37"/>
      <c r="H59" s="36"/>
      <c r="I59" s="39"/>
      <c r="J59" s="39"/>
      <c r="K59" s="36"/>
      <c r="L59" s="32"/>
      <c r="M59" s="36"/>
      <c r="N59" s="32"/>
      <c r="O59" s="39"/>
      <c r="P59" s="39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customFormat="false" ht="15.75" hidden="false" customHeight="true" outlineLevel="0" collapsed="false">
      <c r="A60" s="32"/>
      <c r="B60" s="33"/>
      <c r="C60" s="34"/>
      <c r="D60" s="34"/>
      <c r="E60" s="35"/>
      <c r="F60" s="36"/>
      <c r="G60" s="37"/>
      <c r="H60" s="36"/>
      <c r="I60" s="39"/>
      <c r="J60" s="39"/>
      <c r="K60" s="36"/>
      <c r="L60" s="32"/>
      <c r="M60" s="36"/>
      <c r="N60" s="32"/>
      <c r="O60" s="39"/>
      <c r="P60" s="39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customFormat="false" ht="15.75" hidden="false" customHeight="true" outlineLevel="0" collapsed="false">
      <c r="A61" s="32"/>
      <c r="B61" s="33"/>
      <c r="C61" s="54"/>
      <c r="D61" s="54"/>
      <c r="E61" s="35"/>
      <c r="F61" s="36"/>
      <c r="G61" s="37"/>
      <c r="H61" s="36"/>
      <c r="I61" s="201"/>
      <c r="J61" s="39"/>
      <c r="K61" s="56"/>
      <c r="L61" s="32"/>
      <c r="M61" s="36"/>
      <c r="N61" s="32"/>
      <c r="O61" s="24"/>
      <c r="P61" s="24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customFormat="false" ht="15.75" hidden="false" customHeight="true" outlineLevel="0" collapsed="false">
      <c r="A62" s="41"/>
      <c r="B62" s="42" t="s">
        <v>115</v>
      </c>
      <c r="C62" s="43"/>
      <c r="D62" s="43"/>
      <c r="E62" s="44" t="n">
        <f aca="false">SUM(C49:D61)</f>
        <v>6.03</v>
      </c>
      <c r="F62" s="41"/>
      <c r="G62" s="45"/>
      <c r="H62" s="41"/>
      <c r="I62" s="41"/>
      <c r="J62" s="45"/>
      <c r="K62" s="41"/>
      <c r="L62" s="41"/>
      <c r="M62" s="41"/>
      <c r="N62" s="41"/>
      <c r="O62" s="45"/>
      <c r="P62" s="45"/>
      <c r="Q62" s="41"/>
      <c r="R62" s="41"/>
      <c r="S62" s="41"/>
      <c r="T62" s="41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</row>
    <row r="63" customFormat="false" ht="15.75" hidden="false" customHeight="true" outlineLevel="0" collapsed="false">
      <c r="A63" s="46"/>
      <c r="B63" s="47"/>
      <c r="C63" s="48"/>
      <c r="D63" s="48"/>
      <c r="E63" s="49"/>
      <c r="F63" s="46"/>
      <c r="G63" s="50"/>
      <c r="H63" s="46"/>
      <c r="I63" s="46"/>
      <c r="J63" s="50"/>
      <c r="K63" s="46"/>
      <c r="L63" s="46"/>
      <c r="M63" s="46"/>
      <c r="N63" s="46"/>
      <c r="O63" s="50"/>
      <c r="P63" s="50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customFormat="false" ht="15.75" hidden="false" customHeight="true" outlineLevel="0" collapsed="false">
      <c r="A64" s="58"/>
      <c r="B64" s="59" t="s">
        <v>115</v>
      </c>
      <c r="C64" s="60"/>
      <c r="D64" s="60"/>
      <c r="E64" s="61" t="n">
        <f aca="false">SUM(E62,E46)</f>
        <v>22.92</v>
      </c>
      <c r="F64" s="58"/>
      <c r="G64" s="62"/>
      <c r="H64" s="58"/>
      <c r="I64" s="58"/>
      <c r="J64" s="62"/>
      <c r="K64" s="58"/>
      <c r="L64" s="58"/>
      <c r="M64" s="58"/>
      <c r="N64" s="58"/>
      <c r="O64" s="62"/>
      <c r="P64" s="62"/>
      <c r="Q64" s="58"/>
      <c r="R64" s="58"/>
      <c r="S64" s="58"/>
      <c r="T64" s="58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</row>
    <row r="65" customFormat="false" ht="15.75" hidden="false" customHeight="true" outlineLevel="0" collapsed="false">
      <c r="A65" s="46"/>
      <c r="B65" s="47"/>
      <c r="C65" s="48"/>
      <c r="D65" s="48"/>
      <c r="E65" s="49"/>
      <c r="F65" s="46"/>
      <c r="G65" s="50"/>
      <c r="H65" s="46"/>
      <c r="I65" s="46"/>
      <c r="J65" s="50"/>
      <c r="K65" s="46"/>
      <c r="L65" s="46"/>
      <c r="M65" s="46"/>
      <c r="N65" s="46"/>
      <c r="O65" s="50"/>
      <c r="P65" s="50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</row>
    <row r="66" customFormat="false" ht="15.75" hidden="false" customHeight="true" outlineLevel="0" collapsed="false">
      <c r="A66" s="26" t="s">
        <v>137</v>
      </c>
      <c r="B66" s="51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3"/>
      <c r="R66" s="53"/>
      <c r="S66" s="53"/>
      <c r="T66" s="53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</row>
    <row r="67" customFormat="false" ht="15.75" hidden="false" customHeight="true" outlineLevel="0" collapsed="false">
      <c r="A67" s="23"/>
      <c r="B67" s="50"/>
      <c r="C67" s="48"/>
      <c r="D67" s="48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</row>
    <row r="68" customFormat="false" ht="15.75" hidden="false" customHeight="true" outlineLevel="0" collapsed="false">
      <c r="A68" s="41"/>
      <c r="B68" s="42" t="s">
        <v>115</v>
      </c>
      <c r="C68" s="43"/>
      <c r="D68" s="43"/>
      <c r="E68" s="44" t="n">
        <f aca="false">SUM(C67:D67)</f>
        <v>0</v>
      </c>
      <c r="F68" s="41"/>
      <c r="G68" s="45"/>
      <c r="H68" s="41"/>
      <c r="I68" s="41"/>
      <c r="J68" s="45"/>
      <c r="K68" s="41"/>
      <c r="L68" s="41"/>
      <c r="M68" s="41"/>
      <c r="N68" s="41"/>
      <c r="O68" s="45"/>
      <c r="P68" s="45"/>
      <c r="Q68" s="41"/>
      <c r="R68" s="41"/>
      <c r="S68" s="41"/>
      <c r="T68" s="41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</row>
    <row r="69" customFormat="false" ht="15.75" hidden="false" customHeight="true" outlineLevel="0" collapsed="false">
      <c r="A69" s="63"/>
      <c r="B69" s="64"/>
      <c r="C69" s="65"/>
      <c r="D69" s="66"/>
      <c r="E69" s="63"/>
      <c r="F69" s="67"/>
      <c r="G69" s="68"/>
      <c r="H69" s="63"/>
      <c r="I69" s="69"/>
      <c r="J69" s="69"/>
      <c r="K69" s="70"/>
      <c r="L69" s="71"/>
      <c r="M69" s="72"/>
      <c r="N69" s="63"/>
      <c r="O69" s="73"/>
      <c r="P69" s="74"/>
      <c r="Q69" s="63"/>
      <c r="R69" s="75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</row>
    <row r="70" customFormat="false" ht="15.75" hidden="false" customHeight="true" outlineLevel="0" collapsed="false">
      <c r="A70" s="17" t="s">
        <v>138</v>
      </c>
      <c r="B70" s="76"/>
      <c r="C70" s="1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1"/>
      <c r="S70" s="21"/>
      <c r="T70" s="2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customFormat="false" ht="15.75" hidden="false" customHeight="true" outlineLevel="0" collapsed="false">
      <c r="A71" s="77"/>
      <c r="B71" s="78"/>
      <c r="C71" s="79"/>
      <c r="D71" s="79"/>
      <c r="E71" s="31"/>
      <c r="F71" s="31"/>
      <c r="G71" s="31"/>
      <c r="H71" s="31"/>
      <c r="I71" s="24"/>
      <c r="J71" s="24"/>
      <c r="K71" s="24"/>
      <c r="L71" s="22"/>
      <c r="M71" s="22"/>
      <c r="N71" s="31"/>
      <c r="O71" s="31"/>
      <c r="P71" s="77"/>
      <c r="Q71" s="77"/>
      <c r="R71" s="31"/>
      <c r="S71" s="77"/>
      <c r="T71" s="77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customFormat="false" ht="15.75" hidden="false" customHeight="true" outlineLevel="0" collapsed="false">
      <c r="A72" s="41"/>
      <c r="B72" s="42" t="s">
        <v>115</v>
      </c>
      <c r="C72" s="43"/>
      <c r="D72" s="43"/>
      <c r="E72" s="44" t="n">
        <f aca="false">SUM(C70:D71)</f>
        <v>0</v>
      </c>
      <c r="F72" s="41"/>
      <c r="G72" s="45"/>
      <c r="H72" s="41"/>
      <c r="I72" s="41"/>
      <c r="J72" s="45"/>
      <c r="K72" s="41"/>
      <c r="L72" s="41"/>
      <c r="M72" s="41"/>
      <c r="N72" s="41"/>
      <c r="O72" s="45"/>
      <c r="P72" s="45"/>
      <c r="Q72" s="41"/>
      <c r="R72" s="41"/>
      <c r="S72" s="41"/>
      <c r="T72" s="41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</row>
    <row r="73" customFormat="false" ht="15.75" hidden="false" customHeight="true" outlineLevel="0" collapsed="false">
      <c r="A73" s="63"/>
      <c r="B73" s="64"/>
      <c r="C73" s="65"/>
      <c r="D73" s="66"/>
      <c r="E73" s="63"/>
      <c r="F73" s="63"/>
      <c r="G73" s="68"/>
      <c r="H73" s="63"/>
      <c r="I73" s="63"/>
      <c r="J73" s="80"/>
      <c r="K73" s="63"/>
      <c r="L73" s="71"/>
      <c r="M73" s="72"/>
      <c r="N73" s="63"/>
      <c r="O73" s="81"/>
      <c r="P73" s="82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</row>
    <row r="74" customFormat="false" ht="15.75" hidden="false" customHeight="true" outlineLevel="0" collapsed="false">
      <c r="A74" s="26" t="s">
        <v>139</v>
      </c>
      <c r="B74" s="83"/>
      <c r="C74" s="52"/>
      <c r="D74" s="52"/>
      <c r="E74" s="53"/>
      <c r="F74" s="53"/>
      <c r="G74" s="51"/>
      <c r="H74" s="53"/>
      <c r="I74" s="53"/>
      <c r="J74" s="51"/>
      <c r="K74" s="53"/>
      <c r="L74" s="53"/>
      <c r="M74" s="53"/>
      <c r="N74" s="53"/>
      <c r="O74" s="51"/>
      <c r="P74" s="51"/>
      <c r="Q74" s="53"/>
      <c r="R74" s="53"/>
      <c r="S74" s="53"/>
      <c r="T74" s="53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</row>
    <row r="75" customFormat="false" ht="15.75" hidden="false" customHeight="true" outlineLevel="0" collapsed="false">
      <c r="A75" s="84" t="s">
        <v>442</v>
      </c>
      <c r="B75" s="85"/>
      <c r="C75" s="86"/>
      <c r="D75" s="86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</row>
    <row r="76" customFormat="false" ht="15.75" hidden="false" customHeight="true" outlineLevel="0" collapsed="false">
      <c r="A76" s="27" t="n">
        <v>2</v>
      </c>
      <c r="B76" s="28" t="n">
        <v>44764</v>
      </c>
      <c r="C76" s="29" t="n">
        <v>2.42</v>
      </c>
      <c r="D76" s="29" t="n">
        <v>0.58</v>
      </c>
      <c r="E76" s="25" t="n">
        <f aca="false">SUM(C76:D76)</f>
        <v>3</v>
      </c>
      <c r="F76" s="22"/>
      <c r="G76" s="30" t="s">
        <v>25</v>
      </c>
      <c r="H76" s="22"/>
      <c r="I76" s="31" t="s">
        <v>26</v>
      </c>
      <c r="J76" s="24" t="s">
        <v>616</v>
      </c>
      <c r="K76" s="22" t="s">
        <v>40</v>
      </c>
      <c r="L76" s="27" t="n">
        <v>998727941</v>
      </c>
      <c r="M76" s="22" t="s">
        <v>29</v>
      </c>
      <c r="N76" s="27" t="n">
        <v>1</v>
      </c>
      <c r="O76" s="24" t="s">
        <v>91</v>
      </c>
      <c r="P76" s="24" t="s">
        <v>617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customFormat="false" ht="15.75" hidden="false" customHeight="true" outlineLevel="0" collapsed="false">
      <c r="A77" s="27" t="n">
        <v>2</v>
      </c>
      <c r="B77" s="28" t="n">
        <v>44765</v>
      </c>
      <c r="C77" s="29" t="n">
        <v>41.64</v>
      </c>
      <c r="D77" s="29" t="n">
        <v>5.98</v>
      </c>
      <c r="E77" s="25" t="n">
        <f aca="false">SUM(C77:D77)</f>
        <v>47.62</v>
      </c>
      <c r="F77" s="22"/>
      <c r="G77" s="30" t="s">
        <v>25</v>
      </c>
      <c r="H77" s="22"/>
      <c r="I77" s="31" t="s">
        <v>26</v>
      </c>
      <c r="J77" s="24" t="s">
        <v>618</v>
      </c>
      <c r="K77" s="22" t="s">
        <v>40</v>
      </c>
      <c r="L77" s="27" t="n">
        <v>998727941</v>
      </c>
      <c r="M77" s="22" t="s">
        <v>29</v>
      </c>
      <c r="N77" s="27" t="n">
        <v>1</v>
      </c>
      <c r="O77" s="24" t="s">
        <v>48</v>
      </c>
      <c r="P77" s="24" t="s">
        <v>391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customFormat="false" ht="15.75" hidden="false" customHeight="true" outlineLevel="0" collapsed="false">
      <c r="A78" s="27" t="n">
        <v>2</v>
      </c>
      <c r="B78" s="28" t="n">
        <v>44758</v>
      </c>
      <c r="C78" s="29" t="n">
        <v>44.81</v>
      </c>
      <c r="D78" s="29" t="n">
        <v>6.93</v>
      </c>
      <c r="E78" s="25" t="n">
        <f aca="false">SUM(C78:D78)</f>
        <v>51.74</v>
      </c>
      <c r="F78" s="22"/>
      <c r="G78" s="30" t="s">
        <v>25</v>
      </c>
      <c r="H78" s="22"/>
      <c r="I78" s="31" t="s">
        <v>26</v>
      </c>
      <c r="J78" s="24" t="s">
        <v>619</v>
      </c>
      <c r="K78" s="22" t="s">
        <v>40</v>
      </c>
      <c r="L78" s="27" t="n">
        <v>998727941</v>
      </c>
      <c r="M78" s="22" t="s">
        <v>29</v>
      </c>
      <c r="N78" s="27" t="n">
        <v>1</v>
      </c>
      <c r="O78" s="24" t="s">
        <v>48</v>
      </c>
      <c r="P78" s="24" t="s">
        <v>391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customFormat="false" ht="15.75" hidden="false" customHeight="true" outlineLevel="0" collapsed="false">
      <c r="A79" s="27" t="n">
        <v>2</v>
      </c>
      <c r="B79" s="28" t="n">
        <v>44750</v>
      </c>
      <c r="C79" s="29" t="n">
        <v>26.54</v>
      </c>
      <c r="D79" s="29" t="n">
        <v>3.67</v>
      </c>
      <c r="E79" s="25" t="n">
        <f aca="false">SUM(C79:D79)</f>
        <v>30.21</v>
      </c>
      <c r="F79" s="22"/>
      <c r="G79" s="30" t="s">
        <v>25</v>
      </c>
      <c r="H79" s="22"/>
      <c r="I79" s="31" t="s">
        <v>26</v>
      </c>
      <c r="J79" s="24" t="s">
        <v>620</v>
      </c>
      <c r="K79" s="22" t="s">
        <v>40</v>
      </c>
      <c r="L79" s="27" t="n">
        <v>998727941</v>
      </c>
      <c r="M79" s="22" t="s">
        <v>29</v>
      </c>
      <c r="N79" s="27" t="n">
        <v>1</v>
      </c>
      <c r="O79" s="24" t="s">
        <v>48</v>
      </c>
      <c r="P79" s="24" t="s">
        <v>391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customFormat="false" ht="15.75" hidden="false" customHeight="true" outlineLevel="0" collapsed="false">
      <c r="A80" s="27" t="n">
        <v>2</v>
      </c>
      <c r="B80" s="28" t="n">
        <v>44750</v>
      </c>
      <c r="C80" s="29" t="n">
        <v>23.97</v>
      </c>
      <c r="D80" s="29" t="n">
        <v>3.43</v>
      </c>
      <c r="E80" s="25" t="n">
        <f aca="false">SUM(C80:D80)</f>
        <v>27.4</v>
      </c>
      <c r="F80" s="22"/>
      <c r="G80" s="30" t="s">
        <v>25</v>
      </c>
      <c r="H80" s="22"/>
      <c r="I80" s="31" t="s">
        <v>26</v>
      </c>
      <c r="J80" s="24" t="s">
        <v>621</v>
      </c>
      <c r="K80" s="22" t="s">
        <v>40</v>
      </c>
      <c r="L80" s="27" t="n">
        <v>998727941</v>
      </c>
      <c r="M80" s="22" t="s">
        <v>29</v>
      </c>
      <c r="N80" s="27" t="n">
        <v>1</v>
      </c>
      <c r="O80" s="24" t="s">
        <v>538</v>
      </c>
      <c r="P80" s="24" t="s">
        <v>622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customFormat="false" ht="15.75" hidden="false" customHeight="true" outlineLevel="0" collapsed="false">
      <c r="A81" s="91"/>
      <c r="B81" s="92" t="s">
        <v>144</v>
      </c>
      <c r="C81" s="93"/>
      <c r="D81" s="93"/>
      <c r="E81" s="94" t="n">
        <f aca="false">SUM(C76:D80)</f>
        <v>159.97</v>
      </c>
      <c r="F81" s="91"/>
      <c r="G81" s="95"/>
      <c r="H81" s="91"/>
      <c r="I81" s="91"/>
      <c r="J81" s="95"/>
      <c r="K81" s="91"/>
      <c r="L81" s="91"/>
      <c r="M81" s="91"/>
      <c r="N81" s="91"/>
      <c r="O81" s="95"/>
      <c r="P81" s="95"/>
      <c r="Q81" s="91"/>
      <c r="R81" s="91"/>
      <c r="S81" s="91"/>
      <c r="T81" s="91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customFormat="false" ht="15.75" hidden="false" customHeight="true" outlineLevel="0" collapsed="false">
      <c r="A82" s="46"/>
      <c r="B82" s="96"/>
      <c r="C82" s="48"/>
      <c r="D82" s="48"/>
      <c r="E82" s="46"/>
      <c r="F82" s="46"/>
      <c r="G82" s="50"/>
      <c r="H82" s="46"/>
      <c r="I82" s="50"/>
      <c r="J82" s="50"/>
      <c r="K82" s="46"/>
      <c r="L82" s="97"/>
      <c r="M82" s="46"/>
      <c r="N82" s="46"/>
      <c r="O82" s="50"/>
      <c r="P82" s="50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</row>
    <row r="83" customFormat="false" ht="15.75" hidden="false" customHeight="true" outlineLevel="0" collapsed="false">
      <c r="A83" s="84" t="s">
        <v>471</v>
      </c>
      <c r="B83" s="85"/>
      <c r="C83" s="86"/>
      <c r="D83" s="86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</row>
    <row r="84" customFormat="false" ht="15.75" hidden="false" customHeight="true" outlineLevel="0" collapsed="false">
      <c r="A84" s="27" t="n">
        <v>2</v>
      </c>
      <c r="B84" s="28" t="n">
        <v>44750</v>
      </c>
      <c r="C84" s="29" t="n">
        <v>7.44</v>
      </c>
      <c r="D84" s="29" t="n">
        <v>0.96</v>
      </c>
      <c r="E84" s="25" t="n">
        <f aca="false">SUM(C84:D84)</f>
        <v>8.4</v>
      </c>
      <c r="F84" s="22"/>
      <c r="G84" s="30" t="s">
        <v>25</v>
      </c>
      <c r="H84" s="22"/>
      <c r="I84" s="31" t="s">
        <v>26</v>
      </c>
      <c r="J84" s="24" t="s">
        <v>623</v>
      </c>
      <c r="K84" s="22" t="s">
        <v>40</v>
      </c>
      <c r="L84" s="27" t="n">
        <v>998727941</v>
      </c>
      <c r="M84" s="22" t="s">
        <v>29</v>
      </c>
      <c r="N84" s="27" t="n">
        <v>1</v>
      </c>
      <c r="O84" s="24" t="s">
        <v>538</v>
      </c>
      <c r="P84" s="24" t="s">
        <v>622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customFormat="false" ht="15.75" hidden="false" customHeight="true" outlineLevel="0" collapsed="false">
      <c r="A85" s="27" t="n">
        <v>2</v>
      </c>
      <c r="B85" s="28" t="n">
        <v>44745</v>
      </c>
      <c r="C85" s="29" t="n">
        <v>17.52</v>
      </c>
      <c r="D85" s="29" t="n">
        <v>2.28</v>
      </c>
      <c r="E85" s="25" t="n">
        <f aca="false">SUM(C85:D85)</f>
        <v>19.8</v>
      </c>
      <c r="F85" s="22"/>
      <c r="G85" s="30" t="s">
        <v>25</v>
      </c>
      <c r="H85" s="22"/>
      <c r="I85" s="31" t="s">
        <v>26</v>
      </c>
      <c r="J85" s="24" t="s">
        <v>624</v>
      </c>
      <c r="K85" s="22" t="s">
        <v>40</v>
      </c>
      <c r="L85" s="27" t="n">
        <v>998727941</v>
      </c>
      <c r="M85" s="22" t="s">
        <v>29</v>
      </c>
      <c r="N85" s="27" t="n">
        <v>1</v>
      </c>
      <c r="O85" s="24" t="s">
        <v>537</v>
      </c>
      <c r="P85" s="24" t="s">
        <v>625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customFormat="false" ht="15.75" hidden="false" customHeight="true" outlineLevel="0" collapsed="false">
      <c r="A86" s="27"/>
      <c r="B86" s="28"/>
      <c r="C86" s="29"/>
      <c r="D86" s="29"/>
      <c r="E86" s="29"/>
      <c r="F86" s="40"/>
      <c r="G86" s="30"/>
      <c r="H86" s="40"/>
      <c r="I86" s="31"/>
      <c r="J86" s="24"/>
      <c r="K86" s="22"/>
      <c r="L86" s="27"/>
      <c r="M86" s="22"/>
      <c r="N86" s="27"/>
      <c r="O86" s="24"/>
      <c r="P86" s="89"/>
      <c r="Q86" s="9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</row>
    <row r="87" customFormat="false" ht="15.75" hidden="false" customHeight="true" outlineLevel="0" collapsed="false">
      <c r="A87" s="91"/>
      <c r="B87" s="92" t="s">
        <v>144</v>
      </c>
      <c r="C87" s="93"/>
      <c r="D87" s="93"/>
      <c r="E87" s="94" t="n">
        <f aca="false">SUM(C84:D86)</f>
        <v>28.2</v>
      </c>
      <c r="F87" s="91"/>
      <c r="G87" s="95"/>
      <c r="H87" s="91"/>
      <c r="I87" s="91"/>
      <c r="J87" s="95"/>
      <c r="K87" s="91"/>
      <c r="L87" s="91"/>
      <c r="M87" s="91"/>
      <c r="N87" s="91"/>
      <c r="O87" s="95"/>
      <c r="P87" s="95"/>
      <c r="Q87" s="91"/>
      <c r="R87" s="91"/>
      <c r="S87" s="91"/>
      <c r="T87" s="91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</row>
    <row r="88" customFormat="false" ht="15.75" hidden="false" customHeight="true" outlineLevel="0" collapsed="false">
      <c r="A88" s="46"/>
      <c r="B88" s="96"/>
      <c r="C88" s="48"/>
      <c r="D88" s="48"/>
      <c r="E88" s="46"/>
      <c r="F88" s="46"/>
      <c r="G88" s="50"/>
      <c r="H88" s="46"/>
      <c r="I88" s="50"/>
      <c r="J88" s="50"/>
      <c r="K88" s="46"/>
      <c r="L88" s="97"/>
      <c r="M88" s="46"/>
      <c r="N88" s="46"/>
      <c r="O88" s="50"/>
      <c r="P88" s="50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</row>
    <row r="89" customFormat="false" ht="15.75" hidden="false" customHeight="true" outlineLevel="0" collapsed="false">
      <c r="A89" s="84" t="s">
        <v>397</v>
      </c>
      <c r="B89" s="85"/>
      <c r="C89" s="86"/>
      <c r="D89" s="86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</row>
    <row r="90" customFormat="false" ht="15" hidden="false" customHeight="true" outlineLevel="0" collapsed="false">
      <c r="A90" s="27" t="n">
        <v>2</v>
      </c>
      <c r="B90" s="28" t="n">
        <v>44588</v>
      </c>
      <c r="C90" s="29" t="n">
        <v>72.95</v>
      </c>
      <c r="D90" s="29" t="n">
        <v>10.91</v>
      </c>
      <c r="E90" s="29" t="n">
        <f aca="false">SUM(C90:D90)</f>
        <v>83.86</v>
      </c>
      <c r="F90" s="40"/>
      <c r="G90" s="30" t="s">
        <v>25</v>
      </c>
      <c r="H90" s="40"/>
      <c r="I90" s="31" t="s">
        <v>26</v>
      </c>
      <c r="J90" s="24" t="s">
        <v>150</v>
      </c>
      <c r="K90" s="22" t="s">
        <v>40</v>
      </c>
      <c r="L90" s="27" t="n">
        <v>998727941</v>
      </c>
      <c r="M90" s="22" t="s">
        <v>29</v>
      </c>
      <c r="N90" s="27" t="n">
        <v>1</v>
      </c>
      <c r="O90" s="24" t="s">
        <v>48</v>
      </c>
      <c r="P90" s="24" t="s">
        <v>52</v>
      </c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</row>
    <row r="92" customFormat="false" ht="15.75" hidden="false" customHeight="true" outlineLevel="0" collapsed="false">
      <c r="A92" s="27"/>
      <c r="B92" s="28"/>
      <c r="C92" s="29"/>
      <c r="D92" s="29"/>
      <c r="E92" s="29"/>
      <c r="F92" s="40"/>
      <c r="G92" s="30"/>
      <c r="H92" s="40"/>
      <c r="I92" s="31"/>
      <c r="J92" s="24"/>
      <c r="K92" s="22"/>
      <c r="L92" s="27"/>
      <c r="M92" s="22"/>
      <c r="N92" s="27"/>
      <c r="O92" s="24"/>
      <c r="P92" s="89"/>
      <c r="Q92" s="9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</row>
    <row r="93" customFormat="false" ht="15.75" hidden="false" customHeight="true" outlineLevel="0" collapsed="false">
      <c r="A93" s="27"/>
      <c r="B93" s="28"/>
      <c r="C93" s="29"/>
      <c r="D93" s="29"/>
      <c r="E93" s="29"/>
      <c r="F93" s="40"/>
      <c r="G93" s="30"/>
      <c r="H93" s="40"/>
      <c r="I93" s="31"/>
      <c r="J93" s="24"/>
      <c r="K93" s="22"/>
      <c r="L93" s="27"/>
      <c r="M93" s="22"/>
      <c r="N93" s="27"/>
      <c r="O93" s="24"/>
      <c r="P93" s="89"/>
      <c r="Q93" s="9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</row>
    <row r="94" customFormat="false" ht="15.75" hidden="false" customHeight="true" outlineLevel="0" collapsed="false">
      <c r="A94" s="91"/>
      <c r="B94" s="92" t="s">
        <v>144</v>
      </c>
      <c r="C94" s="93"/>
      <c r="D94" s="93"/>
      <c r="E94" s="94" t="n">
        <f aca="false">SUM(C90:D93)</f>
        <v>83.86</v>
      </c>
      <c r="F94" s="91"/>
      <c r="G94" s="95"/>
      <c r="H94" s="91"/>
      <c r="I94" s="91"/>
      <c r="J94" s="95"/>
      <c r="K94" s="91"/>
      <c r="L94" s="91"/>
      <c r="M94" s="91"/>
      <c r="N94" s="91"/>
      <c r="O94" s="95"/>
      <c r="P94" s="95"/>
      <c r="Q94" s="91"/>
      <c r="R94" s="91"/>
      <c r="S94" s="91"/>
      <c r="T94" s="91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</row>
    <row r="95" customFormat="false" ht="15.75" hidden="false" customHeight="true" outlineLevel="0" collapsed="false">
      <c r="A95" s="46"/>
      <c r="B95" s="96"/>
      <c r="C95" s="48"/>
      <c r="D95" s="48"/>
      <c r="E95" s="46"/>
      <c r="F95" s="46"/>
      <c r="G95" s="50"/>
      <c r="H95" s="46"/>
      <c r="I95" s="50"/>
      <c r="J95" s="50"/>
      <c r="K95" s="46"/>
      <c r="L95" s="97"/>
      <c r="M95" s="46"/>
      <c r="N95" s="46"/>
      <c r="O95" s="50"/>
      <c r="P95" s="50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</row>
    <row r="96" customFormat="false" ht="15.75" hidden="false" customHeight="true" outlineLevel="0" collapsed="false">
      <c r="A96" s="84" t="s">
        <v>154</v>
      </c>
      <c r="B96" s="85"/>
      <c r="C96" s="86"/>
      <c r="D96" s="86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</row>
    <row r="97" customFormat="false" ht="15.75" hidden="false" customHeight="true" outlineLevel="0" collapsed="false">
      <c r="A97" s="27" t="n">
        <v>2</v>
      </c>
      <c r="B97" s="28" t="n">
        <v>44590</v>
      </c>
      <c r="C97" s="29" t="n">
        <v>25.9</v>
      </c>
      <c r="D97" s="29" t="n">
        <v>3.31</v>
      </c>
      <c r="E97" s="29" t="n">
        <f aca="false">SUM(C97:D97)</f>
        <v>29.21</v>
      </c>
      <c r="F97" s="40"/>
      <c r="G97" s="30" t="s">
        <v>25</v>
      </c>
      <c r="H97" s="40"/>
      <c r="I97" s="31" t="s">
        <v>26</v>
      </c>
      <c r="J97" s="24" t="s">
        <v>155</v>
      </c>
      <c r="K97" s="22" t="s">
        <v>40</v>
      </c>
      <c r="L97" s="27" t="n">
        <v>998727941</v>
      </c>
      <c r="M97" s="22" t="s">
        <v>29</v>
      </c>
      <c r="N97" s="27" t="n">
        <v>1</v>
      </c>
      <c r="O97" s="24" t="s">
        <v>48</v>
      </c>
      <c r="P97" s="24" t="s">
        <v>49</v>
      </c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</row>
    <row r="98" customFormat="false" ht="15.75" hidden="false" customHeight="true" outlineLevel="0" collapsed="false">
      <c r="A98" s="27"/>
      <c r="B98" s="28"/>
      <c r="C98" s="29"/>
      <c r="D98" s="29"/>
      <c r="E98" s="29"/>
      <c r="F98" s="40"/>
      <c r="G98" s="30"/>
      <c r="H98" s="40"/>
      <c r="I98" s="31"/>
      <c r="J98" s="24"/>
      <c r="K98" s="22"/>
      <c r="L98" s="27"/>
      <c r="M98" s="22"/>
      <c r="N98" s="27"/>
      <c r="O98" s="24"/>
      <c r="P98" s="89"/>
      <c r="Q98" s="9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</row>
    <row r="99" customFormat="false" ht="15.75" hidden="false" customHeight="true" outlineLevel="0" collapsed="false">
      <c r="A99" s="27"/>
      <c r="B99" s="28"/>
      <c r="C99" s="29"/>
      <c r="D99" s="29"/>
      <c r="E99" s="29"/>
      <c r="F99" s="40"/>
      <c r="G99" s="30"/>
      <c r="H99" s="40"/>
      <c r="I99" s="31"/>
      <c r="J99" s="24"/>
      <c r="K99" s="22"/>
      <c r="L99" s="27"/>
      <c r="M99" s="22"/>
      <c r="N99" s="27"/>
      <c r="O99" s="24"/>
      <c r="P99" s="89"/>
      <c r="Q99" s="9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</row>
    <row r="100" customFormat="false" ht="15.75" hidden="false" customHeight="true" outlineLevel="0" collapsed="false">
      <c r="A100" s="91"/>
      <c r="B100" s="92" t="s">
        <v>144</v>
      </c>
      <c r="C100" s="93"/>
      <c r="D100" s="93"/>
      <c r="E100" s="94" t="n">
        <f aca="false">SUM(C97:D99)</f>
        <v>29.21</v>
      </c>
      <c r="F100" s="91"/>
      <c r="G100" s="95"/>
      <c r="H100" s="91"/>
      <c r="I100" s="91"/>
      <c r="J100" s="95"/>
      <c r="K100" s="91"/>
      <c r="L100" s="91"/>
      <c r="M100" s="91"/>
      <c r="N100" s="91"/>
      <c r="O100" s="95"/>
      <c r="P100" s="95"/>
      <c r="Q100" s="91"/>
      <c r="R100" s="91"/>
      <c r="S100" s="91"/>
      <c r="T100" s="91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</row>
    <row r="101" customFormat="false" ht="15.75" hidden="false" customHeight="true" outlineLevel="0" collapsed="false">
      <c r="A101" s="46"/>
      <c r="B101" s="96"/>
      <c r="C101" s="48"/>
      <c r="D101" s="48"/>
      <c r="E101" s="46"/>
      <c r="F101" s="46"/>
      <c r="G101" s="50"/>
      <c r="H101" s="46"/>
      <c r="I101" s="50"/>
      <c r="J101" s="50"/>
      <c r="K101" s="46"/>
      <c r="L101" s="97"/>
      <c r="M101" s="46"/>
      <c r="N101" s="46"/>
      <c r="O101" s="50"/>
      <c r="P101" s="50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</row>
    <row r="102" customFormat="false" ht="15.75" hidden="false" customHeight="true" outlineLevel="0" collapsed="false">
      <c r="A102" s="98"/>
      <c r="B102" s="99" t="s">
        <v>115</v>
      </c>
      <c r="C102" s="100"/>
      <c r="D102" s="100"/>
      <c r="E102" s="101" t="n">
        <f aca="false">SUM(E100,E94,E87,E81)</f>
        <v>301.24</v>
      </c>
      <c r="F102" s="98"/>
      <c r="G102" s="102"/>
      <c r="H102" s="98"/>
      <c r="I102" s="98"/>
      <c r="J102" s="102"/>
      <c r="K102" s="98"/>
      <c r="L102" s="98"/>
      <c r="M102" s="98"/>
      <c r="N102" s="98"/>
      <c r="O102" s="102"/>
      <c r="P102" s="102"/>
      <c r="Q102" s="98"/>
      <c r="R102" s="98"/>
      <c r="S102" s="98"/>
      <c r="T102" s="98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customFormat="false" ht="15.75" hidden="false" customHeight="true" outlineLevel="0" collapsed="false">
      <c r="A103" s="63"/>
      <c r="B103" s="64"/>
      <c r="C103" s="65"/>
      <c r="D103" s="66"/>
      <c r="E103" s="63"/>
      <c r="F103" s="63"/>
      <c r="G103" s="68"/>
      <c r="H103" s="63"/>
      <c r="I103" s="63"/>
      <c r="J103" s="80"/>
      <c r="K103" s="63"/>
      <c r="L103" s="71"/>
      <c r="M103" s="72"/>
      <c r="N103" s="63"/>
      <c r="O103" s="81"/>
      <c r="P103" s="82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</row>
    <row r="104" customFormat="false" ht="15.75" hidden="false" customHeight="true" outlineLevel="0" collapsed="false">
      <c r="A104" s="26" t="s">
        <v>158</v>
      </c>
      <c r="B104" s="20"/>
      <c r="C104" s="19"/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1"/>
      <c r="R104" s="21"/>
      <c r="S104" s="21"/>
      <c r="T104" s="21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customFormat="false" ht="15.75" hidden="false" customHeight="true" outlineLevel="0" collapsed="false">
      <c r="A105" s="84" t="s">
        <v>442</v>
      </c>
      <c r="B105" s="85"/>
      <c r="C105" s="103"/>
      <c r="D105" s="10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</row>
    <row r="106" customFormat="false" ht="15.75" hidden="false" customHeight="true" outlineLevel="0" collapsed="false">
      <c r="A106" s="27" t="n">
        <v>2</v>
      </c>
      <c r="B106" s="28" t="n">
        <v>44755</v>
      </c>
      <c r="C106" s="29" t="n">
        <v>87.92</v>
      </c>
      <c r="D106" s="29" t="n">
        <v>21.1</v>
      </c>
      <c r="E106" s="25" t="n">
        <f aca="false">SUM(C106:D106)</f>
        <v>109.02</v>
      </c>
      <c r="F106" s="22"/>
      <c r="G106" s="30" t="s">
        <v>25</v>
      </c>
      <c r="H106" s="22"/>
      <c r="I106" s="31" t="s">
        <v>26</v>
      </c>
      <c r="J106" s="24" t="s">
        <v>626</v>
      </c>
      <c r="K106" s="22" t="s">
        <v>44</v>
      </c>
      <c r="L106" s="27" t="n">
        <v>998727941</v>
      </c>
      <c r="M106" s="22" t="s">
        <v>29</v>
      </c>
      <c r="N106" s="27" t="n">
        <v>1</v>
      </c>
      <c r="O106" s="24" t="s">
        <v>91</v>
      </c>
      <c r="P106" s="24" t="s">
        <v>92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customFormat="false" ht="15.75" hidden="false" customHeight="true" outlineLevel="0" collapsed="false">
      <c r="A107" s="27" t="n">
        <v>2</v>
      </c>
      <c r="B107" s="28" t="n">
        <v>44760</v>
      </c>
      <c r="C107" s="29" t="n">
        <v>36.24</v>
      </c>
      <c r="D107" s="29" t="n">
        <v>4.71</v>
      </c>
      <c r="E107" s="25" t="n">
        <f aca="false">SUM(C107:D107)</f>
        <v>40.95</v>
      </c>
      <c r="F107" s="22"/>
      <c r="G107" s="30" t="s">
        <v>25</v>
      </c>
      <c r="H107" s="22"/>
      <c r="I107" s="31" t="s">
        <v>26</v>
      </c>
      <c r="J107" s="24" t="s">
        <v>627</v>
      </c>
      <c r="K107" s="22" t="s">
        <v>40</v>
      </c>
      <c r="L107" s="27" t="n">
        <v>998727941</v>
      </c>
      <c r="M107" s="22" t="s">
        <v>29</v>
      </c>
      <c r="N107" s="27" t="n">
        <v>1</v>
      </c>
      <c r="O107" s="24" t="s">
        <v>535</v>
      </c>
      <c r="P107" s="24" t="s">
        <v>628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customFormat="false" ht="15.75" hidden="false" customHeight="true" outlineLevel="0" collapsed="false">
      <c r="A108" s="105"/>
      <c r="B108" s="106" t="s">
        <v>171</v>
      </c>
      <c r="C108" s="107"/>
      <c r="D108" s="107"/>
      <c r="E108" s="108" t="n">
        <f aca="false">SUM(C106:D107)</f>
        <v>149.97</v>
      </c>
      <c r="F108" s="109"/>
      <c r="G108" s="109"/>
      <c r="H108" s="110"/>
      <c r="I108" s="109"/>
      <c r="J108" s="109"/>
      <c r="K108" s="110"/>
      <c r="L108" s="109"/>
      <c r="M108" s="109"/>
      <c r="N108" s="110"/>
      <c r="O108" s="109"/>
      <c r="P108" s="110"/>
      <c r="Q108" s="110"/>
      <c r="R108" s="110"/>
      <c r="S108" s="110"/>
      <c r="T108" s="110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</row>
    <row r="109" customFormat="false" ht="15.75" hidden="false" customHeight="true" outlineLevel="0" collapsed="false">
      <c r="A109" s="111"/>
      <c r="B109" s="112"/>
      <c r="C109" s="113"/>
      <c r="D109" s="113"/>
      <c r="E109" s="114"/>
      <c r="F109" s="115"/>
      <c r="G109" s="115"/>
      <c r="H109" s="114"/>
      <c r="I109" s="116"/>
      <c r="J109" s="116"/>
      <c r="K109" s="114"/>
      <c r="L109" s="117"/>
      <c r="M109" s="115"/>
      <c r="N109" s="114"/>
      <c r="O109" s="116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</row>
    <row r="110" customFormat="false" ht="15.75" hidden="false" customHeight="true" outlineLevel="0" collapsed="false">
      <c r="A110" s="84" t="s">
        <v>471</v>
      </c>
      <c r="B110" s="85"/>
      <c r="C110" s="86"/>
      <c r="D110" s="86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</row>
    <row r="111" customFormat="false" ht="15.75" hidden="false" customHeight="true" outlineLevel="0" collapsed="false">
      <c r="A111" s="27" t="n">
        <v>2</v>
      </c>
      <c r="B111" s="28" t="n">
        <v>44747</v>
      </c>
      <c r="C111" s="29" t="n">
        <v>87.1</v>
      </c>
      <c r="D111" s="29" t="n">
        <v>20.9</v>
      </c>
      <c r="E111" s="25" t="n">
        <f aca="false">SUM(C111:D111)</f>
        <v>108</v>
      </c>
      <c r="F111" s="22"/>
      <c r="G111" s="30" t="s">
        <v>25</v>
      </c>
      <c r="H111" s="22"/>
      <c r="I111" s="31" t="s">
        <v>26</v>
      </c>
      <c r="J111" s="24" t="s">
        <v>629</v>
      </c>
      <c r="K111" s="22" t="s">
        <v>44</v>
      </c>
      <c r="L111" s="27" t="n">
        <v>998727941</v>
      </c>
      <c r="M111" s="22" t="s">
        <v>29</v>
      </c>
      <c r="N111" s="27" t="n">
        <v>1</v>
      </c>
      <c r="O111" s="24" t="s">
        <v>91</v>
      </c>
      <c r="P111" s="24" t="s">
        <v>630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customFormat="false" ht="15.75" hidden="false" customHeight="true" outlineLevel="0" collapsed="false">
      <c r="A112" s="27" t="n">
        <v>2</v>
      </c>
      <c r="B112" s="28" t="n">
        <v>44756</v>
      </c>
      <c r="C112" s="29" t="n">
        <v>9.68</v>
      </c>
      <c r="D112" s="29" t="n">
        <v>2.32</v>
      </c>
      <c r="E112" s="25" t="n">
        <f aca="false">SUM(C112:D112)</f>
        <v>12</v>
      </c>
      <c r="F112" s="22"/>
      <c r="G112" s="30" t="s">
        <v>25</v>
      </c>
      <c r="H112" s="22"/>
      <c r="I112" s="31" t="s">
        <v>26</v>
      </c>
      <c r="J112" s="24" t="s">
        <v>631</v>
      </c>
      <c r="K112" s="22" t="s">
        <v>28</v>
      </c>
      <c r="L112" s="27" t="n">
        <v>998727941</v>
      </c>
      <c r="M112" s="22" t="s">
        <v>29</v>
      </c>
      <c r="N112" s="27" t="n">
        <v>1</v>
      </c>
      <c r="O112" s="24" t="s">
        <v>459</v>
      </c>
      <c r="P112" s="24" t="s">
        <v>460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customFormat="false" ht="15.75" hidden="false" customHeight="true" outlineLevel="0" collapsed="false">
      <c r="A113" s="27" t="n">
        <v>2</v>
      </c>
      <c r="B113" s="28" t="n">
        <v>44769</v>
      </c>
      <c r="C113" s="29" t="n">
        <v>17.41</v>
      </c>
      <c r="D113" s="29" t="n">
        <v>3.41</v>
      </c>
      <c r="E113" s="25" t="n">
        <f aca="false">SUM(C113:D113)</f>
        <v>20.82</v>
      </c>
      <c r="F113" s="22"/>
      <c r="G113" s="30" t="s">
        <v>25</v>
      </c>
      <c r="H113" s="22"/>
      <c r="I113" s="31" t="s">
        <v>26</v>
      </c>
      <c r="J113" s="24" t="s">
        <v>631</v>
      </c>
      <c r="K113" s="22" t="s">
        <v>40</v>
      </c>
      <c r="L113" s="27" t="n">
        <v>998727941</v>
      </c>
      <c r="M113" s="22" t="s">
        <v>29</v>
      </c>
      <c r="N113" s="27" t="n">
        <v>1</v>
      </c>
      <c r="O113" s="24" t="s">
        <v>48</v>
      </c>
      <c r="P113" s="24" t="s">
        <v>391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customFormat="false" ht="15.75" hidden="false" customHeight="true" outlineLevel="0" collapsed="false">
      <c r="A114" s="27" t="n">
        <v>2</v>
      </c>
      <c r="B114" s="28" t="n">
        <v>44758</v>
      </c>
      <c r="C114" s="29" t="n">
        <v>9.05</v>
      </c>
      <c r="D114" s="29" t="n">
        <v>1.27</v>
      </c>
      <c r="E114" s="25" t="n">
        <f aca="false">SUM(C114:D114)</f>
        <v>10.32</v>
      </c>
      <c r="F114" s="22"/>
      <c r="G114" s="30" t="s">
        <v>25</v>
      </c>
      <c r="H114" s="22"/>
      <c r="I114" s="31" t="s">
        <v>26</v>
      </c>
      <c r="J114" s="24" t="s">
        <v>632</v>
      </c>
      <c r="K114" s="22" t="s">
        <v>28</v>
      </c>
      <c r="L114" s="27" t="n">
        <v>998727941</v>
      </c>
      <c r="M114" s="22" t="s">
        <v>29</v>
      </c>
      <c r="N114" s="27" t="n">
        <v>1</v>
      </c>
      <c r="O114" s="24" t="s">
        <v>633</v>
      </c>
      <c r="P114" s="24" t="s">
        <v>634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customFormat="false" ht="15.75" hidden="false" customHeight="true" outlineLevel="0" collapsed="false">
      <c r="A115" s="105"/>
      <c r="B115" s="106" t="s">
        <v>171</v>
      </c>
      <c r="C115" s="107"/>
      <c r="D115" s="107"/>
      <c r="E115" s="108" t="n">
        <f aca="false">SUM(C111:D114)</f>
        <v>151.14</v>
      </c>
      <c r="F115" s="109"/>
      <c r="G115" s="109"/>
      <c r="H115" s="110"/>
      <c r="I115" s="109"/>
      <c r="J115" s="109"/>
      <c r="K115" s="110"/>
      <c r="L115" s="109"/>
      <c r="M115" s="109"/>
      <c r="N115" s="110"/>
      <c r="O115" s="109"/>
      <c r="P115" s="110"/>
      <c r="Q115" s="110"/>
      <c r="R115" s="110"/>
      <c r="S115" s="110"/>
      <c r="T115" s="110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</row>
    <row r="116" customFormat="false" ht="15.75" hidden="false" customHeight="true" outlineLevel="0" collapsed="false">
      <c r="A116" s="119"/>
      <c r="B116" s="24"/>
      <c r="C116" s="6"/>
      <c r="D116" s="6"/>
      <c r="E116" s="22"/>
      <c r="F116" s="120"/>
      <c r="G116" s="121"/>
      <c r="H116" s="22"/>
      <c r="I116" s="24"/>
      <c r="J116" s="24"/>
      <c r="K116" s="22"/>
      <c r="L116" s="122"/>
      <c r="M116" s="121"/>
      <c r="N116" s="22"/>
      <c r="O116" s="24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customFormat="false" ht="15.75" hidden="false" customHeight="true" outlineLevel="0" collapsed="false">
      <c r="A117" s="84" t="s">
        <v>397</v>
      </c>
      <c r="B117" s="85"/>
      <c r="C117" s="86"/>
      <c r="D117" s="86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</row>
    <row r="118" customFormat="false" ht="15.75" hidden="false" customHeight="true" outlineLevel="0" collapsed="false">
      <c r="A118" s="27" t="n">
        <v>2</v>
      </c>
      <c r="B118" s="28" t="n">
        <v>44766</v>
      </c>
      <c r="C118" s="29" t="n">
        <v>2.12</v>
      </c>
      <c r="D118" s="29" t="n">
        <v>0.28</v>
      </c>
      <c r="E118" s="25" t="n">
        <f aca="false">SUM(C118:D118)</f>
        <v>2.4</v>
      </c>
      <c r="F118" s="22"/>
      <c r="G118" s="30" t="s">
        <v>25</v>
      </c>
      <c r="H118" s="22"/>
      <c r="I118" s="31" t="s">
        <v>26</v>
      </c>
      <c r="J118" s="24" t="s">
        <v>635</v>
      </c>
      <c r="K118" s="22" t="s">
        <v>28</v>
      </c>
      <c r="L118" s="27" t="n">
        <v>998727941</v>
      </c>
      <c r="M118" s="22" t="s">
        <v>29</v>
      </c>
      <c r="N118" s="27" t="n">
        <v>1</v>
      </c>
      <c r="O118" s="24" t="s">
        <v>636</v>
      </c>
      <c r="P118" s="24" t="s">
        <v>637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customFormat="false" ht="15.75" hidden="false" customHeight="true" outlineLevel="0" collapsed="false">
      <c r="A119" s="27" t="n">
        <v>2</v>
      </c>
      <c r="B119" s="28" t="n">
        <v>44746</v>
      </c>
      <c r="C119" s="29" t="n">
        <v>85.57</v>
      </c>
      <c r="D119" s="29" t="n">
        <v>11.12</v>
      </c>
      <c r="E119" s="25" t="n">
        <f aca="false">SUM(C119:D119)</f>
        <v>96.69</v>
      </c>
      <c r="F119" s="22"/>
      <c r="G119" s="30" t="s">
        <v>25</v>
      </c>
      <c r="H119" s="22"/>
      <c r="I119" s="31" t="s">
        <v>26</v>
      </c>
      <c r="J119" s="24" t="s">
        <v>638</v>
      </c>
      <c r="K119" s="22" t="s">
        <v>28</v>
      </c>
      <c r="L119" s="27" t="n">
        <v>998727941</v>
      </c>
      <c r="M119" s="22" t="s">
        <v>29</v>
      </c>
      <c r="N119" s="27" t="n">
        <v>1</v>
      </c>
      <c r="O119" s="24" t="s">
        <v>413</v>
      </c>
      <c r="P119" s="24" t="s">
        <v>414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customFormat="false" ht="15.75" hidden="false" customHeight="true" outlineLevel="0" collapsed="false">
      <c r="A120" s="27" t="n">
        <v>2</v>
      </c>
      <c r="B120" s="28" t="n">
        <v>44770</v>
      </c>
      <c r="C120" s="29" t="n">
        <v>41.63</v>
      </c>
      <c r="D120" s="29" t="n">
        <v>9.45</v>
      </c>
      <c r="E120" s="25" t="n">
        <f aca="false">SUM(C120:D120)</f>
        <v>51.08</v>
      </c>
      <c r="F120" s="22"/>
      <c r="G120" s="30" t="s">
        <v>25</v>
      </c>
      <c r="H120" s="22"/>
      <c r="I120" s="31" t="s">
        <v>26</v>
      </c>
      <c r="J120" s="24" t="s">
        <v>639</v>
      </c>
      <c r="K120" s="22" t="s">
        <v>28</v>
      </c>
      <c r="L120" s="27" t="n">
        <v>998727941</v>
      </c>
      <c r="M120" s="22" t="s">
        <v>29</v>
      </c>
      <c r="N120" s="27" t="n">
        <v>1</v>
      </c>
      <c r="O120" s="24" t="s">
        <v>163</v>
      </c>
      <c r="P120" s="24" t="s">
        <v>164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customFormat="false" ht="15.75" hidden="false" customHeight="true" outlineLevel="0" collapsed="false">
      <c r="A121" s="105"/>
      <c r="B121" s="106" t="s">
        <v>171</v>
      </c>
      <c r="C121" s="107"/>
      <c r="D121" s="107"/>
      <c r="E121" s="108" t="n">
        <f aca="false">SUM(C118:D120)</f>
        <v>150.17</v>
      </c>
      <c r="F121" s="109"/>
      <c r="G121" s="109"/>
      <c r="H121" s="110"/>
      <c r="I121" s="109"/>
      <c r="J121" s="109"/>
      <c r="K121" s="110"/>
      <c r="L121" s="109"/>
      <c r="M121" s="109"/>
      <c r="N121" s="110"/>
      <c r="O121" s="109"/>
      <c r="P121" s="110"/>
      <c r="Q121" s="110"/>
      <c r="R121" s="110"/>
      <c r="S121" s="110"/>
      <c r="T121" s="110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</row>
    <row r="122" customFormat="false" ht="15.75" hidden="false" customHeight="true" outlineLevel="0" collapsed="false">
      <c r="A122" s="119"/>
      <c r="B122" s="24"/>
      <c r="C122" s="6"/>
      <c r="D122" s="6"/>
      <c r="E122" s="22"/>
      <c r="F122" s="120"/>
      <c r="G122" s="121"/>
      <c r="H122" s="22"/>
      <c r="I122" s="24"/>
      <c r="J122" s="24"/>
      <c r="K122" s="22"/>
      <c r="L122" s="122"/>
      <c r="M122" s="121"/>
      <c r="N122" s="22"/>
      <c r="O122" s="24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customFormat="false" ht="15.75" hidden="false" customHeight="true" outlineLevel="0" collapsed="false">
      <c r="A123" s="84" t="s">
        <v>154</v>
      </c>
      <c r="B123" s="85"/>
      <c r="C123" s="86"/>
      <c r="D123" s="86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</row>
    <row r="124" customFormat="false" ht="15.75" hidden="false" customHeight="true" outlineLevel="0" collapsed="false">
      <c r="A124" s="27" t="n">
        <v>2</v>
      </c>
      <c r="B124" s="28" t="n">
        <v>44754</v>
      </c>
      <c r="C124" s="29" t="n">
        <v>18.97</v>
      </c>
      <c r="D124" s="29" t="n">
        <v>4.55</v>
      </c>
      <c r="E124" s="25" t="n">
        <f aca="false">SUM(C124:D124)</f>
        <v>23.52</v>
      </c>
      <c r="F124" s="22"/>
      <c r="G124" s="30" t="s">
        <v>25</v>
      </c>
      <c r="H124" s="22"/>
      <c r="I124" s="31" t="s">
        <v>26</v>
      </c>
      <c r="J124" s="24" t="s">
        <v>640</v>
      </c>
      <c r="K124" s="22" t="s">
        <v>28</v>
      </c>
      <c r="L124" s="27" t="n">
        <v>998727941</v>
      </c>
      <c r="M124" s="22" t="s">
        <v>29</v>
      </c>
      <c r="N124" s="27" t="n">
        <v>1</v>
      </c>
      <c r="O124" s="24" t="s">
        <v>641</v>
      </c>
      <c r="P124" s="24" t="s">
        <v>642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customFormat="false" ht="15.75" hidden="false" customHeight="true" outlineLevel="0" collapsed="false">
      <c r="A125" s="27" t="n">
        <v>2</v>
      </c>
      <c r="B125" s="28" t="n">
        <v>44746</v>
      </c>
      <c r="C125" s="29" t="n">
        <v>40.32</v>
      </c>
      <c r="D125" s="29" t="n">
        <v>9.68</v>
      </c>
      <c r="E125" s="25" t="n">
        <f aca="false">SUM(C125:D125)</f>
        <v>50</v>
      </c>
      <c r="F125" s="22"/>
      <c r="G125" s="30" t="s">
        <v>25</v>
      </c>
      <c r="H125" s="22"/>
      <c r="I125" s="31" t="s">
        <v>26</v>
      </c>
      <c r="J125" s="24" t="s">
        <v>643</v>
      </c>
      <c r="K125" s="22" t="s">
        <v>44</v>
      </c>
      <c r="L125" s="27" t="n">
        <v>998727941</v>
      </c>
      <c r="M125" s="22" t="s">
        <v>29</v>
      </c>
      <c r="N125" s="27" t="n">
        <v>1</v>
      </c>
      <c r="O125" s="24" t="s">
        <v>91</v>
      </c>
      <c r="P125" s="24" t="s">
        <v>92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customFormat="false" ht="15.75" hidden="false" customHeight="true" outlineLevel="0" collapsed="false">
      <c r="A126" s="27" t="n">
        <v>2</v>
      </c>
      <c r="B126" s="28" t="n">
        <v>44764</v>
      </c>
      <c r="C126" s="29" t="n">
        <v>62.05</v>
      </c>
      <c r="D126" s="29" t="n">
        <v>14.89</v>
      </c>
      <c r="E126" s="25" t="n">
        <f aca="false">SUM(C126:D126)</f>
        <v>76.94</v>
      </c>
      <c r="F126" s="22"/>
      <c r="G126" s="30" t="s">
        <v>25</v>
      </c>
      <c r="H126" s="22"/>
      <c r="I126" s="31" t="s">
        <v>26</v>
      </c>
      <c r="J126" s="24" t="s">
        <v>644</v>
      </c>
      <c r="K126" s="22" t="s">
        <v>28</v>
      </c>
      <c r="L126" s="27" t="n">
        <v>998727941</v>
      </c>
      <c r="M126" s="22" t="s">
        <v>29</v>
      </c>
      <c r="N126" s="27" t="n">
        <v>1</v>
      </c>
      <c r="O126" s="24" t="s">
        <v>524</v>
      </c>
      <c r="P126" s="24" t="s">
        <v>645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customFormat="false" ht="15.75" hidden="false" customHeight="true" outlineLevel="0" collapsed="false">
      <c r="A127" s="105"/>
      <c r="B127" s="106" t="s">
        <v>171</v>
      </c>
      <c r="C127" s="107"/>
      <c r="D127" s="107"/>
      <c r="E127" s="108" t="n">
        <f aca="false">SUM(C124:D126)</f>
        <v>150.46</v>
      </c>
      <c r="F127" s="109"/>
      <c r="G127" s="109"/>
      <c r="H127" s="110"/>
      <c r="I127" s="109"/>
      <c r="J127" s="109"/>
      <c r="K127" s="110"/>
      <c r="L127" s="109"/>
      <c r="M127" s="109"/>
      <c r="N127" s="110"/>
      <c r="O127" s="109"/>
      <c r="P127" s="110"/>
      <c r="Q127" s="110"/>
      <c r="R127" s="110"/>
      <c r="S127" s="110"/>
      <c r="T127" s="110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</row>
    <row r="128" customFormat="false" ht="15.75" hidden="false" customHeight="true" outlineLevel="0" collapsed="false">
      <c r="A128" s="22"/>
      <c r="B128" s="24"/>
      <c r="C128" s="6"/>
      <c r="D128" s="6"/>
      <c r="E128" s="22"/>
      <c r="F128" s="120"/>
      <c r="G128" s="121"/>
      <c r="H128" s="22"/>
      <c r="I128" s="24"/>
      <c r="J128" s="24"/>
      <c r="K128" s="22"/>
      <c r="L128" s="122"/>
      <c r="M128" s="121"/>
      <c r="N128" s="22"/>
      <c r="O128" s="24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customFormat="false" ht="15.75" hidden="false" customHeight="true" outlineLevel="0" collapsed="false">
      <c r="A129" s="98"/>
      <c r="B129" s="99" t="s">
        <v>115</v>
      </c>
      <c r="C129" s="100"/>
      <c r="D129" s="100"/>
      <c r="E129" s="101" t="n">
        <f aca="false">SUM(E127,E121,E115,E108)</f>
        <v>601.74</v>
      </c>
      <c r="F129" s="98"/>
      <c r="G129" s="102"/>
      <c r="H129" s="98"/>
      <c r="I129" s="98"/>
      <c r="J129" s="102"/>
      <c r="K129" s="98"/>
      <c r="L129" s="98"/>
      <c r="M129" s="98"/>
      <c r="N129" s="98"/>
      <c r="O129" s="102"/>
      <c r="P129" s="102"/>
      <c r="Q129" s="98"/>
      <c r="R129" s="98"/>
      <c r="S129" s="98"/>
      <c r="T129" s="98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customFormat="false" ht="15.75" hidden="false" customHeight="true" outlineLevel="0" collapsed="false">
      <c r="A130" s="6"/>
      <c r="B130" s="121"/>
      <c r="C130" s="123"/>
      <c r="D130" s="29"/>
      <c r="E130" s="6"/>
      <c r="F130" s="6"/>
      <c r="G130" s="30"/>
      <c r="H130" s="6"/>
      <c r="I130" s="6"/>
      <c r="J130" s="124"/>
      <c r="K130" s="6"/>
      <c r="L130" s="125"/>
      <c r="M130" s="126"/>
      <c r="N130" s="6"/>
      <c r="O130" s="12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customFormat="false" ht="15.75" hidden="false" customHeight="true" outlineLevel="0" collapsed="false">
      <c r="A131" s="127" t="s">
        <v>191</v>
      </c>
      <c r="B131" s="128" t="s">
        <v>192</v>
      </c>
      <c r="C131" s="129"/>
      <c r="D131" s="129"/>
      <c r="E131" s="130" t="n">
        <f aca="false">SUM(E62,E68,E72,E102,E129,E46)</f>
        <v>925.9</v>
      </c>
      <c r="F131" s="131"/>
      <c r="G131" s="132"/>
      <c r="H131" s="131"/>
      <c r="I131" s="131"/>
      <c r="J131" s="132"/>
      <c r="K131" s="131"/>
      <c r="L131" s="131"/>
      <c r="M131" s="131"/>
      <c r="N131" s="131"/>
      <c r="O131" s="132"/>
      <c r="P131" s="131"/>
      <c r="Q131" s="131"/>
      <c r="R131" s="131"/>
      <c r="S131" s="131"/>
      <c r="T131" s="131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customFormat="false" ht="15.75" hidden="false" customHeight="true" outlineLevel="0" collapsed="false">
      <c r="A132" s="77"/>
      <c r="B132" s="133"/>
      <c r="C132" s="79"/>
      <c r="D132" s="134"/>
      <c r="E132" s="31"/>
      <c r="F132" s="31"/>
      <c r="G132" s="135"/>
      <c r="H132" s="31"/>
      <c r="I132" s="31"/>
      <c r="J132" s="136"/>
      <c r="K132" s="133"/>
      <c r="L132" s="31"/>
      <c r="M132" s="31"/>
      <c r="N132" s="31"/>
      <c r="O132" s="137"/>
      <c r="P132" s="31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</row>
    <row r="133" customFormat="false" ht="15.75" hidden="false" customHeight="true" outlineLevel="0" collapsed="false">
      <c r="A133" s="26" t="s">
        <v>193</v>
      </c>
      <c r="B133" s="51"/>
      <c r="C133" s="52"/>
      <c r="D133" s="52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3"/>
      <c r="R133" s="53"/>
      <c r="S133" s="53"/>
      <c r="T133" s="53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</row>
    <row r="134" customFormat="false" ht="15.75" hidden="false" customHeight="true" outlineLevel="0" collapsed="false">
      <c r="A134" s="27" t="n">
        <v>1</v>
      </c>
      <c r="B134" s="28" t="n">
        <v>44220</v>
      </c>
      <c r="C134" s="29" t="n">
        <v>613.43</v>
      </c>
      <c r="D134" s="25"/>
      <c r="E134" s="25" t="s">
        <v>194</v>
      </c>
      <c r="F134" s="24"/>
      <c r="G134" s="30" t="n">
        <v>2</v>
      </c>
      <c r="H134" s="25" t="s">
        <v>194</v>
      </c>
      <c r="I134" s="24"/>
      <c r="J134" s="24"/>
      <c r="K134" s="24" t="s">
        <v>195</v>
      </c>
      <c r="L134" s="138" t="n">
        <v>998727941</v>
      </c>
      <c r="M134" s="24" t="s">
        <v>29</v>
      </c>
      <c r="N134" s="139" t="s">
        <v>25</v>
      </c>
      <c r="O134" s="24"/>
      <c r="P134" s="24"/>
      <c r="Q134" s="22"/>
      <c r="R134" s="22" t="s">
        <v>196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customFormat="false" ht="15.75" hidden="false" customHeight="true" outlineLevel="0" collapsed="false">
      <c r="A135" s="27" t="n">
        <v>1</v>
      </c>
      <c r="B135" s="28" t="n">
        <v>44220</v>
      </c>
      <c r="C135" s="29" t="n">
        <v>613.43</v>
      </c>
      <c r="D135" s="25"/>
      <c r="E135" s="25" t="s">
        <v>194</v>
      </c>
      <c r="F135" s="24"/>
      <c r="G135" s="30" t="n">
        <v>2</v>
      </c>
      <c r="H135" s="25" t="s">
        <v>194</v>
      </c>
      <c r="I135" s="24"/>
      <c r="J135" s="24"/>
      <c r="K135" s="24" t="s">
        <v>195</v>
      </c>
      <c r="L135" s="138" t="n">
        <v>998727941</v>
      </c>
      <c r="M135" s="24" t="s">
        <v>29</v>
      </c>
      <c r="N135" s="139" t="s">
        <v>25</v>
      </c>
      <c r="O135" s="24"/>
      <c r="P135" s="24"/>
      <c r="Q135" s="22"/>
      <c r="R135" s="22" t="s">
        <v>197</v>
      </c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customFormat="false" ht="15.75" hidden="false" customHeight="true" outlineLevel="0" collapsed="false">
      <c r="A136" s="27" t="n">
        <v>1</v>
      </c>
      <c r="B136" s="28" t="n">
        <v>44220</v>
      </c>
      <c r="C136" s="29" t="n">
        <v>262.09</v>
      </c>
      <c r="D136" s="25"/>
      <c r="E136" s="25" t="s">
        <v>194</v>
      </c>
      <c r="F136" s="24"/>
      <c r="G136" s="30" t="n">
        <v>2</v>
      </c>
      <c r="H136" s="25" t="s">
        <v>194</v>
      </c>
      <c r="I136" s="24"/>
      <c r="J136" s="24"/>
      <c r="K136" s="24" t="s">
        <v>198</v>
      </c>
      <c r="L136" s="138" t="n">
        <v>998727941</v>
      </c>
      <c r="M136" s="24" t="s">
        <v>29</v>
      </c>
      <c r="N136" s="139" t="s">
        <v>25</v>
      </c>
      <c r="O136" s="24"/>
      <c r="P136" s="24"/>
      <c r="Q136" s="22"/>
      <c r="R136" s="22" t="s">
        <v>199</v>
      </c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customFormat="false" ht="15.75" hidden="false" customHeight="true" outlineLevel="0" collapsed="false">
      <c r="A137" s="27" t="n">
        <v>1</v>
      </c>
      <c r="B137" s="28" t="n">
        <v>44220</v>
      </c>
      <c r="C137" s="29" t="n">
        <v>500</v>
      </c>
      <c r="D137" s="25"/>
      <c r="E137" s="25" t="s">
        <v>194</v>
      </c>
      <c r="F137" s="24"/>
      <c r="G137" s="30" t="n">
        <v>2</v>
      </c>
      <c r="H137" s="25" t="s">
        <v>194</v>
      </c>
      <c r="I137" s="24"/>
      <c r="J137" s="24"/>
      <c r="K137" s="24" t="s">
        <v>200</v>
      </c>
      <c r="L137" s="138" t="n">
        <v>998727941</v>
      </c>
      <c r="M137" s="24" t="s">
        <v>29</v>
      </c>
      <c r="N137" s="139" t="s">
        <v>25</v>
      </c>
      <c r="O137" s="24"/>
      <c r="P137" s="24"/>
      <c r="Q137" s="22"/>
      <c r="R137" s="22" t="s">
        <v>201</v>
      </c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customFormat="false" ht="15.75" hidden="false" customHeight="true" outlineLevel="0" collapsed="false">
      <c r="A138" s="27" t="n">
        <v>1</v>
      </c>
      <c r="B138" s="28" t="n">
        <v>44220</v>
      </c>
      <c r="C138" s="29" t="n">
        <v>450</v>
      </c>
      <c r="D138" s="25"/>
      <c r="E138" s="25" t="s">
        <v>194</v>
      </c>
      <c r="F138" s="24"/>
      <c r="G138" s="30" t="n">
        <v>2</v>
      </c>
      <c r="H138" s="25" t="s">
        <v>194</v>
      </c>
      <c r="I138" s="24"/>
      <c r="J138" s="24"/>
      <c r="K138" s="24" t="s">
        <v>200</v>
      </c>
      <c r="L138" s="138" t="n">
        <v>998727941</v>
      </c>
      <c r="M138" s="24" t="s">
        <v>29</v>
      </c>
      <c r="N138" s="139" t="s">
        <v>25</v>
      </c>
      <c r="O138" s="24"/>
      <c r="P138" s="24"/>
      <c r="Q138" s="22"/>
      <c r="R138" s="22" t="s">
        <v>202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customFormat="false" ht="15.75" hidden="false" customHeight="true" outlineLevel="0" collapsed="false">
      <c r="A139" s="41"/>
      <c r="B139" s="140" t="s">
        <v>115</v>
      </c>
      <c r="C139" s="43"/>
      <c r="D139" s="43"/>
      <c r="E139" s="44" t="n">
        <f aca="false">SUM(C134:D138)</f>
        <v>2438.95</v>
      </c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1"/>
      <c r="R139" s="41"/>
      <c r="S139" s="41"/>
      <c r="T139" s="41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</row>
    <row r="140" customFormat="false" ht="15.75" hidden="false" customHeight="true" outlineLevel="0" collapsed="false">
      <c r="A140" s="46"/>
      <c r="B140" s="141"/>
      <c r="C140" s="48"/>
      <c r="D140" s="48"/>
      <c r="E140" s="49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</row>
    <row r="141" customFormat="false" ht="15.75" hidden="false" customHeight="true" outlineLevel="0" collapsed="false">
      <c r="A141" s="26" t="s">
        <v>203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customFormat="false" ht="15.75" hidden="false" customHeight="true" outlineLevel="0" collapsed="false">
      <c r="A142" s="46" t="n">
        <v>1</v>
      </c>
      <c r="B142" s="28" t="n">
        <v>44220</v>
      </c>
      <c r="C142" s="142" t="n">
        <v>849.94</v>
      </c>
      <c r="D142" s="143" t="n">
        <v>0</v>
      </c>
      <c r="E142" s="144"/>
      <c r="F142" s="46"/>
      <c r="G142" s="68"/>
      <c r="H142" s="46"/>
      <c r="I142" s="46"/>
      <c r="J142" s="81"/>
      <c r="K142" s="145"/>
      <c r="L142" s="97" t="n">
        <v>998727941</v>
      </c>
      <c r="M142" s="46" t="s">
        <v>29</v>
      </c>
      <c r="N142" s="146" t="s">
        <v>25</v>
      </c>
      <c r="O142" s="81"/>
      <c r="P142" s="82"/>
      <c r="Q142" s="145"/>
      <c r="R142" s="46" t="s">
        <v>204</v>
      </c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5"/>
      <c r="AH142" s="145"/>
      <c r="AI142" s="145"/>
      <c r="AJ142" s="145"/>
    </row>
    <row r="143" customFormat="false" ht="15.75" hidden="false" customHeight="true" outlineLevel="0" collapsed="false">
      <c r="A143" s="26" t="s">
        <v>205</v>
      </c>
      <c r="B143" s="51"/>
      <c r="C143" s="52"/>
      <c r="D143" s="52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3"/>
      <c r="R143" s="53"/>
      <c r="S143" s="53"/>
      <c r="T143" s="53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</row>
    <row r="144" customFormat="false" ht="15.75" hidden="false" customHeight="true" outlineLevel="0" collapsed="false">
      <c r="A144" s="46" t="n">
        <v>1</v>
      </c>
      <c r="B144" s="28" t="n">
        <v>44220</v>
      </c>
      <c r="C144" s="142" t="n">
        <v>187.96</v>
      </c>
      <c r="D144" s="143" t="n">
        <v>0</v>
      </c>
      <c r="E144" s="46"/>
      <c r="F144" s="145"/>
      <c r="G144" s="147"/>
      <c r="H144" s="46"/>
      <c r="I144" s="46"/>
      <c r="J144" s="81"/>
      <c r="K144" s="145"/>
      <c r="L144" s="97" t="n">
        <v>998727941</v>
      </c>
      <c r="M144" s="46" t="s">
        <v>29</v>
      </c>
      <c r="N144" s="146" t="s">
        <v>25</v>
      </c>
      <c r="O144" s="81"/>
      <c r="P144" s="145"/>
      <c r="Q144" s="145"/>
      <c r="R144" s="46" t="s">
        <v>206</v>
      </c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</row>
    <row r="145" customFormat="false" ht="15.75" hidden="false" customHeight="true" outlineLevel="0" collapsed="false">
      <c r="A145" s="26" t="s">
        <v>207</v>
      </c>
      <c r="B145" s="148"/>
      <c r="C145" s="52"/>
      <c r="D145" s="52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3"/>
      <c r="R145" s="53"/>
      <c r="S145" s="53"/>
      <c r="T145" s="53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</row>
    <row r="146" customFormat="false" ht="15.75" hidden="false" customHeight="true" outlineLevel="0" collapsed="false">
      <c r="A146" s="145" t="n">
        <v>2</v>
      </c>
      <c r="B146" s="64"/>
      <c r="C146" s="149" t="n">
        <v>51.8</v>
      </c>
      <c r="D146" s="143"/>
      <c r="E146" s="82"/>
      <c r="F146" s="82"/>
      <c r="G146" s="147" t="s">
        <v>25</v>
      </c>
      <c r="H146" s="82"/>
      <c r="I146" s="150" t="s">
        <v>208</v>
      </c>
      <c r="J146" s="69" t="s">
        <v>209</v>
      </c>
      <c r="K146" s="150" t="s">
        <v>210</v>
      </c>
      <c r="L146" s="71" t="n">
        <v>998727941</v>
      </c>
      <c r="M146" s="72" t="s">
        <v>29</v>
      </c>
      <c r="N146" s="147" t="s">
        <v>25</v>
      </c>
      <c r="O146" s="69" t="s">
        <v>211</v>
      </c>
      <c r="P146" s="145" t="s">
        <v>212</v>
      </c>
      <c r="Q146" s="145"/>
      <c r="R146" s="82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  <c r="AG146" s="145"/>
      <c r="AH146" s="145"/>
      <c r="AI146" s="145"/>
      <c r="AJ146" s="145"/>
    </row>
    <row r="147" customFormat="false" ht="15.75" hidden="false" customHeight="true" outlineLevel="0" collapsed="false">
      <c r="A147" s="41"/>
      <c r="B147" s="151" t="s">
        <v>115</v>
      </c>
      <c r="C147" s="43"/>
      <c r="D147" s="43"/>
      <c r="E147" s="44" t="n">
        <f aca="false">SUM(C142:D146)</f>
        <v>1089.7</v>
      </c>
      <c r="F147" s="45"/>
      <c r="G147" s="45"/>
      <c r="H147" s="45"/>
      <c r="I147" s="45"/>
      <c r="J147" s="45"/>
      <c r="K147" s="45"/>
      <c r="L147" s="41"/>
      <c r="M147" s="41"/>
      <c r="N147" s="45"/>
      <c r="O147" s="45"/>
      <c r="P147" s="41"/>
      <c r="Q147" s="41"/>
      <c r="R147" s="45"/>
      <c r="S147" s="41"/>
      <c r="T147" s="41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</row>
    <row r="148" customFormat="false" ht="15.75" hidden="false" customHeight="true" outlineLevel="0" collapsed="false">
      <c r="A148" s="46"/>
      <c r="B148" s="152"/>
      <c r="C148" s="48"/>
      <c r="D148" s="48"/>
      <c r="E148" s="49"/>
      <c r="F148" s="50"/>
      <c r="G148" s="50"/>
      <c r="H148" s="50"/>
      <c r="I148" s="50"/>
      <c r="J148" s="50"/>
      <c r="K148" s="50"/>
      <c r="L148" s="46"/>
      <c r="M148" s="46"/>
      <c r="N148" s="50"/>
      <c r="O148" s="50"/>
      <c r="P148" s="46"/>
      <c r="Q148" s="46"/>
      <c r="R148" s="50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</row>
    <row r="149" customFormat="false" ht="15" hidden="false" customHeight="false" outlineLevel="0" collapsed="false">
      <c r="A149" s="26" t="s">
        <v>213</v>
      </c>
      <c r="B149" s="53"/>
      <c r="C149" s="52"/>
      <c r="D149" s="52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3"/>
      <c r="R149" s="53"/>
      <c r="S149" s="53"/>
      <c r="T149" s="53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</row>
    <row r="150" customFormat="false" ht="15" hidden="false" customHeight="false" outlineLevel="0" collapsed="false">
      <c r="A150" s="46"/>
      <c r="B150" s="46"/>
      <c r="C150" s="48"/>
      <c r="D150" s="48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</row>
    <row r="151" customFormat="false" ht="15" hidden="false" customHeight="false" outlineLevel="0" collapsed="false">
      <c r="A151" s="153" t="s">
        <v>214</v>
      </c>
      <c r="B151" s="154" t="s">
        <v>192</v>
      </c>
      <c r="C151" s="155"/>
      <c r="D151" s="155"/>
      <c r="E151" s="156" t="n">
        <f aca="false">SUM(E147,E139)</f>
        <v>3528.65</v>
      </c>
      <c r="F151" s="157"/>
      <c r="G151" s="158"/>
      <c r="H151" s="157"/>
      <c r="I151" s="157"/>
      <c r="J151" s="158"/>
      <c r="K151" s="157"/>
      <c r="L151" s="157"/>
      <c r="M151" s="157"/>
      <c r="N151" s="157"/>
      <c r="O151" s="158"/>
      <c r="P151" s="157"/>
      <c r="Q151" s="157"/>
      <c r="R151" s="157"/>
      <c r="S151" s="157"/>
      <c r="T151" s="157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</row>
    <row r="152" customFormat="false" ht="15" hidden="false" customHeight="false" outlineLevel="0" collapsed="false">
      <c r="A152" s="46"/>
      <c r="B152" s="96"/>
      <c r="C152" s="48"/>
      <c r="D152" s="48"/>
      <c r="E152" s="46"/>
      <c r="F152" s="46"/>
      <c r="G152" s="50"/>
      <c r="H152" s="46"/>
      <c r="I152" s="46"/>
      <c r="J152" s="50"/>
      <c r="K152" s="46"/>
      <c r="L152" s="46"/>
      <c r="M152" s="46"/>
      <c r="N152" s="46"/>
      <c r="O152" s="50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</row>
    <row r="153" customFormat="false" ht="15" hidden="false" customHeight="false" outlineLevel="0" collapsed="false">
      <c r="A153" s="159"/>
      <c r="B153" s="160" t="s">
        <v>215</v>
      </c>
      <c r="C153" s="161"/>
      <c r="D153" s="161"/>
      <c r="E153" s="162" t="n">
        <f aca="false">SUM(E151,E131)</f>
        <v>4454.55</v>
      </c>
      <c r="F153" s="159"/>
      <c r="G153" s="163"/>
      <c r="H153" s="159"/>
      <c r="I153" s="159"/>
      <c r="J153" s="163"/>
      <c r="K153" s="159"/>
      <c r="L153" s="159"/>
      <c r="M153" s="159"/>
      <c r="N153" s="159"/>
      <c r="O153" s="163"/>
      <c r="P153" s="159"/>
      <c r="Q153" s="159"/>
      <c r="R153" s="159"/>
      <c r="S153" s="159"/>
      <c r="T153" s="159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</row>
    <row r="154" customFormat="false" ht="15" hidden="false" customHeight="false" outlineLevel="0" collapsed="false">
      <c r="A154" s="165"/>
      <c r="B154" s="24"/>
      <c r="C154" s="25"/>
      <c r="D154" s="2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customFormat="false" ht="15" hidden="false" customHeight="false" outlineLevel="0" collapsed="false">
      <c r="A155" s="6"/>
      <c r="B155" s="6"/>
      <c r="C155" s="123"/>
      <c r="D155" s="12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customFormat="false" ht="15" hidden="false" customHeight="false" outlineLevel="0" collapsed="false">
      <c r="A156" s="166" t="s">
        <v>0</v>
      </c>
      <c r="B156" s="166" t="s">
        <v>1</v>
      </c>
      <c r="C156" s="167" t="s">
        <v>2</v>
      </c>
      <c r="D156" s="168" t="s">
        <v>3</v>
      </c>
      <c r="E156" s="166" t="s">
        <v>4</v>
      </c>
      <c r="F156" s="166" t="s">
        <v>5</v>
      </c>
      <c r="G156" s="169" t="s">
        <v>6</v>
      </c>
      <c r="H156" s="166" t="s">
        <v>7</v>
      </c>
      <c r="I156" s="166" t="s">
        <v>8</v>
      </c>
      <c r="J156" s="170" t="s">
        <v>9</v>
      </c>
      <c r="K156" s="166" t="s">
        <v>10</v>
      </c>
      <c r="L156" s="166" t="s">
        <v>11</v>
      </c>
      <c r="M156" s="166" t="s">
        <v>12</v>
      </c>
      <c r="N156" s="166" t="s">
        <v>13</v>
      </c>
      <c r="O156" s="170" t="s">
        <v>14</v>
      </c>
      <c r="P156" s="171" t="s">
        <v>15</v>
      </c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</row>
    <row r="157" customFormat="false" ht="29.25" hidden="false" customHeight="true" outlineLevel="0" collapsed="false">
      <c r="A157" s="172" t="s">
        <v>16</v>
      </c>
      <c r="B157" s="172"/>
      <c r="C157" s="173"/>
      <c r="D157" s="173"/>
      <c r="E157" s="172" t="s">
        <v>17</v>
      </c>
      <c r="F157" s="172" t="s">
        <v>18</v>
      </c>
      <c r="G157" s="174" t="s">
        <v>19</v>
      </c>
      <c r="H157" s="172" t="s">
        <v>20</v>
      </c>
      <c r="I157" s="172"/>
      <c r="J157" s="175"/>
      <c r="K157" s="172"/>
      <c r="L157" s="172"/>
      <c r="M157" s="172"/>
      <c r="N157" s="172" t="s">
        <v>21</v>
      </c>
      <c r="O157" s="176"/>
      <c r="P157" s="177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</row>
    <row r="158" customFormat="false" ht="32.25" hidden="false" customHeight="true" outlineLevel="0" collapsed="false">
      <c r="A158" s="178" t="s">
        <v>216</v>
      </c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9"/>
      <c r="R158" s="179"/>
      <c r="S158" s="179"/>
      <c r="T158" s="179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</row>
    <row r="159" customFormat="false" ht="15.75" hidden="false" customHeight="true" outlineLevel="0" collapsed="false">
      <c r="A159" s="181" t="s">
        <v>23</v>
      </c>
      <c r="B159" s="182"/>
      <c r="C159" s="183"/>
      <c r="D159" s="183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4"/>
      <c r="R159" s="184"/>
      <c r="S159" s="184"/>
      <c r="T159" s="184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</row>
    <row r="160" customFormat="false" ht="15.75" hidden="false" customHeight="true" outlineLevel="0" collapsed="false">
      <c r="A160" s="40"/>
      <c r="B160" s="185"/>
      <c r="C160" s="186"/>
      <c r="D160" s="186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</row>
    <row r="161" customFormat="false" ht="15.75" hidden="false" customHeight="true" outlineLevel="0" collapsed="false">
      <c r="A161" s="181" t="s">
        <v>24</v>
      </c>
      <c r="B161" s="182"/>
      <c r="C161" s="183"/>
      <c r="D161" s="183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4"/>
      <c r="R161" s="184"/>
      <c r="S161" s="184"/>
      <c r="T161" s="184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</row>
    <row r="162" customFormat="false" ht="15.75" hidden="false" customHeight="true" outlineLevel="0" collapsed="false">
      <c r="A162" s="187" t="n">
        <v>2</v>
      </c>
      <c r="B162" s="188" t="n">
        <v>44596</v>
      </c>
      <c r="C162" s="189" t="n">
        <v>7</v>
      </c>
      <c r="D162" s="189" t="n">
        <v>0</v>
      </c>
      <c r="E162" s="189" t="n">
        <f aca="false">SUM(C162:D162)</f>
        <v>7</v>
      </c>
      <c r="F162" s="40"/>
      <c r="G162" s="190" t="s">
        <v>25</v>
      </c>
      <c r="H162" s="40"/>
      <c r="I162" s="191" t="s">
        <v>26</v>
      </c>
      <c r="J162" s="192" t="s">
        <v>217</v>
      </c>
      <c r="K162" s="193" t="s">
        <v>218</v>
      </c>
      <c r="L162" s="187" t="n">
        <v>998727941</v>
      </c>
      <c r="M162" s="193" t="s">
        <v>29</v>
      </c>
      <c r="N162" s="187" t="n">
        <v>1</v>
      </c>
      <c r="O162" s="192" t="s">
        <v>219</v>
      </c>
      <c r="P162" s="192" t="s">
        <v>220</v>
      </c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</row>
    <row r="163" customFormat="false" ht="15.75" hidden="false" customHeight="true" outlineLevel="0" collapsed="false">
      <c r="A163" s="187" t="n">
        <v>2</v>
      </c>
      <c r="B163" s="188" t="n">
        <v>44596</v>
      </c>
      <c r="C163" s="189" t="n">
        <v>47</v>
      </c>
      <c r="D163" s="189" t="n">
        <v>0</v>
      </c>
      <c r="E163" s="189" t="n">
        <f aca="false">SUM(C163:D163)</f>
        <v>47</v>
      </c>
      <c r="F163" s="40"/>
      <c r="G163" s="190" t="s">
        <v>25</v>
      </c>
      <c r="H163" s="40"/>
      <c r="I163" s="191" t="s">
        <v>134</v>
      </c>
      <c r="J163" s="192" t="s">
        <v>221</v>
      </c>
      <c r="K163" s="193" t="s">
        <v>218</v>
      </c>
      <c r="L163" s="187" t="n">
        <v>998727941</v>
      </c>
      <c r="M163" s="193" t="s">
        <v>29</v>
      </c>
      <c r="N163" s="187" t="n">
        <v>1</v>
      </c>
      <c r="O163" s="192" t="s">
        <v>222</v>
      </c>
      <c r="P163" s="192" t="s">
        <v>223</v>
      </c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</row>
    <row r="164" customFormat="false" ht="15.75" hidden="false" customHeight="true" outlineLevel="0" collapsed="false">
      <c r="A164" s="187" t="n">
        <v>2</v>
      </c>
      <c r="B164" s="188" t="n">
        <v>44604</v>
      </c>
      <c r="C164" s="189" t="n">
        <v>10</v>
      </c>
      <c r="D164" s="189" t="n">
        <v>0</v>
      </c>
      <c r="E164" s="189" t="n">
        <f aca="false">SUM(C164:D164)</f>
        <v>10</v>
      </c>
      <c r="F164" s="40"/>
      <c r="G164" s="190" t="s">
        <v>25</v>
      </c>
      <c r="H164" s="40"/>
      <c r="I164" s="191" t="s">
        <v>134</v>
      </c>
      <c r="J164" s="192" t="s">
        <v>224</v>
      </c>
      <c r="K164" s="193" t="s">
        <v>218</v>
      </c>
      <c r="L164" s="187" t="n">
        <v>998727941</v>
      </c>
      <c r="M164" s="193" t="s">
        <v>29</v>
      </c>
      <c r="N164" s="187" t="n">
        <v>1</v>
      </c>
      <c r="O164" s="192" t="s">
        <v>37</v>
      </c>
      <c r="P164" s="192" t="s">
        <v>38</v>
      </c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</row>
    <row r="165" customFormat="false" ht="15.75" hidden="false" customHeight="true" outlineLevel="0" collapsed="false">
      <c r="A165" s="187" t="n">
        <v>2</v>
      </c>
      <c r="B165" s="188" t="n">
        <v>44611</v>
      </c>
      <c r="C165" s="189" t="n">
        <v>14.52</v>
      </c>
      <c r="D165" s="189" t="n">
        <v>3.48</v>
      </c>
      <c r="E165" s="189" t="n">
        <f aca="false">SUM(C165:D165)</f>
        <v>18</v>
      </c>
      <c r="F165" s="40"/>
      <c r="G165" s="190" t="s">
        <v>25</v>
      </c>
      <c r="H165" s="40"/>
      <c r="I165" s="191" t="s">
        <v>134</v>
      </c>
      <c r="J165" s="192" t="s">
        <v>225</v>
      </c>
      <c r="K165" s="193" t="s">
        <v>226</v>
      </c>
      <c r="L165" s="187" t="n">
        <v>998727941</v>
      </c>
      <c r="M165" s="193" t="s">
        <v>29</v>
      </c>
      <c r="N165" s="187" t="n">
        <v>1</v>
      </c>
      <c r="O165" s="192" t="s">
        <v>227</v>
      </c>
      <c r="P165" s="192" t="s">
        <v>228</v>
      </c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</row>
    <row r="166" customFormat="false" ht="15.75" hidden="false" customHeight="true" outlineLevel="0" collapsed="false">
      <c r="A166" s="187" t="n">
        <v>2</v>
      </c>
      <c r="B166" s="188" t="n">
        <v>44618</v>
      </c>
      <c r="C166" s="189" t="n">
        <v>38.34</v>
      </c>
      <c r="D166" s="189" t="n">
        <v>5</v>
      </c>
      <c r="E166" s="189" t="n">
        <f aca="false">SUM(C166:D166)</f>
        <v>43.34</v>
      </c>
      <c r="F166" s="40"/>
      <c r="G166" s="190" t="s">
        <v>25</v>
      </c>
      <c r="H166" s="40"/>
      <c r="I166" s="191" t="s">
        <v>26</v>
      </c>
      <c r="J166" s="192" t="s">
        <v>229</v>
      </c>
      <c r="K166" s="193" t="s">
        <v>40</v>
      </c>
      <c r="L166" s="187" t="n">
        <v>998727941</v>
      </c>
      <c r="M166" s="193" t="s">
        <v>29</v>
      </c>
      <c r="N166" s="187" t="n">
        <v>1</v>
      </c>
      <c r="O166" s="192" t="s">
        <v>51</v>
      </c>
      <c r="P166" s="192" t="s">
        <v>52</v>
      </c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</row>
    <row r="167" customFormat="false" ht="15.75" hidden="false" customHeight="true" outlineLevel="0" collapsed="false">
      <c r="A167" s="194"/>
      <c r="B167" s="195" t="s">
        <v>115</v>
      </c>
      <c r="C167" s="196"/>
      <c r="D167" s="196"/>
      <c r="E167" s="197" t="n">
        <f aca="false">SUM(C162:D166)</f>
        <v>125.34</v>
      </c>
      <c r="F167" s="194"/>
      <c r="G167" s="198"/>
      <c r="H167" s="194"/>
      <c r="I167" s="194"/>
      <c r="J167" s="198"/>
      <c r="K167" s="194"/>
      <c r="L167" s="194"/>
      <c r="M167" s="194"/>
      <c r="N167" s="194"/>
      <c r="O167" s="198"/>
      <c r="P167" s="198"/>
      <c r="Q167" s="194"/>
      <c r="R167" s="194"/>
      <c r="S167" s="194"/>
      <c r="T167" s="194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</row>
    <row r="168" customFormat="false" ht="15.75" hidden="false" customHeight="true" outlineLevel="0" collapsed="false">
      <c r="A168" s="40"/>
      <c r="B168" s="199"/>
      <c r="C168" s="186"/>
      <c r="D168" s="186"/>
      <c r="E168" s="186"/>
      <c r="F168" s="40"/>
      <c r="G168" s="185"/>
      <c r="H168" s="40"/>
      <c r="I168" s="40"/>
      <c r="J168" s="185"/>
      <c r="K168" s="40"/>
      <c r="L168" s="40"/>
      <c r="M168" s="40"/>
      <c r="N168" s="40"/>
      <c r="O168" s="185"/>
      <c r="P168" s="185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</row>
    <row r="169" customFormat="false" ht="15.75" hidden="false" customHeight="true" outlineLevel="0" collapsed="false">
      <c r="A169" s="181" t="s">
        <v>116</v>
      </c>
      <c r="B169" s="182"/>
      <c r="C169" s="183"/>
      <c r="D169" s="183"/>
      <c r="E169" s="184"/>
      <c r="F169" s="184"/>
      <c r="G169" s="182"/>
      <c r="H169" s="184"/>
      <c r="I169" s="182"/>
      <c r="J169" s="182"/>
      <c r="K169" s="184"/>
      <c r="L169" s="184"/>
      <c r="M169" s="184"/>
      <c r="N169" s="184"/>
      <c r="O169" s="182"/>
      <c r="P169" s="184"/>
      <c r="Q169" s="184"/>
      <c r="R169" s="184"/>
      <c r="S169" s="184"/>
      <c r="T169" s="184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</row>
    <row r="170" customFormat="false" ht="15.75" hidden="false" customHeight="true" outlineLevel="0" collapsed="false">
      <c r="A170" s="32" t="n">
        <v>2</v>
      </c>
      <c r="B170" s="200" t="n">
        <v>44593</v>
      </c>
      <c r="C170" s="54" t="n">
        <v>3.23</v>
      </c>
      <c r="D170" s="54" t="n">
        <v>0.77</v>
      </c>
      <c r="E170" s="35" t="n">
        <f aca="false">SUM(C170:D170)</f>
        <v>4</v>
      </c>
      <c r="F170" s="36"/>
      <c r="G170" s="37" t="s">
        <v>25</v>
      </c>
      <c r="H170" s="36"/>
      <c r="I170" s="38" t="s">
        <v>26</v>
      </c>
      <c r="J170" s="201" t="s">
        <v>230</v>
      </c>
      <c r="K170" s="36" t="s">
        <v>28</v>
      </c>
      <c r="L170" s="32" t="n">
        <v>998727941</v>
      </c>
      <c r="M170" s="36" t="s">
        <v>29</v>
      </c>
      <c r="N170" s="32" t="n">
        <v>1</v>
      </c>
      <c r="O170" s="39" t="s">
        <v>124</v>
      </c>
      <c r="P170" s="39" t="s">
        <v>231</v>
      </c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customFormat="false" ht="15.75" hidden="false" customHeight="true" outlineLevel="0" collapsed="false">
      <c r="A171" s="27" t="n">
        <v>2</v>
      </c>
      <c r="B171" s="28" t="n">
        <v>44601</v>
      </c>
      <c r="C171" s="29" t="n">
        <v>96</v>
      </c>
      <c r="D171" s="29" t="n">
        <v>0</v>
      </c>
      <c r="E171" s="25" t="n">
        <f aca="false">SUM(C171:D171)</f>
        <v>96</v>
      </c>
      <c r="F171" s="22"/>
      <c r="G171" s="30" t="s">
        <v>25</v>
      </c>
      <c r="H171" s="22"/>
      <c r="I171" s="191" t="s">
        <v>26</v>
      </c>
      <c r="J171" s="24" t="s">
        <v>232</v>
      </c>
      <c r="K171" s="22" t="s">
        <v>233</v>
      </c>
      <c r="L171" s="27" t="n">
        <v>998727941</v>
      </c>
      <c r="M171" s="22" t="s">
        <v>29</v>
      </c>
      <c r="N171" s="27" t="n">
        <v>1</v>
      </c>
      <c r="O171" s="24" t="s">
        <v>234</v>
      </c>
      <c r="P171" s="24" t="s">
        <v>235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customFormat="false" ht="15.75" hidden="false" customHeight="true" outlineLevel="0" collapsed="false">
      <c r="A172" s="202" t="n">
        <v>2</v>
      </c>
      <c r="B172" s="200" t="n">
        <v>44615</v>
      </c>
      <c r="C172" s="54" t="n">
        <v>363</v>
      </c>
      <c r="D172" s="54" t="n">
        <v>0</v>
      </c>
      <c r="E172" s="203" t="n">
        <f aca="false">SUM(C172:D172)</f>
        <v>363</v>
      </c>
      <c r="F172" s="56"/>
      <c r="G172" s="204" t="s">
        <v>25</v>
      </c>
      <c r="H172" s="56"/>
      <c r="I172" s="55" t="s">
        <v>134</v>
      </c>
      <c r="J172" s="201" t="s">
        <v>236</v>
      </c>
      <c r="K172" s="56" t="s">
        <v>136</v>
      </c>
      <c r="L172" s="202" t="n">
        <v>998727941</v>
      </c>
      <c r="M172" s="56" t="s">
        <v>29</v>
      </c>
      <c r="N172" s="202" t="n">
        <v>1</v>
      </c>
      <c r="O172" s="201" t="s">
        <v>237</v>
      </c>
      <c r="P172" s="205" t="s">
        <v>238</v>
      </c>
      <c r="Q172" s="20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</row>
    <row r="173" customFormat="false" ht="15.75" hidden="false" customHeight="true" outlineLevel="0" collapsed="false">
      <c r="A173" s="27" t="n">
        <v>2</v>
      </c>
      <c r="B173" s="28" t="n">
        <v>44615</v>
      </c>
      <c r="C173" s="29" t="n">
        <v>9.61</v>
      </c>
      <c r="D173" s="29" t="n">
        <v>0.58</v>
      </c>
      <c r="E173" s="25" t="n">
        <f aca="false">SUM(C173:D173)</f>
        <v>10.19</v>
      </c>
      <c r="F173" s="22"/>
      <c r="G173" s="30" t="s">
        <v>25</v>
      </c>
      <c r="H173" s="22"/>
      <c r="I173" s="191" t="s">
        <v>239</v>
      </c>
      <c r="J173" s="24" t="s">
        <v>240</v>
      </c>
      <c r="K173" s="22" t="s">
        <v>233</v>
      </c>
      <c r="L173" s="27" t="n">
        <v>998727941</v>
      </c>
      <c r="M173" s="22" t="s">
        <v>29</v>
      </c>
      <c r="N173" s="27" t="n">
        <v>1</v>
      </c>
      <c r="O173" s="24" t="s">
        <v>241</v>
      </c>
      <c r="P173" s="89" t="s">
        <v>242</v>
      </c>
      <c r="Q173" s="207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customFormat="false" ht="15.75" hidden="false" customHeight="true" outlineLevel="0" collapsed="false">
      <c r="A174" s="202" t="n">
        <v>2</v>
      </c>
      <c r="B174" s="200" t="n">
        <v>44616</v>
      </c>
      <c r="C174" s="54" t="n">
        <v>78.48</v>
      </c>
      <c r="D174" s="54" t="n">
        <v>24.77</v>
      </c>
      <c r="E174" s="54" t="n">
        <f aca="false">SUM(C174:D174)</f>
        <v>103.25</v>
      </c>
      <c r="F174" s="208"/>
      <c r="G174" s="204" t="s">
        <v>25</v>
      </c>
      <c r="H174" s="208"/>
      <c r="I174" s="55" t="s">
        <v>26</v>
      </c>
      <c r="J174" s="201" t="s">
        <v>243</v>
      </c>
      <c r="K174" s="56" t="s">
        <v>244</v>
      </c>
      <c r="L174" s="202" t="n">
        <v>998727941</v>
      </c>
      <c r="M174" s="56" t="s">
        <v>29</v>
      </c>
      <c r="N174" s="202" t="n">
        <v>1</v>
      </c>
      <c r="O174" s="201" t="s">
        <v>245</v>
      </c>
      <c r="P174" s="201" t="s">
        <v>246</v>
      </c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</row>
    <row r="175" customFormat="false" ht="15.75" hidden="false" customHeight="true" outlineLevel="0" collapsed="false">
      <c r="A175" s="202" t="n">
        <v>2</v>
      </c>
      <c r="B175" s="200" t="n">
        <v>44616</v>
      </c>
      <c r="C175" s="54" t="n">
        <v>272.92</v>
      </c>
      <c r="D175" s="54" t="n">
        <v>49.54</v>
      </c>
      <c r="E175" s="54" t="n">
        <f aca="false">SUM(C175:D175)</f>
        <v>322.46</v>
      </c>
      <c r="F175" s="208"/>
      <c r="G175" s="204" t="s">
        <v>25</v>
      </c>
      <c r="H175" s="208"/>
      <c r="I175" s="55" t="s">
        <v>26</v>
      </c>
      <c r="J175" s="201" t="s">
        <v>247</v>
      </c>
      <c r="K175" s="56" t="s">
        <v>244</v>
      </c>
      <c r="L175" s="202" t="n">
        <v>998727941</v>
      </c>
      <c r="M175" s="56" t="s">
        <v>29</v>
      </c>
      <c r="N175" s="202" t="n">
        <v>1</v>
      </c>
      <c r="O175" s="201" t="s">
        <v>245</v>
      </c>
      <c r="P175" s="201" t="s">
        <v>246</v>
      </c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</row>
    <row r="176" customFormat="false" ht="15.75" hidden="false" customHeight="true" outlineLevel="0" collapsed="false">
      <c r="A176" s="194"/>
      <c r="B176" s="195" t="s">
        <v>115</v>
      </c>
      <c r="C176" s="196"/>
      <c r="D176" s="196"/>
      <c r="E176" s="197" t="n">
        <f aca="false">SUM(C170:D175)</f>
        <v>898.9</v>
      </c>
      <c r="F176" s="194"/>
      <c r="G176" s="198"/>
      <c r="H176" s="194"/>
      <c r="I176" s="194"/>
      <c r="J176" s="198"/>
      <c r="K176" s="194"/>
      <c r="L176" s="194"/>
      <c r="M176" s="194"/>
      <c r="N176" s="194"/>
      <c r="O176" s="198"/>
      <c r="P176" s="198"/>
      <c r="Q176" s="194"/>
      <c r="R176" s="194"/>
      <c r="S176" s="194"/>
      <c r="T176" s="194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</row>
    <row r="177" customFormat="false" ht="15.75" hidden="false" customHeight="true" outlineLevel="0" collapsed="false">
      <c r="A177" s="40"/>
      <c r="B177" s="199"/>
      <c r="C177" s="186"/>
      <c r="D177" s="186"/>
      <c r="E177" s="186"/>
      <c r="F177" s="40"/>
      <c r="G177" s="185"/>
      <c r="H177" s="40"/>
      <c r="I177" s="40"/>
      <c r="J177" s="185"/>
      <c r="K177" s="40"/>
      <c r="L177" s="40"/>
      <c r="M177" s="40"/>
      <c r="N177" s="40"/>
      <c r="O177" s="185"/>
      <c r="P177" s="185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</row>
    <row r="178" customFormat="false" ht="15.75" hidden="false" customHeight="true" outlineLevel="0" collapsed="false">
      <c r="A178" s="58"/>
      <c r="B178" s="209" t="s">
        <v>115</v>
      </c>
      <c r="C178" s="60"/>
      <c r="D178" s="60"/>
      <c r="E178" s="210" t="n">
        <f aca="false">SUM(E167,E176)</f>
        <v>1024.24</v>
      </c>
      <c r="F178" s="58"/>
      <c r="G178" s="62"/>
      <c r="H178" s="58"/>
      <c r="I178" s="58"/>
      <c r="J178" s="62"/>
      <c r="K178" s="58"/>
      <c r="L178" s="58"/>
      <c r="M178" s="58"/>
      <c r="N178" s="58"/>
      <c r="O178" s="62"/>
      <c r="P178" s="62"/>
      <c r="Q178" s="58"/>
      <c r="R178" s="58"/>
      <c r="S178" s="58"/>
      <c r="T178" s="58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</row>
    <row r="179" customFormat="false" ht="15.75" hidden="false" customHeight="true" outlineLevel="0" collapsed="false">
      <c r="A179" s="40"/>
      <c r="B179" s="199"/>
      <c r="C179" s="186"/>
      <c r="D179" s="186"/>
      <c r="E179" s="186"/>
      <c r="F179" s="40"/>
      <c r="G179" s="185"/>
      <c r="H179" s="40"/>
      <c r="I179" s="40"/>
      <c r="J179" s="185"/>
      <c r="K179" s="40"/>
      <c r="L179" s="40"/>
      <c r="M179" s="40"/>
      <c r="N179" s="40"/>
      <c r="O179" s="185"/>
      <c r="P179" s="185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</row>
    <row r="180" customFormat="false" ht="15.75" hidden="false" customHeight="true" outlineLevel="0" collapsed="false">
      <c r="A180" s="181" t="s">
        <v>137</v>
      </c>
      <c r="B180" s="182"/>
      <c r="C180" s="183"/>
      <c r="D180" s="183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4"/>
      <c r="R180" s="184"/>
      <c r="S180" s="184"/>
      <c r="T180" s="184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</row>
    <row r="181" customFormat="false" ht="15.75" hidden="false" customHeight="true" outlineLevel="0" collapsed="false">
      <c r="A181" s="211" t="n">
        <v>2</v>
      </c>
      <c r="B181" s="212" t="n">
        <v>44593</v>
      </c>
      <c r="C181" s="213" t="n">
        <v>360</v>
      </c>
      <c r="D181" s="213" t="n">
        <v>0</v>
      </c>
      <c r="E181" s="213" t="n">
        <f aca="false">SUM(C181:D181)</f>
        <v>360</v>
      </c>
      <c r="F181" s="208"/>
      <c r="G181" s="214" t="s">
        <v>25</v>
      </c>
      <c r="H181" s="208"/>
      <c r="I181" s="215" t="s">
        <v>248</v>
      </c>
      <c r="J181" s="216" t="s">
        <v>249</v>
      </c>
      <c r="K181" s="217" t="s">
        <v>250</v>
      </c>
      <c r="L181" s="211" t="n">
        <v>998727941</v>
      </c>
      <c r="M181" s="218" t="s">
        <v>29</v>
      </c>
      <c r="N181" s="211" t="n">
        <v>1</v>
      </c>
      <c r="O181" s="216" t="s">
        <v>251</v>
      </c>
      <c r="P181" s="216" t="s">
        <v>252</v>
      </c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</row>
    <row r="182" customFormat="false" ht="15.75" hidden="false" customHeight="true" outlineLevel="0" collapsed="false">
      <c r="A182" s="194"/>
      <c r="B182" s="195" t="s">
        <v>115</v>
      </c>
      <c r="C182" s="196"/>
      <c r="D182" s="196"/>
      <c r="E182" s="197" t="n">
        <f aca="false">SUM(C181:D181)</f>
        <v>360</v>
      </c>
      <c r="F182" s="194"/>
      <c r="G182" s="198"/>
      <c r="H182" s="194"/>
      <c r="I182" s="194"/>
      <c r="J182" s="198"/>
      <c r="K182" s="194"/>
      <c r="L182" s="194"/>
      <c r="M182" s="194"/>
      <c r="N182" s="194"/>
      <c r="O182" s="198"/>
      <c r="P182" s="198"/>
      <c r="Q182" s="194"/>
      <c r="R182" s="194"/>
      <c r="S182" s="194"/>
      <c r="T182" s="194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</row>
    <row r="183" customFormat="false" ht="15.75" hidden="false" customHeight="true" outlineLevel="0" collapsed="false">
      <c r="A183" s="40"/>
      <c r="B183" s="199"/>
      <c r="C183" s="186"/>
      <c r="D183" s="186"/>
      <c r="E183" s="40"/>
      <c r="F183" s="185"/>
      <c r="G183" s="185"/>
      <c r="H183" s="40"/>
      <c r="I183" s="219"/>
      <c r="J183" s="219"/>
      <c r="K183" s="40"/>
      <c r="L183" s="40"/>
      <c r="M183" s="40"/>
      <c r="N183" s="40"/>
      <c r="O183" s="219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</row>
    <row r="184" customFormat="false" ht="15.75" hidden="false" customHeight="true" outlineLevel="0" collapsed="false">
      <c r="A184" s="181" t="s">
        <v>138</v>
      </c>
      <c r="B184" s="220"/>
      <c r="C184" s="183"/>
      <c r="D184" s="183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4"/>
      <c r="R184" s="184"/>
      <c r="S184" s="184"/>
      <c r="T184" s="184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</row>
    <row r="185" customFormat="false" ht="15.75" hidden="false" customHeight="true" outlineLevel="0" collapsed="false">
      <c r="A185" s="221"/>
      <c r="B185" s="222"/>
      <c r="C185" s="223"/>
      <c r="D185" s="223"/>
      <c r="E185" s="219"/>
      <c r="F185" s="219"/>
      <c r="G185" s="219"/>
      <c r="H185" s="219"/>
      <c r="I185" s="185"/>
      <c r="J185" s="185"/>
      <c r="K185" s="185"/>
      <c r="L185" s="40"/>
      <c r="M185" s="40"/>
      <c r="N185" s="219"/>
      <c r="O185" s="219"/>
      <c r="P185" s="221"/>
      <c r="Q185" s="221"/>
      <c r="R185" s="219"/>
      <c r="S185" s="221"/>
      <c r="T185" s="221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</row>
    <row r="186" customFormat="false" ht="15.75" hidden="false" customHeight="true" outlineLevel="0" collapsed="false">
      <c r="A186" s="194"/>
      <c r="B186" s="195" t="s">
        <v>115</v>
      </c>
      <c r="C186" s="196"/>
      <c r="D186" s="196"/>
      <c r="E186" s="197" t="n">
        <f aca="false">SUM(C184:D185)</f>
        <v>0</v>
      </c>
      <c r="F186" s="194"/>
      <c r="G186" s="198"/>
      <c r="H186" s="194"/>
      <c r="I186" s="194"/>
      <c r="J186" s="198"/>
      <c r="K186" s="194"/>
      <c r="L186" s="194"/>
      <c r="M186" s="194"/>
      <c r="N186" s="194"/>
      <c r="O186" s="198"/>
      <c r="P186" s="198"/>
      <c r="Q186" s="194"/>
      <c r="R186" s="194"/>
      <c r="S186" s="194"/>
      <c r="T186" s="194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</row>
    <row r="187" customFormat="false" ht="15.75" hidden="false" customHeight="true" outlineLevel="0" collapsed="false">
      <c r="A187" s="40"/>
      <c r="B187" s="199"/>
      <c r="C187" s="186"/>
      <c r="D187" s="186"/>
      <c r="E187" s="40"/>
      <c r="F187" s="40"/>
      <c r="G187" s="185"/>
      <c r="H187" s="40"/>
      <c r="I187" s="40"/>
      <c r="J187" s="185"/>
      <c r="K187" s="40"/>
      <c r="L187" s="40"/>
      <c r="M187" s="40"/>
      <c r="N187" s="40"/>
      <c r="O187" s="219"/>
      <c r="P187" s="219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</row>
    <row r="188" customFormat="false" ht="15.75" hidden="false" customHeight="true" outlineLevel="0" collapsed="false">
      <c r="A188" s="224"/>
      <c r="B188" s="225" t="s">
        <v>115</v>
      </c>
      <c r="C188" s="226"/>
      <c r="D188" s="226"/>
      <c r="E188" s="227" t="n">
        <f aca="false">SUM(E167,E176,E182,E186)</f>
        <v>1384.24</v>
      </c>
      <c r="F188" s="224"/>
      <c r="G188" s="228"/>
      <c r="H188" s="224"/>
      <c r="I188" s="224"/>
      <c r="J188" s="228"/>
      <c r="K188" s="224"/>
      <c r="L188" s="224"/>
      <c r="M188" s="224"/>
      <c r="N188" s="224"/>
      <c r="O188" s="228"/>
      <c r="P188" s="228"/>
      <c r="Q188" s="224"/>
      <c r="R188" s="224"/>
      <c r="S188" s="224"/>
      <c r="T188" s="224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</row>
    <row r="189" customFormat="false" ht="15.75" hidden="false" customHeight="true" outlineLevel="0" collapsed="false">
      <c r="A189" s="40"/>
      <c r="B189" s="199"/>
      <c r="C189" s="186"/>
      <c r="D189" s="186"/>
      <c r="E189" s="40"/>
      <c r="F189" s="40"/>
      <c r="G189" s="185"/>
      <c r="H189" s="40"/>
      <c r="I189" s="40"/>
      <c r="J189" s="185"/>
      <c r="K189" s="40"/>
      <c r="L189" s="40"/>
      <c r="M189" s="40"/>
      <c r="N189" s="40"/>
      <c r="O189" s="219"/>
      <c r="P189" s="219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</row>
    <row r="190" customFormat="false" ht="15.75" hidden="false" customHeight="true" outlineLevel="0" collapsed="false">
      <c r="A190" s="181" t="s">
        <v>139</v>
      </c>
      <c r="B190" s="220"/>
      <c r="C190" s="183"/>
      <c r="D190" s="183"/>
      <c r="E190" s="184"/>
      <c r="F190" s="184"/>
      <c r="G190" s="182"/>
      <c r="H190" s="184"/>
      <c r="I190" s="184"/>
      <c r="J190" s="182"/>
      <c r="K190" s="184"/>
      <c r="L190" s="184"/>
      <c r="M190" s="184"/>
      <c r="N190" s="184"/>
      <c r="O190" s="182"/>
      <c r="P190" s="182"/>
      <c r="Q190" s="184"/>
      <c r="R190" s="184"/>
      <c r="S190" s="184"/>
      <c r="T190" s="184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</row>
    <row r="191" customFormat="false" ht="15.75" hidden="false" customHeight="true" outlineLevel="0" collapsed="false">
      <c r="A191" s="229" t="s">
        <v>140</v>
      </c>
      <c r="B191" s="230"/>
      <c r="C191" s="231"/>
      <c r="D191" s="231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</row>
    <row r="192" customFormat="false" ht="15.75" hidden="false" customHeight="true" outlineLevel="0" collapsed="false">
      <c r="A192" s="187" t="n">
        <v>2</v>
      </c>
      <c r="B192" s="188" t="n">
        <v>44604</v>
      </c>
      <c r="C192" s="189" t="n">
        <v>82.59</v>
      </c>
      <c r="D192" s="189" t="n">
        <v>11.89</v>
      </c>
      <c r="E192" s="189" t="n">
        <f aca="false">SUM(C192:D192)</f>
        <v>94.48</v>
      </c>
      <c r="F192" s="40"/>
      <c r="G192" s="190" t="s">
        <v>25</v>
      </c>
      <c r="H192" s="40"/>
      <c r="I192" s="191" t="s">
        <v>26</v>
      </c>
      <c r="J192" s="192" t="s">
        <v>253</v>
      </c>
      <c r="K192" s="193" t="s">
        <v>40</v>
      </c>
      <c r="L192" s="187" t="n">
        <v>998727941</v>
      </c>
      <c r="M192" s="193" t="s">
        <v>29</v>
      </c>
      <c r="N192" s="187" t="n">
        <v>1</v>
      </c>
      <c r="O192" s="192" t="s">
        <v>48</v>
      </c>
      <c r="P192" s="192" t="s">
        <v>49</v>
      </c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</row>
    <row r="193" customFormat="false" ht="15.75" hidden="false" customHeight="true" outlineLevel="0" collapsed="false">
      <c r="A193" s="187" t="n">
        <v>2</v>
      </c>
      <c r="B193" s="188" t="n">
        <v>44594</v>
      </c>
      <c r="C193" s="189" t="n">
        <v>58.08</v>
      </c>
      <c r="D193" s="189" t="n">
        <v>7.71</v>
      </c>
      <c r="E193" s="189" t="n">
        <f aca="false">SUM(C193:D193)</f>
        <v>65.79</v>
      </c>
      <c r="F193" s="40"/>
      <c r="G193" s="190" t="s">
        <v>25</v>
      </c>
      <c r="H193" s="40"/>
      <c r="I193" s="191" t="s">
        <v>26</v>
      </c>
      <c r="J193" s="192" t="s">
        <v>254</v>
      </c>
      <c r="K193" s="193" t="s">
        <v>40</v>
      </c>
      <c r="L193" s="187" t="n">
        <v>998727941</v>
      </c>
      <c r="M193" s="193" t="s">
        <v>29</v>
      </c>
      <c r="N193" s="187" t="n">
        <v>1</v>
      </c>
      <c r="O193" s="192" t="s">
        <v>41</v>
      </c>
      <c r="P193" s="192" t="s">
        <v>42</v>
      </c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</row>
    <row r="194" customFormat="false" ht="15.75" hidden="false" customHeight="true" outlineLevel="0" collapsed="false">
      <c r="A194" s="177"/>
      <c r="B194" s="233" t="s">
        <v>144</v>
      </c>
      <c r="C194" s="234"/>
      <c r="D194" s="234"/>
      <c r="E194" s="235" t="n">
        <f aca="false">SUM(C192:D193)</f>
        <v>160.27</v>
      </c>
      <c r="F194" s="177"/>
      <c r="G194" s="176"/>
      <c r="H194" s="177"/>
      <c r="I194" s="177"/>
      <c r="J194" s="176"/>
      <c r="K194" s="177"/>
      <c r="L194" s="177"/>
      <c r="M194" s="177"/>
      <c r="N194" s="177"/>
      <c r="O194" s="176"/>
      <c r="P194" s="176"/>
      <c r="Q194" s="177"/>
      <c r="R194" s="177"/>
      <c r="S194" s="177"/>
      <c r="T194" s="177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</row>
    <row r="195" customFormat="false" ht="15.75" hidden="false" customHeight="true" outlineLevel="0" collapsed="false">
      <c r="A195" s="40"/>
      <c r="B195" s="236"/>
      <c r="C195" s="186"/>
      <c r="D195" s="186"/>
      <c r="E195" s="40"/>
      <c r="F195" s="40"/>
      <c r="G195" s="185"/>
      <c r="H195" s="40"/>
      <c r="I195" s="185"/>
      <c r="J195" s="185"/>
      <c r="K195" s="40"/>
      <c r="L195" s="40"/>
      <c r="M195" s="40"/>
      <c r="N195" s="40"/>
      <c r="O195" s="185"/>
      <c r="P195" s="185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</row>
    <row r="196" customFormat="false" ht="15.75" hidden="false" customHeight="true" outlineLevel="0" collapsed="false">
      <c r="A196" s="229" t="s">
        <v>145</v>
      </c>
      <c r="B196" s="230"/>
      <c r="C196" s="231"/>
      <c r="D196" s="231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</row>
    <row r="197" customFormat="false" ht="15.75" hidden="false" customHeight="true" outlineLevel="0" collapsed="false">
      <c r="A197" s="187" t="n">
        <v>2</v>
      </c>
      <c r="B197" s="188" t="n">
        <v>44609</v>
      </c>
      <c r="C197" s="189" t="n">
        <v>56.01</v>
      </c>
      <c r="D197" s="189" t="n">
        <v>8.46</v>
      </c>
      <c r="E197" s="189" t="n">
        <f aca="false">SUM(C197:D197)</f>
        <v>64.47</v>
      </c>
      <c r="F197" s="40"/>
      <c r="G197" s="190" t="s">
        <v>25</v>
      </c>
      <c r="H197" s="40"/>
      <c r="I197" s="191" t="s">
        <v>26</v>
      </c>
      <c r="J197" s="192" t="s">
        <v>255</v>
      </c>
      <c r="K197" s="193" t="s">
        <v>40</v>
      </c>
      <c r="L197" s="187" t="n">
        <v>998727941</v>
      </c>
      <c r="M197" s="193" t="s">
        <v>29</v>
      </c>
      <c r="N197" s="187" t="n">
        <v>1</v>
      </c>
      <c r="O197" s="192" t="s">
        <v>51</v>
      </c>
      <c r="P197" s="192" t="s">
        <v>52</v>
      </c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</row>
    <row r="198" customFormat="false" ht="15.75" hidden="false" customHeight="true" outlineLevel="0" collapsed="false">
      <c r="A198" s="187" t="n">
        <v>2</v>
      </c>
      <c r="B198" s="188" t="n">
        <v>44594</v>
      </c>
      <c r="C198" s="189" t="n">
        <v>51.27</v>
      </c>
      <c r="D198" s="189" t="n">
        <v>8.76</v>
      </c>
      <c r="E198" s="189" t="n">
        <f aca="false">SUM(C198:D198)</f>
        <v>60.03</v>
      </c>
      <c r="F198" s="40"/>
      <c r="G198" s="190" t="s">
        <v>25</v>
      </c>
      <c r="H198" s="40"/>
      <c r="I198" s="191" t="s">
        <v>26</v>
      </c>
      <c r="J198" s="192" t="s">
        <v>256</v>
      </c>
      <c r="K198" s="193" t="s">
        <v>40</v>
      </c>
      <c r="L198" s="187" t="n">
        <v>998727941</v>
      </c>
      <c r="M198" s="193" t="s">
        <v>29</v>
      </c>
      <c r="N198" s="187" t="n">
        <v>1</v>
      </c>
      <c r="O198" s="192" t="s">
        <v>41</v>
      </c>
      <c r="P198" s="192" t="s">
        <v>42</v>
      </c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</row>
    <row r="199" customFormat="false" ht="15.75" hidden="false" customHeight="true" outlineLevel="0" collapsed="false">
      <c r="A199" s="187" t="n">
        <v>2</v>
      </c>
      <c r="B199" s="188" t="n">
        <v>44606</v>
      </c>
      <c r="C199" s="189" t="n">
        <v>21.79</v>
      </c>
      <c r="D199" s="189" t="n">
        <v>2.83</v>
      </c>
      <c r="E199" s="189" t="n">
        <f aca="false">SUM(C199:D199)</f>
        <v>24.62</v>
      </c>
      <c r="F199" s="40"/>
      <c r="G199" s="190" t="s">
        <v>25</v>
      </c>
      <c r="H199" s="40"/>
      <c r="I199" s="191" t="s">
        <v>26</v>
      </c>
      <c r="J199" s="192" t="s">
        <v>257</v>
      </c>
      <c r="K199" s="193" t="s">
        <v>40</v>
      </c>
      <c r="L199" s="187" t="n">
        <v>998727941</v>
      </c>
      <c r="M199" s="193" t="s">
        <v>29</v>
      </c>
      <c r="N199" s="187" t="n">
        <v>1</v>
      </c>
      <c r="O199" s="192" t="s">
        <v>41</v>
      </c>
      <c r="P199" s="192" t="s">
        <v>42</v>
      </c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</row>
    <row r="200" customFormat="false" ht="15.75" hidden="false" customHeight="true" outlineLevel="0" collapsed="false">
      <c r="A200" s="187" t="n">
        <v>2</v>
      </c>
      <c r="B200" s="188" t="n">
        <v>44599</v>
      </c>
      <c r="C200" s="189" t="n">
        <v>9.66</v>
      </c>
      <c r="D200" s="189" t="n">
        <v>1.26</v>
      </c>
      <c r="E200" s="189" t="n">
        <f aca="false">SUM(C200:D200)</f>
        <v>10.92</v>
      </c>
      <c r="F200" s="40"/>
      <c r="G200" s="190" t="s">
        <v>25</v>
      </c>
      <c r="H200" s="40"/>
      <c r="I200" s="191" t="s">
        <v>26</v>
      </c>
      <c r="J200" s="192" t="s">
        <v>258</v>
      </c>
      <c r="K200" s="193" t="s">
        <v>40</v>
      </c>
      <c r="L200" s="187" t="n">
        <v>998727941</v>
      </c>
      <c r="M200" s="193" t="s">
        <v>29</v>
      </c>
      <c r="N200" s="187" t="n">
        <v>1</v>
      </c>
      <c r="O200" s="192" t="s">
        <v>41</v>
      </c>
      <c r="P200" s="192" t="s">
        <v>42</v>
      </c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</row>
    <row r="201" customFormat="false" ht="15.75" hidden="false" customHeight="true" outlineLevel="0" collapsed="false">
      <c r="A201" s="177"/>
      <c r="B201" s="233" t="s">
        <v>144</v>
      </c>
      <c r="C201" s="234"/>
      <c r="D201" s="234"/>
      <c r="E201" s="235" t="n">
        <f aca="false">SUM(C197:D200)</f>
        <v>160.04</v>
      </c>
      <c r="F201" s="177"/>
      <c r="G201" s="176"/>
      <c r="H201" s="177"/>
      <c r="I201" s="177"/>
      <c r="J201" s="176"/>
      <c r="K201" s="177"/>
      <c r="L201" s="177"/>
      <c r="M201" s="177"/>
      <c r="N201" s="177"/>
      <c r="O201" s="176"/>
      <c r="P201" s="176"/>
      <c r="Q201" s="177"/>
      <c r="R201" s="177"/>
      <c r="S201" s="177"/>
      <c r="T201" s="177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</row>
    <row r="202" customFormat="false" ht="15.75" hidden="false" customHeight="true" outlineLevel="0" collapsed="false">
      <c r="A202" s="40"/>
      <c r="B202" s="236"/>
      <c r="C202" s="186"/>
      <c r="D202" s="186"/>
      <c r="E202" s="40"/>
      <c r="F202" s="40"/>
      <c r="G202" s="185"/>
      <c r="H202" s="40"/>
      <c r="I202" s="185"/>
      <c r="J202" s="185"/>
      <c r="K202" s="40"/>
      <c r="L202" s="40"/>
      <c r="M202" s="40"/>
      <c r="N202" s="40"/>
      <c r="O202" s="185"/>
      <c r="P202" s="185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</row>
    <row r="203" customFormat="false" ht="15.75" hidden="false" customHeight="true" outlineLevel="0" collapsed="false">
      <c r="A203" s="229" t="s">
        <v>149</v>
      </c>
      <c r="B203" s="230"/>
      <c r="C203" s="231"/>
      <c r="D203" s="231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</row>
    <row r="204" customFormat="false" ht="15.75" hidden="false" customHeight="true" outlineLevel="0" collapsed="false">
      <c r="A204" s="187" t="n">
        <v>2</v>
      </c>
      <c r="B204" s="188" t="n">
        <v>44620</v>
      </c>
      <c r="C204" s="189" t="n">
        <v>19.97</v>
      </c>
      <c r="D204" s="189" t="n">
        <v>3.14</v>
      </c>
      <c r="E204" s="189" t="n">
        <f aca="false">SUM(C204:D204)</f>
        <v>23.11</v>
      </c>
      <c r="F204" s="40"/>
      <c r="G204" s="190" t="s">
        <v>25</v>
      </c>
      <c r="H204" s="40"/>
      <c r="I204" s="191" t="s">
        <v>26</v>
      </c>
      <c r="J204" s="192" t="s">
        <v>259</v>
      </c>
      <c r="K204" s="193" t="s">
        <v>40</v>
      </c>
      <c r="L204" s="187" t="n">
        <v>998727941</v>
      </c>
      <c r="M204" s="193" t="s">
        <v>29</v>
      </c>
      <c r="N204" s="187" t="n">
        <v>1</v>
      </c>
      <c r="O204" s="192" t="s">
        <v>41</v>
      </c>
      <c r="P204" s="192" t="s">
        <v>42</v>
      </c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</row>
    <row r="205" customFormat="false" ht="15.75" hidden="false" customHeight="true" outlineLevel="0" collapsed="false">
      <c r="A205" s="187" t="n">
        <v>2</v>
      </c>
      <c r="B205" s="188" t="n">
        <v>44597</v>
      </c>
      <c r="C205" s="189" t="n">
        <v>47.67</v>
      </c>
      <c r="D205" s="189" t="n">
        <v>6.42</v>
      </c>
      <c r="E205" s="189" t="n">
        <f aca="false">SUM(C205:D205)</f>
        <v>54.09</v>
      </c>
      <c r="F205" s="40"/>
      <c r="G205" s="190" t="s">
        <v>25</v>
      </c>
      <c r="H205" s="40"/>
      <c r="I205" s="191" t="s">
        <v>26</v>
      </c>
      <c r="J205" s="192" t="s">
        <v>260</v>
      </c>
      <c r="K205" s="193" t="s">
        <v>40</v>
      </c>
      <c r="L205" s="187" t="n">
        <v>998727941</v>
      </c>
      <c r="M205" s="193" t="s">
        <v>29</v>
      </c>
      <c r="N205" s="187" t="n">
        <v>1</v>
      </c>
      <c r="O205" s="192" t="s">
        <v>48</v>
      </c>
      <c r="P205" s="192" t="s">
        <v>49</v>
      </c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</row>
    <row r="206" customFormat="false" ht="15.75" hidden="false" customHeight="true" outlineLevel="0" collapsed="false">
      <c r="A206" s="187" t="n">
        <v>2</v>
      </c>
      <c r="B206" s="188" t="n">
        <v>44615</v>
      </c>
      <c r="C206" s="189" t="n">
        <v>45.93</v>
      </c>
      <c r="D206" s="189" t="n">
        <v>5.97</v>
      </c>
      <c r="E206" s="189" t="n">
        <f aca="false">SUM(C206:D206)</f>
        <v>51.9</v>
      </c>
      <c r="F206" s="40"/>
      <c r="G206" s="190" t="s">
        <v>25</v>
      </c>
      <c r="H206" s="40"/>
      <c r="I206" s="191" t="s">
        <v>26</v>
      </c>
      <c r="J206" s="192" t="s">
        <v>261</v>
      </c>
      <c r="K206" s="193" t="s">
        <v>40</v>
      </c>
      <c r="L206" s="187" t="n">
        <v>998727941</v>
      </c>
      <c r="M206" s="193" t="s">
        <v>29</v>
      </c>
      <c r="N206" s="187" t="n">
        <v>1</v>
      </c>
      <c r="O206" s="192" t="s">
        <v>41</v>
      </c>
      <c r="P206" s="192" t="s">
        <v>42</v>
      </c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</row>
    <row r="207" customFormat="false" ht="15.75" hidden="false" customHeight="true" outlineLevel="0" collapsed="false">
      <c r="A207" s="187" t="n">
        <v>2</v>
      </c>
      <c r="B207" s="188" t="n">
        <v>44604</v>
      </c>
      <c r="C207" s="189" t="n">
        <v>27.14</v>
      </c>
      <c r="D207" s="189" t="n">
        <v>3.53</v>
      </c>
      <c r="E207" s="189" t="n">
        <f aca="false">SUM(C207:D207)</f>
        <v>30.67</v>
      </c>
      <c r="F207" s="40"/>
      <c r="G207" s="190" t="s">
        <v>25</v>
      </c>
      <c r="H207" s="40"/>
      <c r="I207" s="191" t="s">
        <v>26</v>
      </c>
      <c r="J207" s="192" t="s">
        <v>259</v>
      </c>
      <c r="K207" s="193" t="s">
        <v>40</v>
      </c>
      <c r="L207" s="187" t="n">
        <v>998727941</v>
      </c>
      <c r="M207" s="193" t="s">
        <v>29</v>
      </c>
      <c r="N207" s="187" t="n">
        <v>1</v>
      </c>
      <c r="O207" s="192" t="s">
        <v>41</v>
      </c>
      <c r="P207" s="192" t="s">
        <v>42</v>
      </c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</row>
    <row r="208" customFormat="false" ht="15.75" hidden="false" customHeight="true" outlineLevel="0" collapsed="false">
      <c r="A208" s="177"/>
      <c r="B208" s="233" t="s">
        <v>144</v>
      </c>
      <c r="C208" s="234"/>
      <c r="D208" s="234"/>
      <c r="E208" s="235" t="n">
        <f aca="false">SUM(C204:D207)</f>
        <v>159.77</v>
      </c>
      <c r="F208" s="177"/>
      <c r="G208" s="176"/>
      <c r="H208" s="177"/>
      <c r="I208" s="177"/>
      <c r="J208" s="176"/>
      <c r="K208" s="177"/>
      <c r="L208" s="177"/>
      <c r="M208" s="177"/>
      <c r="N208" s="177"/>
      <c r="O208" s="176"/>
      <c r="P208" s="176"/>
      <c r="Q208" s="177"/>
      <c r="R208" s="177"/>
      <c r="S208" s="177"/>
      <c r="T208" s="177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</row>
    <row r="209" customFormat="false" ht="15.75" hidden="false" customHeight="true" outlineLevel="0" collapsed="false">
      <c r="A209" s="40"/>
      <c r="B209" s="236"/>
      <c r="C209" s="186"/>
      <c r="D209" s="186"/>
      <c r="E209" s="40"/>
      <c r="F209" s="40"/>
      <c r="G209" s="185"/>
      <c r="H209" s="40"/>
      <c r="I209" s="185"/>
      <c r="J209" s="185"/>
      <c r="K209" s="40"/>
      <c r="L209" s="40"/>
      <c r="M209" s="40"/>
      <c r="N209" s="40"/>
      <c r="O209" s="185"/>
      <c r="P209" s="185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</row>
    <row r="210" customFormat="false" ht="15.75" hidden="false" customHeight="true" outlineLevel="0" collapsed="false">
      <c r="A210" s="229" t="s">
        <v>154</v>
      </c>
      <c r="B210" s="230"/>
      <c r="C210" s="231"/>
      <c r="D210" s="231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</row>
    <row r="211" customFormat="false" ht="15.75" hidden="false" customHeight="true" outlineLevel="0" collapsed="false">
      <c r="A211" s="187" t="n">
        <v>2</v>
      </c>
      <c r="B211" s="188" t="n">
        <v>44618</v>
      </c>
      <c r="C211" s="189" t="n">
        <v>43.16</v>
      </c>
      <c r="D211" s="189" t="n">
        <v>7.12</v>
      </c>
      <c r="E211" s="189" t="n">
        <f aca="false">SUM(C211:D211)</f>
        <v>50.28</v>
      </c>
      <c r="F211" s="40"/>
      <c r="G211" s="190" t="s">
        <v>25</v>
      </c>
      <c r="H211" s="40"/>
      <c r="I211" s="191" t="s">
        <v>26</v>
      </c>
      <c r="J211" s="192" t="s">
        <v>262</v>
      </c>
      <c r="K211" s="193" t="s">
        <v>40</v>
      </c>
      <c r="L211" s="187" t="n">
        <v>998727941</v>
      </c>
      <c r="M211" s="193" t="s">
        <v>29</v>
      </c>
      <c r="N211" s="187" t="n">
        <v>1</v>
      </c>
      <c r="O211" s="192" t="s">
        <v>51</v>
      </c>
      <c r="P211" s="192" t="s">
        <v>52</v>
      </c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</row>
    <row r="212" customFormat="false" ht="15.75" hidden="false" customHeight="true" outlineLevel="0" collapsed="false">
      <c r="A212" s="187" t="n">
        <v>2</v>
      </c>
      <c r="B212" s="188" t="n">
        <v>44606</v>
      </c>
      <c r="C212" s="189" t="n">
        <v>21.81</v>
      </c>
      <c r="D212" s="189" t="n">
        <v>2.84</v>
      </c>
      <c r="E212" s="189" t="n">
        <f aca="false">SUM(C212:D212)</f>
        <v>24.65</v>
      </c>
      <c r="F212" s="40"/>
      <c r="G212" s="190" t="s">
        <v>25</v>
      </c>
      <c r="H212" s="40"/>
      <c r="I212" s="191" t="s">
        <v>26</v>
      </c>
      <c r="J212" s="192" t="s">
        <v>263</v>
      </c>
      <c r="K212" s="193" t="s">
        <v>40</v>
      </c>
      <c r="L212" s="187" t="n">
        <v>998727941</v>
      </c>
      <c r="M212" s="193" t="s">
        <v>29</v>
      </c>
      <c r="N212" s="187" t="n">
        <v>1</v>
      </c>
      <c r="O212" s="192" t="s">
        <v>264</v>
      </c>
      <c r="P212" s="192" t="s">
        <v>265</v>
      </c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</row>
    <row r="213" customFormat="false" ht="15.75" hidden="false" customHeight="true" outlineLevel="0" collapsed="false">
      <c r="A213" s="187" t="n">
        <v>2</v>
      </c>
      <c r="B213" s="188" t="n">
        <v>44602</v>
      </c>
      <c r="C213" s="189" t="n">
        <v>19.33</v>
      </c>
      <c r="D213" s="189" t="n">
        <v>2.69</v>
      </c>
      <c r="E213" s="189" t="n">
        <f aca="false">SUM(C213:D213)</f>
        <v>22.02</v>
      </c>
      <c r="F213" s="40"/>
      <c r="G213" s="190" t="s">
        <v>25</v>
      </c>
      <c r="H213" s="40"/>
      <c r="I213" s="191" t="s">
        <v>26</v>
      </c>
      <c r="J213" s="192" t="s">
        <v>266</v>
      </c>
      <c r="K213" s="193" t="s">
        <v>40</v>
      </c>
      <c r="L213" s="187" t="n">
        <v>998727941</v>
      </c>
      <c r="M213" s="193" t="s">
        <v>29</v>
      </c>
      <c r="N213" s="187" t="n">
        <v>1</v>
      </c>
      <c r="O213" s="192" t="s">
        <v>41</v>
      </c>
      <c r="P213" s="192" t="s">
        <v>42</v>
      </c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</row>
    <row r="214" customFormat="false" ht="15.75" hidden="false" customHeight="true" outlineLevel="0" collapsed="false">
      <c r="A214" s="187" t="n">
        <v>2</v>
      </c>
      <c r="B214" s="188" t="n">
        <v>44603</v>
      </c>
      <c r="C214" s="189" t="n">
        <v>35.92</v>
      </c>
      <c r="D214" s="189" t="n">
        <v>5.26</v>
      </c>
      <c r="E214" s="189" t="n">
        <f aca="false">SUM(C214:D214)</f>
        <v>41.18</v>
      </c>
      <c r="F214" s="40"/>
      <c r="G214" s="190" t="s">
        <v>25</v>
      </c>
      <c r="H214" s="40"/>
      <c r="I214" s="191" t="s">
        <v>26</v>
      </c>
      <c r="J214" s="192" t="s">
        <v>267</v>
      </c>
      <c r="K214" s="193" t="s">
        <v>40</v>
      </c>
      <c r="L214" s="187" t="n">
        <v>998727941</v>
      </c>
      <c r="M214" s="193" t="s">
        <v>29</v>
      </c>
      <c r="N214" s="187" t="n">
        <v>1</v>
      </c>
      <c r="O214" s="192" t="s">
        <v>48</v>
      </c>
      <c r="P214" s="192" t="s">
        <v>49</v>
      </c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</row>
    <row r="215" customFormat="false" ht="15.75" hidden="false" customHeight="true" outlineLevel="0" collapsed="false">
      <c r="A215" s="187" t="n">
        <v>2</v>
      </c>
      <c r="B215" s="188" t="n">
        <v>44602</v>
      </c>
      <c r="C215" s="189" t="n">
        <v>19.33</v>
      </c>
      <c r="D215" s="189" t="n">
        <v>2.69</v>
      </c>
      <c r="E215" s="189" t="n">
        <f aca="false">SUM(C215:D215)</f>
        <v>22.02</v>
      </c>
      <c r="F215" s="40"/>
      <c r="G215" s="190" t="s">
        <v>25</v>
      </c>
      <c r="H215" s="40"/>
      <c r="I215" s="191" t="s">
        <v>26</v>
      </c>
      <c r="J215" s="192" t="s">
        <v>266</v>
      </c>
      <c r="K215" s="193" t="s">
        <v>40</v>
      </c>
      <c r="L215" s="187" t="n">
        <v>998727941</v>
      </c>
      <c r="M215" s="193" t="s">
        <v>29</v>
      </c>
      <c r="N215" s="187" t="n">
        <v>1</v>
      </c>
      <c r="O215" s="192" t="s">
        <v>41</v>
      </c>
      <c r="P215" s="192" t="s">
        <v>42</v>
      </c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</row>
    <row r="216" customFormat="false" ht="15.75" hidden="false" customHeight="true" outlineLevel="0" collapsed="false">
      <c r="A216" s="177"/>
      <c r="B216" s="233" t="s">
        <v>144</v>
      </c>
      <c r="C216" s="234"/>
      <c r="D216" s="234"/>
      <c r="E216" s="235" t="n">
        <f aca="false">SUM(C211:D215)</f>
        <v>160.15</v>
      </c>
      <c r="F216" s="177"/>
      <c r="G216" s="176"/>
      <c r="H216" s="177"/>
      <c r="I216" s="177"/>
      <c r="J216" s="176"/>
      <c r="K216" s="177"/>
      <c r="L216" s="177"/>
      <c r="M216" s="177"/>
      <c r="N216" s="177"/>
      <c r="O216" s="176"/>
      <c r="P216" s="176"/>
      <c r="Q216" s="177"/>
      <c r="R216" s="177"/>
      <c r="S216" s="177"/>
      <c r="T216" s="177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</row>
    <row r="217" customFormat="false" ht="15.75" hidden="false" customHeight="true" outlineLevel="0" collapsed="false">
      <c r="A217" s="40"/>
      <c r="B217" s="236"/>
      <c r="C217" s="186"/>
      <c r="D217" s="186"/>
      <c r="E217" s="40"/>
      <c r="F217" s="40"/>
      <c r="G217" s="185"/>
      <c r="H217" s="40"/>
      <c r="I217" s="185"/>
      <c r="J217" s="185"/>
      <c r="K217" s="40"/>
      <c r="L217" s="40"/>
      <c r="M217" s="40"/>
      <c r="N217" s="40"/>
      <c r="O217" s="185"/>
      <c r="P217" s="185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</row>
    <row r="218" customFormat="false" ht="15.75" hidden="false" customHeight="true" outlineLevel="0" collapsed="false">
      <c r="A218" s="58"/>
      <c r="B218" s="209" t="s">
        <v>115</v>
      </c>
      <c r="C218" s="60"/>
      <c r="D218" s="60"/>
      <c r="E218" s="210" t="n">
        <f aca="false">SUM(E216,E208,E201,E194)</f>
        <v>640.23</v>
      </c>
      <c r="F218" s="58"/>
      <c r="G218" s="62"/>
      <c r="H218" s="58"/>
      <c r="I218" s="58"/>
      <c r="J218" s="62"/>
      <c r="K218" s="58"/>
      <c r="L218" s="58"/>
      <c r="M218" s="58"/>
      <c r="N218" s="58"/>
      <c r="O218" s="62"/>
      <c r="P218" s="62"/>
      <c r="Q218" s="58"/>
      <c r="R218" s="58"/>
      <c r="S218" s="58"/>
      <c r="T218" s="58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</row>
    <row r="219" customFormat="false" ht="15.75" hidden="false" customHeight="true" outlineLevel="0" collapsed="false">
      <c r="A219" s="40"/>
      <c r="B219" s="199"/>
      <c r="C219" s="186"/>
      <c r="D219" s="186"/>
      <c r="E219" s="40"/>
      <c r="F219" s="40"/>
      <c r="G219" s="185"/>
      <c r="H219" s="40"/>
      <c r="I219" s="40"/>
      <c r="J219" s="185"/>
      <c r="K219" s="40"/>
      <c r="L219" s="40"/>
      <c r="M219" s="40"/>
      <c r="N219" s="40"/>
      <c r="O219" s="219"/>
      <c r="P219" s="219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</row>
    <row r="220" customFormat="false" ht="15.75" hidden="false" customHeight="true" outlineLevel="0" collapsed="false">
      <c r="A220" s="181" t="s">
        <v>158</v>
      </c>
      <c r="B220" s="182"/>
      <c r="C220" s="183"/>
      <c r="D220" s="183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4"/>
      <c r="R220" s="184"/>
      <c r="S220" s="184"/>
      <c r="T220" s="184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</row>
    <row r="221" customFormat="false" ht="15.75" hidden="false" customHeight="true" outlineLevel="0" collapsed="false">
      <c r="A221" s="229" t="s">
        <v>140</v>
      </c>
      <c r="B221" s="230"/>
      <c r="C221" s="231"/>
      <c r="D221" s="231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</row>
    <row r="222" customFormat="false" ht="15.75" hidden="false" customHeight="true" outlineLevel="0" collapsed="false">
      <c r="A222" s="187" t="n">
        <v>2</v>
      </c>
      <c r="B222" s="188" t="n">
        <v>44604</v>
      </c>
      <c r="C222" s="189" t="n">
        <v>40.32</v>
      </c>
      <c r="D222" s="189" t="n">
        <v>9.68</v>
      </c>
      <c r="E222" s="189" t="n">
        <f aca="false">SUM(C222:D222)</f>
        <v>50</v>
      </c>
      <c r="F222" s="40"/>
      <c r="G222" s="190" t="s">
        <v>25</v>
      </c>
      <c r="H222" s="40"/>
      <c r="I222" s="191" t="s">
        <v>26</v>
      </c>
      <c r="J222" s="192" t="s">
        <v>268</v>
      </c>
      <c r="K222" s="193" t="s">
        <v>44</v>
      </c>
      <c r="L222" s="187" t="n">
        <v>998727941</v>
      </c>
      <c r="M222" s="193" t="s">
        <v>29</v>
      </c>
      <c r="N222" s="187" t="n">
        <v>1</v>
      </c>
      <c r="O222" s="192" t="s">
        <v>269</v>
      </c>
      <c r="P222" s="192" t="s">
        <v>270</v>
      </c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</row>
    <row r="223" customFormat="false" ht="15.75" hidden="false" customHeight="true" outlineLevel="0" collapsed="false">
      <c r="A223" s="187" t="n">
        <v>2</v>
      </c>
      <c r="B223" s="188" t="n">
        <v>44609</v>
      </c>
      <c r="C223" s="189" t="n">
        <v>38.65</v>
      </c>
      <c r="D223" s="189" t="n">
        <v>5.2</v>
      </c>
      <c r="E223" s="189" t="n">
        <f aca="false">SUM(C223:D223)</f>
        <v>43.85</v>
      </c>
      <c r="F223" s="40"/>
      <c r="G223" s="190" t="s">
        <v>25</v>
      </c>
      <c r="H223" s="40"/>
      <c r="I223" s="191" t="s">
        <v>26</v>
      </c>
      <c r="J223" s="192" t="s">
        <v>271</v>
      </c>
      <c r="K223" s="22" t="s">
        <v>40</v>
      </c>
      <c r="L223" s="187" t="n">
        <v>998727941</v>
      </c>
      <c r="M223" s="193" t="s">
        <v>29</v>
      </c>
      <c r="N223" s="187" t="n">
        <v>1</v>
      </c>
      <c r="O223" s="192" t="s">
        <v>51</v>
      </c>
      <c r="P223" s="192" t="s">
        <v>52</v>
      </c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</row>
    <row r="224" customFormat="false" ht="15.75" hidden="false" customHeight="true" outlineLevel="0" collapsed="false">
      <c r="A224" s="187" t="n">
        <v>2</v>
      </c>
      <c r="B224" s="188" t="n">
        <v>44618</v>
      </c>
      <c r="C224" s="189" t="n">
        <v>34.42</v>
      </c>
      <c r="D224" s="189" t="n">
        <v>6.67</v>
      </c>
      <c r="E224" s="189" t="n">
        <f aca="false">SUM(C224:D224)</f>
        <v>41.09</v>
      </c>
      <c r="F224" s="40"/>
      <c r="G224" s="190" t="s">
        <v>25</v>
      </c>
      <c r="H224" s="40"/>
      <c r="I224" s="191" t="s">
        <v>26</v>
      </c>
      <c r="J224" s="192" t="s">
        <v>272</v>
      </c>
      <c r="K224" s="22" t="s">
        <v>40</v>
      </c>
      <c r="L224" s="187" t="n">
        <v>998727941</v>
      </c>
      <c r="M224" s="193" t="s">
        <v>29</v>
      </c>
      <c r="N224" s="187" t="n">
        <v>1</v>
      </c>
      <c r="O224" s="192" t="s">
        <v>51</v>
      </c>
      <c r="P224" s="192" t="s">
        <v>52</v>
      </c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</row>
    <row r="225" customFormat="false" ht="15.75" hidden="false" customHeight="true" outlineLevel="0" collapsed="false">
      <c r="A225" s="187" t="n">
        <v>2</v>
      </c>
      <c r="B225" s="188" t="n">
        <v>44615</v>
      </c>
      <c r="C225" s="189" t="n">
        <v>13.54</v>
      </c>
      <c r="D225" s="189" t="n">
        <v>1.76</v>
      </c>
      <c r="E225" s="189" t="n">
        <f aca="false">SUM(C225:D225)</f>
        <v>15.3</v>
      </c>
      <c r="F225" s="40"/>
      <c r="G225" s="190" t="s">
        <v>25</v>
      </c>
      <c r="H225" s="40"/>
      <c r="I225" s="191" t="s">
        <v>26</v>
      </c>
      <c r="J225" s="192" t="s">
        <v>273</v>
      </c>
      <c r="K225" s="22" t="s">
        <v>40</v>
      </c>
      <c r="L225" s="187" t="n">
        <v>998727941</v>
      </c>
      <c r="M225" s="193" t="s">
        <v>29</v>
      </c>
      <c r="N225" s="187" t="n">
        <v>1</v>
      </c>
      <c r="O225" s="192" t="s">
        <v>274</v>
      </c>
      <c r="P225" s="192" t="s">
        <v>275</v>
      </c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</row>
    <row r="226" customFormat="false" ht="15.75" hidden="false" customHeight="true" outlineLevel="0" collapsed="false">
      <c r="A226" s="237"/>
      <c r="B226" s="238" t="s">
        <v>171</v>
      </c>
      <c r="C226" s="239"/>
      <c r="D226" s="239"/>
      <c r="E226" s="240" t="n">
        <f aca="false">SUM(C222:D225)</f>
        <v>150.24</v>
      </c>
      <c r="F226" s="241"/>
      <c r="G226" s="241"/>
      <c r="H226" s="237"/>
      <c r="I226" s="241"/>
      <c r="J226" s="241"/>
      <c r="K226" s="237"/>
      <c r="L226" s="241"/>
      <c r="M226" s="241"/>
      <c r="N226" s="237"/>
      <c r="O226" s="241"/>
      <c r="P226" s="237"/>
      <c r="Q226" s="237"/>
      <c r="R226" s="237"/>
      <c r="S226" s="237"/>
      <c r="T226" s="237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</row>
    <row r="227" customFormat="false" ht="15.75" hidden="false" customHeight="true" outlineLevel="0" collapsed="false">
      <c r="A227" s="40"/>
      <c r="B227" s="199"/>
      <c r="C227" s="186"/>
      <c r="D227" s="186"/>
      <c r="E227" s="40"/>
      <c r="F227" s="185"/>
      <c r="G227" s="185"/>
      <c r="H227" s="40"/>
      <c r="I227" s="185"/>
      <c r="J227" s="185"/>
      <c r="K227" s="40"/>
      <c r="L227" s="219"/>
      <c r="M227" s="185"/>
      <c r="N227" s="40"/>
      <c r="O227" s="185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</row>
    <row r="228" customFormat="false" ht="15.75" hidden="false" customHeight="true" outlineLevel="0" collapsed="false">
      <c r="A228" s="229" t="s">
        <v>145</v>
      </c>
      <c r="B228" s="230"/>
      <c r="C228" s="231"/>
      <c r="D228" s="231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</row>
    <row r="229" customFormat="false" ht="15.75" hidden="false" customHeight="true" outlineLevel="0" collapsed="false">
      <c r="A229" s="187" t="n">
        <v>2</v>
      </c>
      <c r="B229" s="188" t="n">
        <v>44616</v>
      </c>
      <c r="C229" s="189" t="n">
        <v>65.96</v>
      </c>
      <c r="D229" s="189" t="n">
        <v>15.83</v>
      </c>
      <c r="E229" s="189" t="n">
        <f aca="false">SUM(C229:D229)</f>
        <v>81.79</v>
      </c>
      <c r="F229" s="40"/>
      <c r="G229" s="190" t="s">
        <v>25</v>
      </c>
      <c r="H229" s="40"/>
      <c r="I229" s="191" t="s">
        <v>26</v>
      </c>
      <c r="J229" s="192" t="s">
        <v>276</v>
      </c>
      <c r="K229" s="193" t="s">
        <v>44</v>
      </c>
      <c r="L229" s="187" t="n">
        <v>998727941</v>
      </c>
      <c r="M229" s="193" t="s">
        <v>29</v>
      </c>
      <c r="N229" s="187" t="n">
        <v>1</v>
      </c>
      <c r="O229" s="192" t="s">
        <v>45</v>
      </c>
      <c r="P229" s="192" t="s">
        <v>46</v>
      </c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</row>
    <row r="230" customFormat="false" ht="15.75" hidden="false" customHeight="true" outlineLevel="0" collapsed="false">
      <c r="A230" s="187" t="n">
        <v>2</v>
      </c>
      <c r="B230" s="188" t="n">
        <v>44607</v>
      </c>
      <c r="C230" s="189" t="n">
        <v>26.37</v>
      </c>
      <c r="D230" s="189" t="n">
        <v>3.43</v>
      </c>
      <c r="E230" s="189" t="n">
        <f aca="false">SUM(C230:D230)</f>
        <v>29.8</v>
      </c>
      <c r="F230" s="40"/>
      <c r="G230" s="190" t="s">
        <v>25</v>
      </c>
      <c r="H230" s="40"/>
      <c r="I230" s="191" t="s">
        <v>26</v>
      </c>
      <c r="J230" s="192" t="s">
        <v>277</v>
      </c>
      <c r="K230" s="22" t="s">
        <v>40</v>
      </c>
      <c r="L230" s="187" t="n">
        <v>998727941</v>
      </c>
      <c r="M230" s="193" t="s">
        <v>29</v>
      </c>
      <c r="N230" s="187" t="n">
        <v>1</v>
      </c>
      <c r="O230" s="192" t="s">
        <v>278</v>
      </c>
      <c r="P230" s="192" t="s">
        <v>279</v>
      </c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</row>
    <row r="231" customFormat="false" ht="15.75" hidden="false" customHeight="true" outlineLevel="0" collapsed="false">
      <c r="A231" s="187" t="n">
        <v>2</v>
      </c>
      <c r="B231" s="188" t="n">
        <v>44601</v>
      </c>
      <c r="C231" s="189" t="n">
        <v>22.53</v>
      </c>
      <c r="D231" s="189" t="n">
        <v>5.41</v>
      </c>
      <c r="E231" s="189" t="n">
        <f aca="false">SUM(C231:D231)</f>
        <v>27.94</v>
      </c>
      <c r="F231" s="40"/>
      <c r="G231" s="190" t="s">
        <v>25</v>
      </c>
      <c r="H231" s="40"/>
      <c r="I231" s="191" t="s">
        <v>26</v>
      </c>
      <c r="J231" s="192" t="s">
        <v>280</v>
      </c>
      <c r="K231" s="22" t="s">
        <v>28</v>
      </c>
      <c r="L231" s="187" t="n">
        <v>998727941</v>
      </c>
      <c r="M231" s="193" t="s">
        <v>29</v>
      </c>
      <c r="N231" s="187" t="n">
        <v>1</v>
      </c>
      <c r="O231" s="192" t="s">
        <v>281</v>
      </c>
      <c r="P231" s="192" t="s">
        <v>282</v>
      </c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</row>
    <row r="232" customFormat="false" ht="15.75" hidden="false" customHeight="true" outlineLevel="0" collapsed="false">
      <c r="A232" s="187" t="n">
        <v>2</v>
      </c>
      <c r="B232" s="188" t="n">
        <v>44610</v>
      </c>
      <c r="C232" s="189" t="n">
        <v>9.73</v>
      </c>
      <c r="D232" s="189" t="n">
        <v>1.26</v>
      </c>
      <c r="E232" s="189" t="n">
        <f aca="false">SUM(C232:D232)</f>
        <v>10.99</v>
      </c>
      <c r="F232" s="40"/>
      <c r="G232" s="190" t="s">
        <v>25</v>
      </c>
      <c r="H232" s="40"/>
      <c r="I232" s="191" t="s">
        <v>26</v>
      </c>
      <c r="J232" s="192" t="s">
        <v>283</v>
      </c>
      <c r="K232" s="22" t="s">
        <v>40</v>
      </c>
      <c r="L232" s="187" t="n">
        <v>998727941</v>
      </c>
      <c r="M232" s="193" t="s">
        <v>29</v>
      </c>
      <c r="N232" s="187" t="n">
        <v>1</v>
      </c>
      <c r="O232" s="192" t="s">
        <v>284</v>
      </c>
      <c r="P232" s="192" t="s">
        <v>285</v>
      </c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</row>
    <row r="233" customFormat="false" ht="15.75" hidden="false" customHeight="true" outlineLevel="0" collapsed="false">
      <c r="A233" s="237"/>
      <c r="B233" s="238" t="s">
        <v>171</v>
      </c>
      <c r="C233" s="239"/>
      <c r="D233" s="239"/>
      <c r="E233" s="240" t="n">
        <f aca="false">SUM(C229:D232)</f>
        <v>150.52</v>
      </c>
      <c r="F233" s="241"/>
      <c r="G233" s="241"/>
      <c r="H233" s="237"/>
      <c r="I233" s="241"/>
      <c r="J233" s="241"/>
      <c r="K233" s="237"/>
      <c r="L233" s="241"/>
      <c r="M233" s="241"/>
      <c r="N233" s="237"/>
      <c r="O233" s="241"/>
      <c r="P233" s="237"/>
      <c r="Q233" s="237"/>
      <c r="R233" s="237"/>
      <c r="S233" s="237"/>
      <c r="T233" s="237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</row>
    <row r="234" customFormat="false" ht="15.75" hidden="false" customHeight="true" outlineLevel="0" collapsed="false">
      <c r="A234" s="40"/>
      <c r="B234" s="185"/>
      <c r="C234" s="186"/>
      <c r="D234" s="186"/>
      <c r="E234" s="40"/>
      <c r="F234" s="219"/>
      <c r="G234" s="185"/>
      <c r="H234" s="40"/>
      <c r="I234" s="185"/>
      <c r="J234" s="185"/>
      <c r="K234" s="40"/>
      <c r="L234" s="219"/>
      <c r="M234" s="185"/>
      <c r="N234" s="40"/>
      <c r="O234" s="185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</row>
    <row r="235" customFormat="false" ht="15.75" hidden="false" customHeight="true" outlineLevel="0" collapsed="false">
      <c r="A235" s="229" t="s">
        <v>181</v>
      </c>
      <c r="B235" s="230"/>
      <c r="C235" s="231"/>
      <c r="D235" s="231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</row>
    <row r="236" customFormat="false" ht="15.75" hidden="false" customHeight="true" outlineLevel="0" collapsed="false">
      <c r="A236" s="187" t="n">
        <v>2</v>
      </c>
      <c r="B236" s="188" t="n">
        <v>44617</v>
      </c>
      <c r="C236" s="189" t="n">
        <v>50.65</v>
      </c>
      <c r="D236" s="189" t="n">
        <v>12.15</v>
      </c>
      <c r="E236" s="189" t="n">
        <f aca="false">SUM(C236:D236)</f>
        <v>62.8</v>
      </c>
      <c r="F236" s="40"/>
      <c r="G236" s="190" t="s">
        <v>25</v>
      </c>
      <c r="H236" s="40"/>
      <c r="I236" s="191" t="s">
        <v>26</v>
      </c>
      <c r="J236" s="192" t="s">
        <v>286</v>
      </c>
      <c r="K236" s="22" t="s">
        <v>28</v>
      </c>
      <c r="L236" s="187" t="n">
        <v>998727941</v>
      </c>
      <c r="M236" s="40" t="s">
        <v>29</v>
      </c>
      <c r="N236" s="187" t="n">
        <v>1</v>
      </c>
      <c r="O236" s="192" t="s">
        <v>163</v>
      </c>
      <c r="P236" s="192" t="s">
        <v>164</v>
      </c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</row>
    <row r="237" customFormat="false" ht="15.75" hidden="false" customHeight="true" outlineLevel="0" collapsed="false">
      <c r="A237" s="187" t="n">
        <v>2</v>
      </c>
      <c r="B237" s="188" t="n">
        <v>44609</v>
      </c>
      <c r="C237" s="189" t="n">
        <v>36.04</v>
      </c>
      <c r="D237" s="189" t="n">
        <v>8.65</v>
      </c>
      <c r="E237" s="189" t="n">
        <f aca="false">SUM(C237:D237)</f>
        <v>44.69</v>
      </c>
      <c r="F237" s="40"/>
      <c r="G237" s="190" t="s">
        <v>25</v>
      </c>
      <c r="H237" s="40"/>
      <c r="I237" s="191" t="s">
        <v>26</v>
      </c>
      <c r="J237" s="192" t="s">
        <v>287</v>
      </c>
      <c r="K237" s="22" t="s">
        <v>28</v>
      </c>
      <c r="L237" s="187" t="n">
        <v>998727941</v>
      </c>
      <c r="M237" s="40" t="s">
        <v>29</v>
      </c>
      <c r="N237" s="187" t="n">
        <v>1</v>
      </c>
      <c r="O237" s="192" t="s">
        <v>281</v>
      </c>
      <c r="P237" s="192" t="s">
        <v>282</v>
      </c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</row>
    <row r="238" customFormat="false" ht="15.75" hidden="false" customHeight="true" outlineLevel="0" collapsed="false">
      <c r="A238" s="187" t="n">
        <v>2</v>
      </c>
      <c r="B238" s="188" t="n">
        <v>44598</v>
      </c>
      <c r="C238" s="189" t="n">
        <v>33.87</v>
      </c>
      <c r="D238" s="189" t="n">
        <v>4.41</v>
      </c>
      <c r="E238" s="189" t="n">
        <f aca="false">SUM(C238:D238)</f>
        <v>38.28</v>
      </c>
      <c r="F238" s="40"/>
      <c r="G238" s="190" t="s">
        <v>25</v>
      </c>
      <c r="H238" s="40"/>
      <c r="I238" s="191" t="s">
        <v>26</v>
      </c>
      <c r="J238" s="192" t="s">
        <v>288</v>
      </c>
      <c r="K238" s="22" t="s">
        <v>40</v>
      </c>
      <c r="L238" s="187" t="n">
        <v>998727941</v>
      </c>
      <c r="M238" s="40" t="s">
        <v>29</v>
      </c>
      <c r="N238" s="187" t="n">
        <v>1</v>
      </c>
      <c r="O238" s="192" t="s">
        <v>289</v>
      </c>
      <c r="P238" s="192" t="s">
        <v>290</v>
      </c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</row>
    <row r="239" customFormat="false" ht="15.75" hidden="false" customHeight="true" outlineLevel="0" collapsed="false">
      <c r="A239" s="187" t="n">
        <v>2</v>
      </c>
      <c r="B239" s="188" t="n">
        <v>44605</v>
      </c>
      <c r="C239" s="189" t="n">
        <v>3.23</v>
      </c>
      <c r="D239" s="189" t="n">
        <v>0.77</v>
      </c>
      <c r="E239" s="189" t="n">
        <f aca="false">SUM(C239:D239)</f>
        <v>4</v>
      </c>
      <c r="F239" s="40"/>
      <c r="G239" s="190" t="s">
        <v>25</v>
      </c>
      <c r="H239" s="40"/>
      <c r="I239" s="191" t="s">
        <v>26</v>
      </c>
      <c r="J239" s="192" t="s">
        <v>291</v>
      </c>
      <c r="K239" s="22" t="s">
        <v>28</v>
      </c>
      <c r="L239" s="187" t="n">
        <v>998727941</v>
      </c>
      <c r="M239" s="40" t="s">
        <v>29</v>
      </c>
      <c r="N239" s="187" t="n">
        <v>1</v>
      </c>
      <c r="O239" s="192" t="s">
        <v>292</v>
      </c>
      <c r="P239" s="192" t="s">
        <v>293</v>
      </c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</row>
    <row r="240" customFormat="false" ht="15.75" hidden="false" customHeight="true" outlineLevel="0" collapsed="false">
      <c r="A240" s="237"/>
      <c r="B240" s="238" t="s">
        <v>171</v>
      </c>
      <c r="C240" s="239"/>
      <c r="D240" s="239"/>
      <c r="E240" s="240" t="n">
        <f aca="false">SUM(C236:D239)</f>
        <v>149.77</v>
      </c>
      <c r="F240" s="241"/>
      <c r="G240" s="241"/>
      <c r="H240" s="237"/>
      <c r="I240" s="241"/>
      <c r="J240" s="241"/>
      <c r="K240" s="237"/>
      <c r="L240" s="241"/>
      <c r="M240" s="241"/>
      <c r="N240" s="237"/>
      <c r="O240" s="241"/>
      <c r="P240" s="237"/>
      <c r="Q240" s="237"/>
      <c r="R240" s="237"/>
      <c r="S240" s="237"/>
      <c r="T240" s="237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</row>
    <row r="241" customFormat="false" ht="15.75" hidden="false" customHeight="true" outlineLevel="0" collapsed="false">
      <c r="A241" s="40"/>
      <c r="B241" s="185"/>
      <c r="C241" s="186"/>
      <c r="D241" s="186"/>
      <c r="E241" s="40"/>
      <c r="F241" s="219"/>
      <c r="G241" s="185"/>
      <c r="H241" s="40"/>
      <c r="I241" s="185"/>
      <c r="J241" s="185"/>
      <c r="K241" s="40"/>
      <c r="L241" s="219"/>
      <c r="M241" s="185"/>
      <c r="N241" s="40"/>
      <c r="O241" s="185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</row>
    <row r="242" customFormat="false" ht="15.75" hidden="false" customHeight="true" outlineLevel="0" collapsed="false">
      <c r="A242" s="229" t="s">
        <v>154</v>
      </c>
      <c r="B242" s="230"/>
      <c r="C242" s="231"/>
      <c r="D242" s="231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</row>
    <row r="243" customFormat="false" ht="15.75" hidden="false" customHeight="true" outlineLevel="0" collapsed="false">
      <c r="A243" s="187" t="n">
        <v>2</v>
      </c>
      <c r="B243" s="188" t="n">
        <v>44599</v>
      </c>
      <c r="C243" s="189" t="n">
        <v>47.1</v>
      </c>
      <c r="D243" s="189" t="n">
        <v>11.3</v>
      </c>
      <c r="E243" s="189" t="n">
        <f aca="false">SUM(C243:D243)</f>
        <v>58.4</v>
      </c>
      <c r="F243" s="40"/>
      <c r="G243" s="190" t="s">
        <v>25</v>
      </c>
      <c r="H243" s="40"/>
      <c r="I243" s="191" t="s">
        <v>26</v>
      </c>
      <c r="J243" s="192" t="s">
        <v>294</v>
      </c>
      <c r="K243" s="22" t="s">
        <v>28</v>
      </c>
      <c r="L243" s="187" t="n">
        <v>998727941</v>
      </c>
      <c r="M243" s="40" t="s">
        <v>29</v>
      </c>
      <c r="N243" s="187" t="n">
        <v>1</v>
      </c>
      <c r="O243" s="192" t="s">
        <v>295</v>
      </c>
      <c r="P243" s="192" t="s">
        <v>296</v>
      </c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</row>
    <row r="244" customFormat="false" ht="15.75" hidden="false" customHeight="true" outlineLevel="0" collapsed="false">
      <c r="A244" s="187" t="n">
        <v>2</v>
      </c>
      <c r="B244" s="188" t="n">
        <v>44610</v>
      </c>
      <c r="C244" s="189" t="n">
        <v>33.51</v>
      </c>
      <c r="D244" s="189" t="n">
        <v>4.37</v>
      </c>
      <c r="E244" s="189" t="n">
        <f aca="false">SUM(C244:D244)</f>
        <v>37.88</v>
      </c>
      <c r="F244" s="40"/>
      <c r="G244" s="190" t="s">
        <v>25</v>
      </c>
      <c r="H244" s="40"/>
      <c r="I244" s="191" t="s">
        <v>26</v>
      </c>
      <c r="J244" s="192" t="s">
        <v>297</v>
      </c>
      <c r="K244" s="22" t="s">
        <v>40</v>
      </c>
      <c r="L244" s="187" t="n">
        <v>998727941</v>
      </c>
      <c r="M244" s="40" t="s">
        <v>29</v>
      </c>
      <c r="N244" s="187" t="n">
        <v>1</v>
      </c>
      <c r="O244" s="192" t="s">
        <v>298</v>
      </c>
      <c r="P244" s="192" t="s">
        <v>299</v>
      </c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customFormat="false" ht="15.75" hidden="false" customHeight="true" outlineLevel="0" collapsed="false">
      <c r="A245" s="187" t="n">
        <v>2</v>
      </c>
      <c r="B245" s="188" t="n">
        <v>44613</v>
      </c>
      <c r="C245" s="189" t="n">
        <v>30.4</v>
      </c>
      <c r="D245" s="189" t="n">
        <v>7.3</v>
      </c>
      <c r="E245" s="189" t="n">
        <f aca="false">SUM(C245:D245)</f>
        <v>37.7</v>
      </c>
      <c r="F245" s="40"/>
      <c r="G245" s="190" t="s">
        <v>25</v>
      </c>
      <c r="H245" s="40"/>
      <c r="I245" s="191" t="s">
        <v>26</v>
      </c>
      <c r="J245" s="192" t="s">
        <v>300</v>
      </c>
      <c r="K245" s="22" t="s">
        <v>40</v>
      </c>
      <c r="L245" s="187" t="n">
        <v>998727941</v>
      </c>
      <c r="M245" s="40" t="s">
        <v>29</v>
      </c>
      <c r="N245" s="187" t="n">
        <v>1</v>
      </c>
      <c r="O245" s="192" t="s">
        <v>301</v>
      </c>
      <c r="P245" s="192" t="s">
        <v>302</v>
      </c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customFormat="false" ht="15.75" hidden="false" customHeight="true" outlineLevel="0" collapsed="false">
      <c r="A246" s="187" t="n">
        <v>2</v>
      </c>
      <c r="B246" s="188" t="n">
        <v>44610</v>
      </c>
      <c r="C246" s="189" t="n">
        <v>14.78</v>
      </c>
      <c r="D246" s="189" t="n">
        <v>1.92</v>
      </c>
      <c r="E246" s="189" t="n">
        <f aca="false">SUM(C246:D246)</f>
        <v>16.7</v>
      </c>
      <c r="F246" s="40"/>
      <c r="G246" s="190" t="s">
        <v>25</v>
      </c>
      <c r="H246" s="40"/>
      <c r="I246" s="191" t="s">
        <v>26</v>
      </c>
      <c r="J246" s="192" t="s">
        <v>303</v>
      </c>
      <c r="K246" s="22" t="s">
        <v>40</v>
      </c>
      <c r="L246" s="187" t="n">
        <v>998727941</v>
      </c>
      <c r="M246" s="40" t="s">
        <v>29</v>
      </c>
      <c r="N246" s="187" t="n">
        <v>1</v>
      </c>
      <c r="O246" s="192" t="s">
        <v>304</v>
      </c>
      <c r="P246" s="192" t="s">
        <v>305</v>
      </c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customFormat="false" ht="15.75" hidden="false" customHeight="true" outlineLevel="0" collapsed="false">
      <c r="A247" s="237"/>
      <c r="B247" s="238" t="s">
        <v>171</v>
      </c>
      <c r="C247" s="239"/>
      <c r="D247" s="239"/>
      <c r="E247" s="240" t="n">
        <f aca="false">SUM(C243:D246)</f>
        <v>150.68</v>
      </c>
      <c r="F247" s="241"/>
      <c r="G247" s="241"/>
      <c r="H247" s="237"/>
      <c r="I247" s="241"/>
      <c r="J247" s="241"/>
      <c r="K247" s="237"/>
      <c r="L247" s="241"/>
      <c r="M247" s="241"/>
      <c r="N247" s="237"/>
      <c r="O247" s="241"/>
      <c r="P247" s="237"/>
      <c r="Q247" s="237"/>
      <c r="R247" s="237"/>
      <c r="S247" s="237"/>
      <c r="T247" s="237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customFormat="false" ht="15.75" hidden="false" customHeight="true" outlineLevel="0" collapsed="false">
      <c r="A248" s="40"/>
      <c r="B248" s="185"/>
      <c r="C248" s="186"/>
      <c r="D248" s="186"/>
      <c r="E248" s="40"/>
      <c r="F248" s="219"/>
      <c r="G248" s="185"/>
      <c r="H248" s="40"/>
      <c r="I248" s="185"/>
      <c r="J248" s="185"/>
      <c r="K248" s="40"/>
      <c r="L248" s="219"/>
      <c r="M248" s="185"/>
      <c r="N248" s="40"/>
      <c r="O248" s="185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</row>
    <row r="249" customFormat="false" ht="15.75" hidden="false" customHeight="true" outlineLevel="0" collapsed="false">
      <c r="A249" s="58"/>
      <c r="B249" s="209" t="s">
        <v>115</v>
      </c>
      <c r="C249" s="60"/>
      <c r="D249" s="60"/>
      <c r="E249" s="210" t="n">
        <f aca="false">SUM(E247,E240,E233,E226)</f>
        <v>601.21</v>
      </c>
      <c r="F249" s="58"/>
      <c r="G249" s="62"/>
      <c r="H249" s="58"/>
      <c r="I249" s="58"/>
      <c r="J249" s="62"/>
      <c r="K249" s="58"/>
      <c r="L249" s="58"/>
      <c r="M249" s="58"/>
      <c r="N249" s="58"/>
      <c r="O249" s="62"/>
      <c r="P249" s="62"/>
      <c r="Q249" s="58"/>
      <c r="R249" s="58"/>
      <c r="S249" s="58"/>
      <c r="T249" s="58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</row>
    <row r="250" customFormat="false" ht="15.75" hidden="false" customHeight="true" outlineLevel="0" collapsed="false">
      <c r="A250" s="40"/>
      <c r="B250" s="185"/>
      <c r="C250" s="186"/>
      <c r="D250" s="186"/>
      <c r="E250" s="40"/>
      <c r="F250" s="40"/>
      <c r="G250" s="185"/>
      <c r="H250" s="40"/>
      <c r="I250" s="40"/>
      <c r="J250" s="185"/>
      <c r="K250" s="40"/>
      <c r="L250" s="40"/>
      <c r="M250" s="40"/>
      <c r="N250" s="40"/>
      <c r="O250" s="185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</row>
    <row r="251" customFormat="false" ht="15.75" hidden="false" customHeight="true" outlineLevel="0" collapsed="false">
      <c r="A251" s="242" t="s">
        <v>191</v>
      </c>
      <c r="B251" s="243" t="s">
        <v>192</v>
      </c>
      <c r="C251" s="244"/>
      <c r="D251" s="244"/>
      <c r="E251" s="245" t="n">
        <f aca="false">SUM(E188,E218,E249)</f>
        <v>2625.68</v>
      </c>
      <c r="F251" s="246"/>
      <c r="G251" s="247"/>
      <c r="H251" s="246"/>
      <c r="I251" s="246"/>
      <c r="J251" s="247"/>
      <c r="K251" s="246"/>
      <c r="L251" s="246"/>
      <c r="M251" s="246"/>
      <c r="N251" s="246"/>
      <c r="O251" s="247"/>
      <c r="P251" s="246"/>
      <c r="Q251" s="246"/>
      <c r="R251" s="246"/>
      <c r="S251" s="246"/>
      <c r="T251" s="246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</row>
    <row r="252" customFormat="false" ht="15.75" hidden="false" customHeight="true" outlineLevel="0" collapsed="false">
      <c r="A252" s="221"/>
      <c r="B252" s="219"/>
      <c r="C252" s="223"/>
      <c r="D252" s="223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21"/>
      <c r="R252" s="221"/>
      <c r="S252" s="221"/>
      <c r="T252" s="221"/>
      <c r="U252" s="221"/>
      <c r="V252" s="221"/>
      <c r="W252" s="221"/>
      <c r="X252" s="221"/>
      <c r="Y252" s="221"/>
      <c r="Z252" s="221"/>
      <c r="AA252" s="221"/>
      <c r="AB252" s="221"/>
      <c r="AC252" s="221"/>
      <c r="AD252" s="221"/>
      <c r="AE252" s="221"/>
      <c r="AF252" s="221"/>
      <c r="AG252" s="221"/>
      <c r="AH252" s="221"/>
      <c r="AI252" s="221"/>
      <c r="AJ252" s="221"/>
    </row>
    <row r="253" customFormat="false" ht="15.75" hidden="false" customHeight="true" outlineLevel="0" collapsed="false">
      <c r="A253" s="181" t="s">
        <v>193</v>
      </c>
      <c r="B253" s="182"/>
      <c r="C253" s="183"/>
      <c r="D253" s="183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4"/>
      <c r="R253" s="184"/>
      <c r="S253" s="184"/>
      <c r="T253" s="184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</row>
    <row r="254" customFormat="false" ht="15.75" hidden="false" customHeight="true" outlineLevel="0" collapsed="false">
      <c r="A254" s="187" t="n">
        <v>1</v>
      </c>
      <c r="B254" s="188" t="n">
        <v>44254</v>
      </c>
      <c r="C254" s="189" t="n">
        <v>613.43</v>
      </c>
      <c r="D254" s="186"/>
      <c r="E254" s="248" t="s">
        <v>306</v>
      </c>
      <c r="F254" s="192"/>
      <c r="G254" s="190" t="n">
        <v>2</v>
      </c>
      <c r="H254" s="248" t="s">
        <v>306</v>
      </c>
      <c r="I254" s="192"/>
      <c r="J254" s="192"/>
      <c r="K254" s="192" t="s">
        <v>195</v>
      </c>
      <c r="L254" s="249" t="n">
        <v>998727941</v>
      </c>
      <c r="M254" s="192" t="s">
        <v>29</v>
      </c>
      <c r="N254" s="250" t="s">
        <v>25</v>
      </c>
      <c r="O254" s="192"/>
      <c r="P254" s="192"/>
      <c r="Q254" s="40"/>
      <c r="R254" s="193" t="s">
        <v>307</v>
      </c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</row>
    <row r="255" customFormat="false" ht="15.75" hidden="false" customHeight="true" outlineLevel="0" collapsed="false">
      <c r="A255" s="187" t="n">
        <v>1</v>
      </c>
      <c r="B255" s="188" t="n">
        <v>44254</v>
      </c>
      <c r="C255" s="189" t="n">
        <v>613.43</v>
      </c>
      <c r="D255" s="186"/>
      <c r="E255" s="248" t="s">
        <v>306</v>
      </c>
      <c r="F255" s="192"/>
      <c r="G255" s="190" t="n">
        <v>2</v>
      </c>
      <c r="H255" s="248" t="s">
        <v>306</v>
      </c>
      <c r="I255" s="192"/>
      <c r="J255" s="192"/>
      <c r="K255" s="192" t="s">
        <v>195</v>
      </c>
      <c r="L255" s="249" t="n">
        <v>998727941</v>
      </c>
      <c r="M255" s="192" t="s">
        <v>29</v>
      </c>
      <c r="N255" s="250" t="s">
        <v>25</v>
      </c>
      <c r="O255" s="192"/>
      <c r="P255" s="192"/>
      <c r="Q255" s="40"/>
      <c r="R255" s="193" t="s">
        <v>308</v>
      </c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</row>
    <row r="256" customFormat="false" ht="15.75" hidden="false" customHeight="true" outlineLevel="0" collapsed="false">
      <c r="A256" s="187" t="n">
        <v>1</v>
      </c>
      <c r="B256" s="188" t="n">
        <v>44254</v>
      </c>
      <c r="C256" s="189" t="n">
        <v>500</v>
      </c>
      <c r="D256" s="186"/>
      <c r="E256" s="248" t="s">
        <v>306</v>
      </c>
      <c r="F256" s="192"/>
      <c r="G256" s="190" t="n">
        <v>2</v>
      </c>
      <c r="H256" s="248" t="s">
        <v>306</v>
      </c>
      <c r="I256" s="192"/>
      <c r="J256" s="192"/>
      <c r="K256" s="192" t="s">
        <v>198</v>
      </c>
      <c r="L256" s="249" t="n">
        <v>998727941</v>
      </c>
      <c r="M256" s="192" t="s">
        <v>29</v>
      </c>
      <c r="N256" s="250" t="s">
        <v>25</v>
      </c>
      <c r="O256" s="192"/>
      <c r="P256" s="192"/>
      <c r="Q256" s="40"/>
      <c r="R256" s="193" t="s">
        <v>309</v>
      </c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</row>
    <row r="257" customFormat="false" ht="15.75" hidden="false" customHeight="true" outlineLevel="0" collapsed="false">
      <c r="A257" s="187" t="n">
        <v>1</v>
      </c>
      <c r="B257" s="188" t="n">
        <v>44254</v>
      </c>
      <c r="C257" s="189" t="n">
        <v>500</v>
      </c>
      <c r="D257" s="186"/>
      <c r="E257" s="248" t="s">
        <v>306</v>
      </c>
      <c r="F257" s="192"/>
      <c r="G257" s="190" t="n">
        <v>2</v>
      </c>
      <c r="H257" s="248" t="s">
        <v>306</v>
      </c>
      <c r="I257" s="192"/>
      <c r="J257" s="192"/>
      <c r="K257" s="192" t="s">
        <v>200</v>
      </c>
      <c r="L257" s="249" t="n">
        <v>998727941</v>
      </c>
      <c r="M257" s="192" t="s">
        <v>29</v>
      </c>
      <c r="N257" s="250" t="s">
        <v>25</v>
      </c>
      <c r="O257" s="192"/>
      <c r="P257" s="192"/>
      <c r="Q257" s="40"/>
      <c r="R257" s="193" t="s">
        <v>310</v>
      </c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</row>
    <row r="258" customFormat="false" ht="15.75" hidden="false" customHeight="true" outlineLevel="0" collapsed="false">
      <c r="A258" s="187" t="n">
        <v>1</v>
      </c>
      <c r="B258" s="188" t="n">
        <v>44254</v>
      </c>
      <c r="C258" s="189" t="n">
        <v>450</v>
      </c>
      <c r="D258" s="186"/>
      <c r="E258" s="248" t="s">
        <v>306</v>
      </c>
      <c r="F258" s="192"/>
      <c r="G258" s="190" t="n">
        <v>2</v>
      </c>
      <c r="H258" s="248" t="s">
        <v>306</v>
      </c>
      <c r="I258" s="192"/>
      <c r="J258" s="192"/>
      <c r="K258" s="192" t="s">
        <v>200</v>
      </c>
      <c r="L258" s="249" t="n">
        <v>998727941</v>
      </c>
      <c r="M258" s="192" t="s">
        <v>29</v>
      </c>
      <c r="N258" s="250" t="s">
        <v>25</v>
      </c>
      <c r="O258" s="192"/>
      <c r="P258" s="192"/>
      <c r="Q258" s="40"/>
      <c r="R258" s="193" t="s">
        <v>311</v>
      </c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</row>
    <row r="259" customFormat="false" ht="15.75" hidden="false" customHeight="true" outlineLevel="0" collapsed="false">
      <c r="A259" s="194"/>
      <c r="B259" s="251" t="s">
        <v>115</v>
      </c>
      <c r="C259" s="196"/>
      <c r="D259" s="196"/>
      <c r="E259" s="197" t="n">
        <f aca="false">SUM(C254:D258)</f>
        <v>2676.86</v>
      </c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4"/>
      <c r="R259" s="194"/>
      <c r="S259" s="194"/>
      <c r="T259" s="194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</row>
    <row r="260" customFormat="false" ht="15.75" hidden="false" customHeight="true" outlineLevel="0" collapsed="false">
      <c r="A260" s="40"/>
      <c r="B260" s="185"/>
      <c r="C260" s="186"/>
      <c r="D260" s="186"/>
      <c r="E260" s="186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</row>
    <row r="261" customFormat="false" ht="15.75" hidden="false" customHeight="true" outlineLevel="0" collapsed="false">
      <c r="A261" s="181" t="s">
        <v>203</v>
      </c>
      <c r="B261" s="252"/>
      <c r="C261" s="253"/>
      <c r="D261" s="253"/>
      <c r="E261" s="181"/>
      <c r="F261" s="181"/>
      <c r="G261" s="252"/>
      <c r="H261" s="181"/>
      <c r="I261" s="181"/>
      <c r="J261" s="252"/>
      <c r="K261" s="181"/>
      <c r="L261" s="181"/>
      <c r="M261" s="181"/>
      <c r="N261" s="181"/>
      <c r="O261" s="252"/>
      <c r="P261" s="181"/>
      <c r="Q261" s="181"/>
      <c r="R261" s="181"/>
      <c r="S261" s="181"/>
      <c r="T261" s="181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</row>
    <row r="262" customFormat="false" ht="15.75" hidden="false" customHeight="true" outlineLevel="0" collapsed="false">
      <c r="A262" s="187" t="n">
        <v>1</v>
      </c>
      <c r="B262" s="188" t="n">
        <v>44254</v>
      </c>
      <c r="C262" s="189" t="n">
        <v>1383.31</v>
      </c>
      <c r="D262" s="254"/>
      <c r="E262" s="40"/>
      <c r="F262" s="40"/>
      <c r="G262" s="185"/>
      <c r="H262" s="40"/>
      <c r="I262" s="40"/>
      <c r="J262" s="219"/>
      <c r="K262" s="221"/>
      <c r="L262" s="255" t="n">
        <v>998727941</v>
      </c>
      <c r="M262" s="193" t="s">
        <v>29</v>
      </c>
      <c r="N262" s="250" t="s">
        <v>25</v>
      </c>
      <c r="O262" s="219"/>
      <c r="P262" s="219"/>
      <c r="Q262" s="221"/>
      <c r="R262" s="193" t="s">
        <v>204</v>
      </c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  <c r="AC262" s="221"/>
      <c r="AD262" s="221"/>
      <c r="AE262" s="221"/>
      <c r="AF262" s="221"/>
      <c r="AG262" s="221"/>
      <c r="AH262" s="221"/>
      <c r="AI262" s="221"/>
      <c r="AJ262" s="221"/>
    </row>
    <row r="263" customFormat="false" ht="15.75" hidden="false" customHeight="true" outlineLevel="0" collapsed="false">
      <c r="A263" s="181" t="s">
        <v>205</v>
      </c>
      <c r="B263" s="182"/>
      <c r="C263" s="183"/>
      <c r="D263" s="183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4"/>
      <c r="R263" s="184"/>
      <c r="S263" s="184"/>
      <c r="T263" s="184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</row>
    <row r="264" customFormat="false" ht="15.75" hidden="false" customHeight="true" outlineLevel="0" collapsed="false">
      <c r="A264" s="187" t="n">
        <v>1</v>
      </c>
      <c r="B264" s="188" t="n">
        <v>44254</v>
      </c>
      <c r="C264" s="189" t="n">
        <v>256</v>
      </c>
      <c r="D264" s="254"/>
      <c r="E264" s="40"/>
      <c r="F264" s="221"/>
      <c r="G264" s="219"/>
      <c r="H264" s="40"/>
      <c r="I264" s="40"/>
      <c r="J264" s="219"/>
      <c r="K264" s="221"/>
      <c r="L264" s="255" t="n">
        <v>998727941</v>
      </c>
      <c r="M264" s="193" t="s">
        <v>29</v>
      </c>
      <c r="N264" s="250" t="s">
        <v>25</v>
      </c>
      <c r="O264" s="219"/>
      <c r="P264" s="221"/>
      <c r="Q264" s="221"/>
      <c r="R264" s="193" t="s">
        <v>206</v>
      </c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  <c r="AC264" s="221"/>
      <c r="AD264" s="221"/>
      <c r="AE264" s="221"/>
      <c r="AF264" s="221"/>
      <c r="AG264" s="221"/>
      <c r="AH264" s="221"/>
      <c r="AI264" s="221"/>
      <c r="AJ264" s="221"/>
    </row>
    <row r="265" customFormat="false" ht="15.75" hidden="false" customHeight="true" outlineLevel="0" collapsed="false">
      <c r="A265" s="187" t="n">
        <v>1</v>
      </c>
      <c r="B265" s="188" t="n">
        <v>44254</v>
      </c>
      <c r="C265" s="189" t="n">
        <v>256</v>
      </c>
      <c r="D265" s="254"/>
      <c r="E265" s="40"/>
      <c r="F265" s="221"/>
      <c r="G265" s="219"/>
      <c r="H265" s="40"/>
      <c r="I265" s="40"/>
      <c r="J265" s="219"/>
      <c r="K265" s="221"/>
      <c r="L265" s="255" t="n">
        <v>998727941</v>
      </c>
      <c r="M265" s="193" t="s">
        <v>29</v>
      </c>
      <c r="N265" s="250" t="s">
        <v>25</v>
      </c>
      <c r="O265" s="219"/>
      <c r="P265" s="221"/>
      <c r="Q265" s="221"/>
      <c r="R265" s="193" t="s">
        <v>206</v>
      </c>
      <c r="S265" s="221"/>
      <c r="T265" s="221"/>
      <c r="U265" s="221"/>
      <c r="V265" s="221"/>
      <c r="W265" s="221"/>
      <c r="X265" s="221"/>
      <c r="Y265" s="221"/>
      <c r="Z265" s="221"/>
      <c r="AA265" s="221"/>
      <c r="AB265" s="221"/>
      <c r="AC265" s="221"/>
      <c r="AD265" s="221"/>
      <c r="AE265" s="221"/>
      <c r="AF265" s="221"/>
      <c r="AG265" s="221"/>
      <c r="AH265" s="221"/>
      <c r="AI265" s="221"/>
      <c r="AJ265" s="221"/>
    </row>
    <row r="266" customFormat="false" ht="15.75" hidden="false" customHeight="true" outlineLevel="0" collapsed="false">
      <c r="A266" s="187" t="n">
        <v>1</v>
      </c>
      <c r="B266" s="188" t="n">
        <v>44254</v>
      </c>
      <c r="C266" s="189" t="n">
        <v>180.7</v>
      </c>
      <c r="D266" s="254"/>
      <c r="E266" s="40"/>
      <c r="F266" s="221"/>
      <c r="G266" s="219"/>
      <c r="H266" s="40"/>
      <c r="I266" s="40"/>
      <c r="J266" s="219"/>
      <c r="K266" s="221"/>
      <c r="L266" s="255" t="n">
        <v>998727941</v>
      </c>
      <c r="M266" s="193" t="s">
        <v>29</v>
      </c>
      <c r="N266" s="250" t="s">
        <v>25</v>
      </c>
      <c r="O266" s="219"/>
      <c r="P266" s="221"/>
      <c r="Q266" s="221"/>
      <c r="R266" s="193" t="s">
        <v>206</v>
      </c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1"/>
      <c r="AH266" s="221"/>
      <c r="AI266" s="221"/>
      <c r="AJ266" s="221"/>
    </row>
    <row r="267" customFormat="false" ht="15.75" hidden="false" customHeight="true" outlineLevel="0" collapsed="false">
      <c r="A267" s="181" t="s">
        <v>207</v>
      </c>
      <c r="B267" s="256"/>
      <c r="C267" s="183"/>
      <c r="D267" s="183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4"/>
      <c r="R267" s="184"/>
      <c r="S267" s="184"/>
      <c r="T267" s="184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</row>
    <row r="268" customFormat="false" ht="15.75" hidden="false" customHeight="true" outlineLevel="0" collapsed="false">
      <c r="A268" s="257" t="n">
        <v>2</v>
      </c>
      <c r="B268" s="188" t="n">
        <v>44254</v>
      </c>
      <c r="C268" s="189" t="n">
        <v>51.8</v>
      </c>
      <c r="D268" s="223"/>
      <c r="E268" s="219"/>
      <c r="F268" s="219"/>
      <c r="G268" s="219" t="s">
        <v>25</v>
      </c>
      <c r="H268" s="219"/>
      <c r="I268" s="191" t="s">
        <v>208</v>
      </c>
      <c r="J268" s="185" t="s">
        <v>312</v>
      </c>
      <c r="K268" s="191" t="s">
        <v>210</v>
      </c>
      <c r="L268" s="40" t="n">
        <v>998727941</v>
      </c>
      <c r="M268" s="40" t="s">
        <v>29</v>
      </c>
      <c r="N268" s="219" t="s">
        <v>25</v>
      </c>
      <c r="O268" s="219" t="s">
        <v>211</v>
      </c>
      <c r="P268" s="221" t="s">
        <v>212</v>
      </c>
      <c r="Q268" s="221"/>
      <c r="R268" s="219"/>
      <c r="S268" s="221"/>
      <c r="T268" s="221"/>
      <c r="U268" s="221"/>
      <c r="V268" s="221"/>
      <c r="W268" s="221"/>
      <c r="X268" s="221"/>
      <c r="Y268" s="221"/>
      <c r="Z268" s="221"/>
      <c r="AA268" s="221"/>
      <c r="AB268" s="221"/>
      <c r="AC268" s="221"/>
      <c r="AD268" s="221"/>
      <c r="AE268" s="221"/>
      <c r="AF268" s="221"/>
      <c r="AG268" s="221"/>
      <c r="AH268" s="221"/>
      <c r="AI268" s="221"/>
      <c r="AJ268" s="221"/>
    </row>
    <row r="269" customFormat="false" ht="15.75" hidden="false" customHeight="true" outlineLevel="0" collapsed="false">
      <c r="A269" s="194"/>
      <c r="B269" s="258" t="s">
        <v>115</v>
      </c>
      <c r="C269" s="196"/>
      <c r="D269" s="196"/>
      <c r="E269" s="197" t="n">
        <f aca="false">SUM(C262:D268)</f>
        <v>2127.81</v>
      </c>
      <c r="F269" s="198"/>
      <c r="G269" s="198"/>
      <c r="H269" s="198"/>
      <c r="I269" s="198"/>
      <c r="J269" s="198"/>
      <c r="K269" s="198"/>
      <c r="L269" s="194"/>
      <c r="M269" s="194"/>
      <c r="N269" s="198"/>
      <c r="O269" s="198"/>
      <c r="P269" s="194"/>
      <c r="Q269" s="194"/>
      <c r="R269" s="198"/>
      <c r="S269" s="194"/>
      <c r="T269" s="194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</row>
    <row r="270" customFormat="false" ht="15.75" hidden="false" customHeight="true" outlineLevel="0" collapsed="false">
      <c r="A270" s="40"/>
      <c r="B270" s="236"/>
      <c r="C270" s="186"/>
      <c r="D270" s="186"/>
      <c r="E270" s="186"/>
      <c r="F270" s="185"/>
      <c r="G270" s="185"/>
      <c r="H270" s="185"/>
      <c r="I270" s="185"/>
      <c r="J270" s="185"/>
      <c r="K270" s="185"/>
      <c r="L270" s="40"/>
      <c r="M270" s="40"/>
      <c r="N270" s="185"/>
      <c r="O270" s="185"/>
      <c r="P270" s="40"/>
      <c r="Q270" s="40"/>
      <c r="R270" s="185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</row>
    <row r="271" customFormat="false" ht="15.75" hidden="false" customHeight="true" outlineLevel="0" collapsed="false">
      <c r="A271" s="181" t="s">
        <v>213</v>
      </c>
      <c r="B271" s="182"/>
      <c r="C271" s="183"/>
      <c r="D271" s="183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4"/>
      <c r="R271" s="184"/>
      <c r="S271" s="184"/>
      <c r="T271" s="184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</row>
    <row r="272" customFormat="false" ht="15.75" hidden="false" customHeight="true" outlineLevel="0" collapsed="false">
      <c r="A272" s="40"/>
      <c r="B272" s="185"/>
      <c r="C272" s="186"/>
      <c r="D272" s="186"/>
      <c r="E272" s="40"/>
      <c r="F272" s="40"/>
      <c r="G272" s="185"/>
      <c r="H272" s="40"/>
      <c r="I272" s="40"/>
      <c r="J272" s="185"/>
      <c r="K272" s="40"/>
      <c r="L272" s="40"/>
      <c r="M272" s="40"/>
      <c r="N272" s="40"/>
      <c r="O272" s="185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</row>
    <row r="273" customFormat="false" ht="15.75" hidden="false" customHeight="true" outlineLevel="0" collapsed="false">
      <c r="A273" s="242" t="s">
        <v>214</v>
      </c>
      <c r="B273" s="243" t="s">
        <v>192</v>
      </c>
      <c r="C273" s="244"/>
      <c r="D273" s="244"/>
      <c r="E273" s="245" t="n">
        <f aca="false">SUM(E269,E259)</f>
        <v>4804.67</v>
      </c>
      <c r="F273" s="246"/>
      <c r="G273" s="247"/>
      <c r="H273" s="246"/>
      <c r="I273" s="246"/>
      <c r="J273" s="247"/>
      <c r="K273" s="246"/>
      <c r="L273" s="246"/>
      <c r="M273" s="246"/>
      <c r="N273" s="246"/>
      <c r="O273" s="247"/>
      <c r="P273" s="246"/>
      <c r="Q273" s="246"/>
      <c r="R273" s="246"/>
      <c r="S273" s="246"/>
      <c r="T273" s="246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</row>
    <row r="274" customFormat="false" ht="15.75" hidden="false" customHeight="true" outlineLevel="0" collapsed="false">
      <c r="A274" s="40"/>
      <c r="B274" s="236"/>
      <c r="C274" s="186"/>
      <c r="D274" s="186"/>
      <c r="E274" s="40"/>
      <c r="F274" s="40"/>
      <c r="G274" s="185"/>
      <c r="H274" s="40"/>
      <c r="I274" s="40"/>
      <c r="J274" s="185"/>
      <c r="K274" s="40"/>
      <c r="L274" s="40"/>
      <c r="M274" s="40"/>
      <c r="N274" s="40"/>
      <c r="O274" s="185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</row>
    <row r="275" customFormat="false" ht="32.25" hidden="false" customHeight="true" outlineLevel="0" collapsed="false">
      <c r="A275" s="259"/>
      <c r="B275" s="260" t="s">
        <v>313</v>
      </c>
      <c r="C275" s="261"/>
      <c r="D275" s="261"/>
      <c r="E275" s="262" t="n">
        <f aca="false">SUM(E273,E251)</f>
        <v>7430.35</v>
      </c>
      <c r="F275" s="259"/>
      <c r="G275" s="263"/>
      <c r="H275" s="259"/>
      <c r="I275" s="259"/>
      <c r="J275" s="263"/>
      <c r="K275" s="259"/>
      <c r="L275" s="259"/>
      <c r="M275" s="259"/>
      <c r="N275" s="259"/>
      <c r="O275" s="263"/>
      <c r="P275" s="259"/>
      <c r="Q275" s="259"/>
      <c r="R275" s="259"/>
      <c r="S275" s="259"/>
      <c r="T275" s="259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</row>
    <row r="276" customFormat="false" ht="15.75" hidden="false" customHeight="true" outlineLevel="0" collapsed="false">
      <c r="A276" s="40"/>
      <c r="B276" s="185"/>
      <c r="C276" s="186"/>
      <c r="D276" s="186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</row>
    <row r="277" customFormat="false" ht="15" hidden="false" customHeight="false" outlineLevel="0" collapsed="false">
      <c r="A277" s="166" t="s">
        <v>0</v>
      </c>
      <c r="B277" s="166" t="s">
        <v>1</v>
      </c>
      <c r="C277" s="167" t="s">
        <v>2</v>
      </c>
      <c r="D277" s="168" t="s">
        <v>3</v>
      </c>
      <c r="E277" s="166" t="s">
        <v>4</v>
      </c>
      <c r="F277" s="166" t="s">
        <v>5</v>
      </c>
      <c r="G277" s="169" t="s">
        <v>6</v>
      </c>
      <c r="H277" s="166" t="s">
        <v>7</v>
      </c>
      <c r="I277" s="166" t="s">
        <v>8</v>
      </c>
      <c r="J277" s="170" t="s">
        <v>9</v>
      </c>
      <c r="K277" s="166" t="s">
        <v>10</v>
      </c>
      <c r="L277" s="166" t="s">
        <v>11</v>
      </c>
      <c r="M277" s="166" t="s">
        <v>12</v>
      </c>
      <c r="N277" s="166" t="s">
        <v>13</v>
      </c>
      <c r="O277" s="170" t="s">
        <v>14</v>
      </c>
      <c r="P277" s="171" t="s">
        <v>15</v>
      </c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</row>
    <row r="278" customFormat="false" ht="29.25" hidden="false" customHeight="true" outlineLevel="0" collapsed="false">
      <c r="A278" s="172" t="s">
        <v>16</v>
      </c>
      <c r="B278" s="172"/>
      <c r="C278" s="173"/>
      <c r="D278" s="173"/>
      <c r="E278" s="172" t="s">
        <v>17</v>
      </c>
      <c r="F278" s="172" t="s">
        <v>18</v>
      </c>
      <c r="G278" s="174" t="s">
        <v>19</v>
      </c>
      <c r="H278" s="172" t="s">
        <v>20</v>
      </c>
      <c r="I278" s="172"/>
      <c r="J278" s="175"/>
      <c r="K278" s="172"/>
      <c r="L278" s="172"/>
      <c r="M278" s="172"/>
      <c r="N278" s="172" t="s">
        <v>21</v>
      </c>
      <c r="O278" s="176"/>
      <c r="P278" s="177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</row>
    <row r="279" customFormat="false" ht="32.25" hidden="false" customHeight="true" outlineLevel="0" collapsed="false">
      <c r="A279" s="178" t="s">
        <v>314</v>
      </c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9"/>
      <c r="R279" s="179"/>
      <c r="S279" s="179"/>
      <c r="T279" s="179"/>
      <c r="U279" s="180"/>
      <c r="V279" s="180"/>
      <c r="W279" s="180"/>
      <c r="X279" s="180"/>
      <c r="Y279" s="180"/>
      <c r="Z279" s="180"/>
      <c r="AA279" s="180"/>
      <c r="AB279" s="180"/>
      <c r="AC279" s="180"/>
      <c r="AD279" s="180"/>
      <c r="AE279" s="180"/>
      <c r="AF279" s="180"/>
      <c r="AG279" s="180"/>
      <c r="AH279" s="180"/>
      <c r="AI279" s="180"/>
      <c r="AJ279" s="180"/>
    </row>
    <row r="280" customFormat="false" ht="15.75" hidden="false" customHeight="true" outlineLevel="0" collapsed="false">
      <c r="A280" s="181" t="s">
        <v>23</v>
      </c>
      <c r="B280" s="182"/>
      <c r="C280" s="183"/>
      <c r="D280" s="183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4"/>
      <c r="R280" s="184"/>
      <c r="S280" s="184"/>
      <c r="T280" s="184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</row>
    <row r="281" customFormat="false" ht="15.75" hidden="false" customHeight="true" outlineLevel="0" collapsed="false">
      <c r="A281" s="40"/>
      <c r="B281" s="185"/>
      <c r="C281" s="186"/>
      <c r="D281" s="186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</row>
    <row r="282" customFormat="false" ht="15.75" hidden="false" customHeight="true" outlineLevel="0" collapsed="false">
      <c r="A282" s="181" t="s">
        <v>24</v>
      </c>
      <c r="B282" s="182"/>
      <c r="C282" s="183"/>
      <c r="D282" s="183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4"/>
      <c r="R282" s="184"/>
      <c r="S282" s="184"/>
      <c r="T282" s="184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</row>
    <row r="283" customFormat="false" ht="15.75" hidden="false" customHeight="true" outlineLevel="0" collapsed="false">
      <c r="A283" s="187" t="n">
        <v>2</v>
      </c>
      <c r="B283" s="188" t="n">
        <v>44651</v>
      </c>
      <c r="C283" s="189" t="n">
        <v>49.92</v>
      </c>
      <c r="D283" s="189" t="n">
        <v>11.98</v>
      </c>
      <c r="E283" s="189" t="n">
        <f aca="false">SUM(C283:D283)</f>
        <v>61.9</v>
      </c>
      <c r="F283" s="40"/>
      <c r="G283" s="190" t="s">
        <v>25</v>
      </c>
      <c r="H283" s="40"/>
      <c r="I283" s="191" t="s">
        <v>26</v>
      </c>
      <c r="J283" s="192" t="s">
        <v>315</v>
      </c>
      <c r="K283" s="22" t="s">
        <v>28</v>
      </c>
      <c r="L283" s="187" t="n">
        <v>998727941</v>
      </c>
      <c r="M283" s="193" t="s">
        <v>29</v>
      </c>
      <c r="N283" s="187" t="n">
        <v>1</v>
      </c>
      <c r="O283" s="192" t="s">
        <v>281</v>
      </c>
      <c r="P283" s="192" t="s">
        <v>282</v>
      </c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</row>
    <row r="284" customFormat="false" ht="15.75" hidden="false" customHeight="true" outlineLevel="0" collapsed="false">
      <c r="A284" s="194"/>
      <c r="B284" s="195" t="s">
        <v>115</v>
      </c>
      <c r="C284" s="196"/>
      <c r="D284" s="196"/>
      <c r="E284" s="197" t="n">
        <f aca="false">SUM(C283:D283)</f>
        <v>61.9</v>
      </c>
      <c r="F284" s="194"/>
      <c r="G284" s="198"/>
      <c r="H284" s="194"/>
      <c r="I284" s="194"/>
      <c r="J284" s="198"/>
      <c r="K284" s="194"/>
      <c r="L284" s="194"/>
      <c r="M284" s="194"/>
      <c r="N284" s="194"/>
      <c r="O284" s="198"/>
      <c r="P284" s="198"/>
      <c r="Q284" s="194"/>
      <c r="R284" s="194"/>
      <c r="S284" s="194"/>
      <c r="T284" s="194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</row>
    <row r="285" customFormat="false" ht="15.75" hidden="false" customHeight="true" outlineLevel="0" collapsed="false">
      <c r="A285" s="40"/>
      <c r="B285" s="199"/>
      <c r="C285" s="186"/>
      <c r="D285" s="186"/>
      <c r="E285" s="186"/>
      <c r="F285" s="40"/>
      <c r="G285" s="185"/>
      <c r="H285" s="40"/>
      <c r="I285" s="40"/>
      <c r="J285" s="185"/>
      <c r="K285" s="40"/>
      <c r="L285" s="40"/>
      <c r="M285" s="40"/>
      <c r="N285" s="40"/>
      <c r="O285" s="185"/>
      <c r="P285" s="185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</row>
    <row r="286" customFormat="false" ht="15.75" hidden="false" customHeight="true" outlineLevel="0" collapsed="false">
      <c r="A286" s="181" t="s">
        <v>116</v>
      </c>
      <c r="B286" s="182"/>
      <c r="C286" s="183"/>
      <c r="D286" s="183"/>
      <c r="E286" s="184"/>
      <c r="F286" s="184"/>
      <c r="G286" s="182"/>
      <c r="H286" s="184"/>
      <c r="I286" s="182"/>
      <c r="J286" s="182"/>
      <c r="K286" s="184"/>
      <c r="L286" s="184"/>
      <c r="M286" s="184"/>
      <c r="N286" s="184"/>
      <c r="O286" s="182"/>
      <c r="P286" s="184"/>
      <c r="Q286" s="184"/>
      <c r="R286" s="184"/>
      <c r="S286" s="184"/>
      <c r="T286" s="184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</row>
    <row r="287" customFormat="false" ht="15.75" hidden="false" customHeight="true" outlineLevel="0" collapsed="false">
      <c r="A287" s="27" t="n">
        <v>2</v>
      </c>
      <c r="B287" s="28" t="n">
        <v>44623</v>
      </c>
      <c r="C287" s="29" t="n">
        <v>12.93</v>
      </c>
      <c r="D287" s="29" t="n">
        <f aca="false">2.82+3.78</f>
        <v>6.6</v>
      </c>
      <c r="E287" s="25" t="n">
        <f aca="false">SUM(C287:D287)</f>
        <v>19.53</v>
      </c>
      <c r="F287" s="22"/>
      <c r="G287" s="30" t="s">
        <v>25</v>
      </c>
      <c r="H287" s="22"/>
      <c r="I287" s="31" t="s">
        <v>316</v>
      </c>
      <c r="J287" s="24" t="s">
        <v>317</v>
      </c>
      <c r="K287" s="22" t="s">
        <v>28</v>
      </c>
      <c r="L287" s="27" t="n">
        <v>998727941</v>
      </c>
      <c r="M287" s="22" t="s">
        <v>29</v>
      </c>
      <c r="N287" s="27" t="n">
        <v>1</v>
      </c>
      <c r="O287" s="24" t="s">
        <v>318</v>
      </c>
      <c r="P287" s="24" t="s">
        <v>319</v>
      </c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customFormat="false" ht="15.75" hidden="false" customHeight="true" outlineLevel="0" collapsed="false">
      <c r="A288" s="211" t="n">
        <v>2</v>
      </c>
      <c r="B288" s="212" t="n">
        <v>44641</v>
      </c>
      <c r="C288" s="213" t="n">
        <v>10</v>
      </c>
      <c r="D288" s="213" t="n">
        <v>0</v>
      </c>
      <c r="E288" s="213" t="n">
        <f aca="false">SUM(C288:D288)</f>
        <v>10</v>
      </c>
      <c r="F288" s="208"/>
      <c r="G288" s="214" t="s">
        <v>25</v>
      </c>
      <c r="H288" s="208"/>
      <c r="I288" s="215" t="s">
        <v>26</v>
      </c>
      <c r="J288" s="216" t="s">
        <v>320</v>
      </c>
      <c r="K288" s="56" t="s">
        <v>28</v>
      </c>
      <c r="L288" s="211" t="n">
        <v>998727941</v>
      </c>
      <c r="M288" s="218" t="s">
        <v>29</v>
      </c>
      <c r="N288" s="211" t="n">
        <v>1</v>
      </c>
      <c r="O288" s="216" t="s">
        <v>321</v>
      </c>
      <c r="P288" s="216" t="s">
        <v>322</v>
      </c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</row>
    <row r="289" customFormat="false" ht="15.75" hidden="false" customHeight="true" outlineLevel="0" collapsed="false">
      <c r="A289" s="211" t="n">
        <v>2</v>
      </c>
      <c r="B289" s="212" t="n">
        <v>44643</v>
      </c>
      <c r="C289" s="213" t="n">
        <v>18.6</v>
      </c>
      <c r="D289" s="213" t="n">
        <v>0</v>
      </c>
      <c r="E289" s="213" t="n">
        <f aca="false">SUM(C289:D289)</f>
        <v>18.6</v>
      </c>
      <c r="F289" s="208"/>
      <c r="G289" s="214" t="s">
        <v>25</v>
      </c>
      <c r="H289" s="208"/>
      <c r="I289" s="215" t="s">
        <v>26</v>
      </c>
      <c r="J289" s="216" t="s">
        <v>323</v>
      </c>
      <c r="K289" s="56" t="s">
        <v>324</v>
      </c>
      <c r="L289" s="211" t="n">
        <v>998727941</v>
      </c>
      <c r="M289" s="218" t="s">
        <v>29</v>
      </c>
      <c r="N289" s="211" t="n">
        <v>1</v>
      </c>
      <c r="O289" s="216" t="s">
        <v>325</v>
      </c>
      <c r="P289" s="216" t="s">
        <v>326</v>
      </c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</row>
    <row r="290" customFormat="false" ht="15.75" hidden="false" customHeight="true" outlineLevel="0" collapsed="false">
      <c r="A290" s="211" t="n">
        <v>2</v>
      </c>
      <c r="B290" s="212" t="n">
        <v>44643</v>
      </c>
      <c r="C290" s="213" t="n">
        <v>18.6</v>
      </c>
      <c r="D290" s="213" t="n">
        <v>0</v>
      </c>
      <c r="E290" s="213" t="n">
        <f aca="false">SUM(C290:D290)</f>
        <v>18.6</v>
      </c>
      <c r="F290" s="208"/>
      <c r="G290" s="214" t="s">
        <v>25</v>
      </c>
      <c r="H290" s="208"/>
      <c r="I290" s="215" t="s">
        <v>26</v>
      </c>
      <c r="J290" s="216" t="s">
        <v>327</v>
      </c>
      <c r="K290" s="56" t="s">
        <v>324</v>
      </c>
      <c r="L290" s="211" t="n">
        <v>998727941</v>
      </c>
      <c r="M290" s="218" t="s">
        <v>29</v>
      </c>
      <c r="N290" s="211" t="n">
        <v>1</v>
      </c>
      <c r="O290" s="216" t="s">
        <v>325</v>
      </c>
      <c r="P290" s="216" t="s">
        <v>326</v>
      </c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</row>
    <row r="291" customFormat="false" ht="15.75" hidden="false" customHeight="true" outlineLevel="0" collapsed="false">
      <c r="A291" s="211" t="n">
        <v>2</v>
      </c>
      <c r="B291" s="212" t="n">
        <v>44643</v>
      </c>
      <c r="C291" s="213" t="n">
        <v>18.6</v>
      </c>
      <c r="D291" s="213" t="n">
        <v>0</v>
      </c>
      <c r="E291" s="213" t="n">
        <f aca="false">SUM(C291:D291)</f>
        <v>18.6</v>
      </c>
      <c r="F291" s="208"/>
      <c r="G291" s="214" t="s">
        <v>25</v>
      </c>
      <c r="H291" s="208"/>
      <c r="I291" s="215" t="s">
        <v>26</v>
      </c>
      <c r="J291" s="216" t="s">
        <v>328</v>
      </c>
      <c r="K291" s="56" t="s">
        <v>324</v>
      </c>
      <c r="L291" s="211" t="n">
        <v>998727941</v>
      </c>
      <c r="M291" s="218" t="s">
        <v>29</v>
      </c>
      <c r="N291" s="211" t="n">
        <v>1</v>
      </c>
      <c r="O291" s="216" t="s">
        <v>325</v>
      </c>
      <c r="P291" s="216" t="s">
        <v>326</v>
      </c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</row>
    <row r="292" customFormat="false" ht="15.75" hidden="false" customHeight="true" outlineLevel="0" collapsed="false">
      <c r="A292" s="211" t="n">
        <v>2</v>
      </c>
      <c r="B292" s="212" t="n">
        <v>44643</v>
      </c>
      <c r="C292" s="213" t="n">
        <v>18.6</v>
      </c>
      <c r="D292" s="213" t="n">
        <v>0</v>
      </c>
      <c r="E292" s="213" t="n">
        <f aca="false">SUM(C292:D292)</f>
        <v>18.6</v>
      </c>
      <c r="F292" s="208"/>
      <c r="G292" s="214" t="s">
        <v>25</v>
      </c>
      <c r="H292" s="208"/>
      <c r="I292" s="215" t="s">
        <v>26</v>
      </c>
      <c r="J292" s="216" t="s">
        <v>329</v>
      </c>
      <c r="K292" s="56" t="s">
        <v>324</v>
      </c>
      <c r="L292" s="211" t="n">
        <v>998727941</v>
      </c>
      <c r="M292" s="218" t="s">
        <v>29</v>
      </c>
      <c r="N292" s="211" t="n">
        <v>1</v>
      </c>
      <c r="O292" s="216" t="s">
        <v>325</v>
      </c>
      <c r="P292" s="216" t="s">
        <v>326</v>
      </c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</row>
    <row r="293" customFormat="false" ht="15.75" hidden="false" customHeight="true" outlineLevel="0" collapsed="false">
      <c r="A293" s="211" t="n">
        <v>2</v>
      </c>
      <c r="B293" s="212" t="n">
        <v>44634</v>
      </c>
      <c r="C293" s="213" t="n">
        <v>154</v>
      </c>
      <c r="D293" s="213" t="n">
        <v>44.43</v>
      </c>
      <c r="E293" s="213" t="n">
        <f aca="false">SUM(C293:D293)</f>
        <v>198.43</v>
      </c>
      <c r="F293" s="208"/>
      <c r="G293" s="214" t="s">
        <v>25</v>
      </c>
      <c r="H293" s="208"/>
      <c r="I293" s="215" t="s">
        <v>26</v>
      </c>
      <c r="J293" s="216" t="s">
        <v>330</v>
      </c>
      <c r="K293" s="56" t="s">
        <v>324</v>
      </c>
      <c r="L293" s="211" t="n">
        <v>998727941</v>
      </c>
      <c r="M293" s="218" t="s">
        <v>29</v>
      </c>
      <c r="N293" s="211" t="n">
        <v>1</v>
      </c>
      <c r="O293" s="216" t="s">
        <v>325</v>
      </c>
      <c r="P293" s="216" t="s">
        <v>326</v>
      </c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</row>
    <row r="294" customFormat="false" ht="15.75" hidden="false" customHeight="true" outlineLevel="0" collapsed="false">
      <c r="A294" s="194"/>
      <c r="B294" s="195" t="s">
        <v>115</v>
      </c>
      <c r="C294" s="196"/>
      <c r="D294" s="196"/>
      <c r="E294" s="197" t="n">
        <f aca="false">SUM(C287:D292)</f>
        <v>103.93</v>
      </c>
      <c r="F294" s="194"/>
      <c r="G294" s="198"/>
      <c r="H294" s="194"/>
      <c r="I294" s="194"/>
      <c r="J294" s="198"/>
      <c r="K294" s="194"/>
      <c r="L294" s="194"/>
      <c r="M294" s="194"/>
      <c r="N294" s="194"/>
      <c r="O294" s="198"/>
      <c r="P294" s="198"/>
      <c r="Q294" s="194"/>
      <c r="R294" s="194"/>
      <c r="S294" s="194"/>
      <c r="T294" s="194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</row>
    <row r="295" customFormat="false" ht="15.75" hidden="false" customHeight="true" outlineLevel="0" collapsed="false">
      <c r="A295" s="40"/>
      <c r="B295" s="199"/>
      <c r="C295" s="186"/>
      <c r="D295" s="186"/>
      <c r="E295" s="186"/>
      <c r="F295" s="40"/>
      <c r="G295" s="185"/>
      <c r="H295" s="40"/>
      <c r="I295" s="40"/>
      <c r="J295" s="185"/>
      <c r="K295" s="40"/>
      <c r="L295" s="40"/>
      <c r="M295" s="40"/>
      <c r="N295" s="40"/>
      <c r="O295" s="185"/>
      <c r="P295" s="185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</row>
    <row r="296" customFormat="false" ht="15.75" hidden="false" customHeight="true" outlineLevel="0" collapsed="false">
      <c r="A296" s="181" t="s">
        <v>137</v>
      </c>
      <c r="B296" s="182"/>
      <c r="C296" s="183"/>
      <c r="D296" s="183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4"/>
      <c r="R296" s="184"/>
      <c r="S296" s="184"/>
      <c r="T296" s="184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</row>
    <row r="297" customFormat="false" ht="15.75" hidden="false" customHeight="true" outlineLevel="0" collapsed="false">
      <c r="A297" s="211"/>
      <c r="B297" s="212"/>
      <c r="C297" s="213"/>
      <c r="D297" s="213"/>
      <c r="E297" s="213"/>
      <c r="F297" s="208"/>
      <c r="G297" s="214"/>
      <c r="H297" s="208"/>
      <c r="I297" s="215"/>
      <c r="J297" s="216"/>
      <c r="K297" s="217"/>
      <c r="L297" s="211"/>
      <c r="M297" s="218"/>
      <c r="N297" s="211"/>
      <c r="O297" s="216"/>
      <c r="P297" s="216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</row>
    <row r="298" customFormat="false" ht="15.75" hidden="false" customHeight="true" outlineLevel="0" collapsed="false">
      <c r="A298" s="194"/>
      <c r="B298" s="195" t="s">
        <v>115</v>
      </c>
      <c r="C298" s="196"/>
      <c r="D298" s="196"/>
      <c r="E298" s="197" t="n">
        <f aca="false">SUM(C297:D297)</f>
        <v>0</v>
      </c>
      <c r="F298" s="194"/>
      <c r="G298" s="198"/>
      <c r="H298" s="194"/>
      <c r="I298" s="194"/>
      <c r="J298" s="198"/>
      <c r="K298" s="194"/>
      <c r="L298" s="194"/>
      <c r="M298" s="194"/>
      <c r="N298" s="194"/>
      <c r="O298" s="198"/>
      <c r="P298" s="198"/>
      <c r="Q298" s="194"/>
      <c r="R298" s="194"/>
      <c r="S298" s="194"/>
      <c r="T298" s="194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</row>
    <row r="299" customFormat="false" ht="15.75" hidden="false" customHeight="true" outlineLevel="0" collapsed="false">
      <c r="A299" s="40"/>
      <c r="B299" s="199"/>
      <c r="C299" s="186"/>
      <c r="D299" s="186"/>
      <c r="E299" s="40"/>
      <c r="F299" s="185"/>
      <c r="G299" s="185"/>
      <c r="H299" s="40"/>
      <c r="I299" s="219"/>
      <c r="J299" s="219"/>
      <c r="K299" s="40"/>
      <c r="L299" s="40"/>
      <c r="M299" s="40"/>
      <c r="N299" s="40"/>
      <c r="O299" s="219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</row>
    <row r="300" customFormat="false" ht="15.75" hidden="false" customHeight="true" outlineLevel="0" collapsed="false">
      <c r="A300" s="181" t="s">
        <v>138</v>
      </c>
      <c r="B300" s="220"/>
      <c r="C300" s="183"/>
      <c r="D300" s="183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4"/>
      <c r="R300" s="184"/>
      <c r="S300" s="184"/>
      <c r="T300" s="184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</row>
    <row r="301" customFormat="false" ht="15.75" hidden="false" customHeight="true" outlineLevel="0" collapsed="false">
      <c r="A301" s="221"/>
      <c r="B301" s="222"/>
      <c r="C301" s="223"/>
      <c r="D301" s="223"/>
      <c r="E301" s="219"/>
      <c r="F301" s="219"/>
      <c r="G301" s="219"/>
      <c r="H301" s="219"/>
      <c r="I301" s="185"/>
      <c r="J301" s="185"/>
      <c r="K301" s="185"/>
      <c r="L301" s="40"/>
      <c r="M301" s="40"/>
      <c r="N301" s="219"/>
      <c r="O301" s="219"/>
      <c r="P301" s="221"/>
      <c r="Q301" s="221"/>
      <c r="R301" s="219"/>
      <c r="S301" s="221"/>
      <c r="T301" s="221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</row>
    <row r="302" customFormat="false" ht="15.75" hidden="false" customHeight="true" outlineLevel="0" collapsed="false">
      <c r="A302" s="194"/>
      <c r="B302" s="195" t="s">
        <v>115</v>
      </c>
      <c r="C302" s="196"/>
      <c r="D302" s="196"/>
      <c r="E302" s="197" t="n">
        <f aca="false">SUM(C300:D301)</f>
        <v>0</v>
      </c>
      <c r="F302" s="194"/>
      <c r="G302" s="198"/>
      <c r="H302" s="194"/>
      <c r="I302" s="194"/>
      <c r="J302" s="198"/>
      <c r="K302" s="194"/>
      <c r="L302" s="194"/>
      <c r="M302" s="194"/>
      <c r="N302" s="194"/>
      <c r="O302" s="198"/>
      <c r="P302" s="198"/>
      <c r="Q302" s="194"/>
      <c r="R302" s="194"/>
      <c r="S302" s="194"/>
      <c r="T302" s="194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</row>
    <row r="303" customFormat="false" ht="15.75" hidden="false" customHeight="true" outlineLevel="0" collapsed="false">
      <c r="A303" s="40"/>
      <c r="B303" s="199"/>
      <c r="C303" s="186"/>
      <c r="D303" s="186"/>
      <c r="E303" s="40"/>
      <c r="F303" s="40"/>
      <c r="G303" s="185"/>
      <c r="H303" s="40"/>
      <c r="I303" s="40"/>
      <c r="J303" s="185"/>
      <c r="K303" s="40"/>
      <c r="L303" s="40"/>
      <c r="M303" s="40"/>
      <c r="N303" s="40"/>
      <c r="O303" s="219"/>
      <c r="P303" s="219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</row>
    <row r="304" customFormat="false" ht="15.75" hidden="false" customHeight="true" outlineLevel="0" collapsed="false">
      <c r="A304" s="58"/>
      <c r="B304" s="209" t="s">
        <v>115</v>
      </c>
      <c r="C304" s="60"/>
      <c r="D304" s="60"/>
      <c r="E304" s="210" t="n">
        <f aca="false">SUM(E284,E294,E298,E302)</f>
        <v>165.83</v>
      </c>
      <c r="F304" s="58"/>
      <c r="G304" s="62"/>
      <c r="H304" s="58"/>
      <c r="I304" s="58"/>
      <c r="J304" s="62"/>
      <c r="K304" s="58"/>
      <c r="L304" s="58"/>
      <c r="M304" s="58"/>
      <c r="N304" s="58"/>
      <c r="O304" s="62"/>
      <c r="P304" s="62"/>
      <c r="Q304" s="58"/>
      <c r="R304" s="58"/>
      <c r="S304" s="58"/>
      <c r="T304" s="58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</row>
    <row r="305" customFormat="false" ht="15.75" hidden="false" customHeight="true" outlineLevel="0" collapsed="false">
      <c r="A305" s="40"/>
      <c r="B305" s="199"/>
      <c r="C305" s="186"/>
      <c r="D305" s="186"/>
      <c r="E305" s="40"/>
      <c r="F305" s="40"/>
      <c r="G305" s="185"/>
      <c r="H305" s="40"/>
      <c r="I305" s="40"/>
      <c r="J305" s="185"/>
      <c r="K305" s="40"/>
      <c r="L305" s="40"/>
      <c r="M305" s="40"/>
      <c r="N305" s="40"/>
      <c r="O305" s="219"/>
      <c r="P305" s="219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</row>
    <row r="306" customFormat="false" ht="15.75" hidden="false" customHeight="true" outlineLevel="0" collapsed="false">
      <c r="A306" s="181" t="s">
        <v>139</v>
      </c>
      <c r="B306" s="220"/>
      <c r="C306" s="183"/>
      <c r="D306" s="183"/>
      <c r="E306" s="184"/>
      <c r="F306" s="184"/>
      <c r="G306" s="182"/>
      <c r="H306" s="184"/>
      <c r="I306" s="184"/>
      <c r="J306" s="182"/>
      <c r="K306" s="184"/>
      <c r="L306" s="184"/>
      <c r="M306" s="184"/>
      <c r="N306" s="184"/>
      <c r="O306" s="182"/>
      <c r="P306" s="182"/>
      <c r="Q306" s="184"/>
      <c r="R306" s="184"/>
      <c r="S306" s="184"/>
      <c r="T306" s="184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</row>
    <row r="307" customFormat="false" ht="15.75" hidden="false" customHeight="true" outlineLevel="0" collapsed="false">
      <c r="A307" s="229" t="s">
        <v>140</v>
      </c>
      <c r="B307" s="230"/>
      <c r="C307" s="231"/>
      <c r="D307" s="231"/>
      <c r="E307" s="230"/>
      <c r="F307" s="230"/>
      <c r="G307" s="230"/>
      <c r="H307" s="230"/>
      <c r="I307" s="230"/>
      <c r="J307" s="230"/>
      <c r="K307" s="230"/>
      <c r="L307" s="230"/>
      <c r="M307" s="230"/>
      <c r="N307" s="230"/>
      <c r="O307" s="230"/>
      <c r="P307" s="230"/>
      <c r="Q307" s="230"/>
      <c r="R307" s="230"/>
      <c r="S307" s="230"/>
      <c r="T307" s="230"/>
      <c r="U307" s="232"/>
      <c r="V307" s="232"/>
      <c r="W307" s="232"/>
      <c r="X307" s="232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32"/>
      <c r="AI307" s="232"/>
      <c r="AJ307" s="232"/>
    </row>
    <row r="308" customFormat="false" ht="15.75" hidden="false" customHeight="true" outlineLevel="0" collapsed="false">
      <c r="A308" s="187" t="n">
        <v>2</v>
      </c>
      <c r="B308" s="188" t="n">
        <v>44638</v>
      </c>
      <c r="C308" s="189" t="n">
        <v>46.62</v>
      </c>
      <c r="D308" s="189" t="n">
        <v>6.06</v>
      </c>
      <c r="E308" s="189" t="n">
        <f aca="false">SUM(C308:D308)</f>
        <v>52.68</v>
      </c>
      <c r="F308" s="40"/>
      <c r="G308" s="190" t="s">
        <v>25</v>
      </c>
      <c r="H308" s="40"/>
      <c r="I308" s="191" t="s">
        <v>26</v>
      </c>
      <c r="J308" s="192" t="s">
        <v>331</v>
      </c>
      <c r="K308" s="193" t="s">
        <v>40</v>
      </c>
      <c r="L308" s="187" t="n">
        <v>998727941</v>
      </c>
      <c r="M308" s="193" t="s">
        <v>29</v>
      </c>
      <c r="N308" s="187" t="n">
        <v>1</v>
      </c>
      <c r="O308" s="192" t="s">
        <v>41</v>
      </c>
      <c r="P308" s="192" t="s">
        <v>42</v>
      </c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</row>
    <row r="309" customFormat="false" ht="15.75" hidden="false" customHeight="true" outlineLevel="0" collapsed="false">
      <c r="A309" s="187" t="n">
        <v>2</v>
      </c>
      <c r="B309" s="188" t="n">
        <v>44626</v>
      </c>
      <c r="C309" s="189" t="n">
        <v>27.16</v>
      </c>
      <c r="D309" s="189" t="n">
        <v>3.84</v>
      </c>
      <c r="E309" s="189" t="n">
        <f aca="false">SUM(C309:D309)</f>
        <v>31</v>
      </c>
      <c r="F309" s="40"/>
      <c r="G309" s="190" t="s">
        <v>25</v>
      </c>
      <c r="H309" s="40"/>
      <c r="I309" s="191" t="s">
        <v>26</v>
      </c>
      <c r="J309" s="192" t="s">
        <v>332</v>
      </c>
      <c r="K309" s="193" t="s">
        <v>40</v>
      </c>
      <c r="L309" s="187" t="n">
        <v>998727941</v>
      </c>
      <c r="M309" s="193" t="s">
        <v>29</v>
      </c>
      <c r="N309" s="187" t="n">
        <v>1</v>
      </c>
      <c r="O309" s="192" t="s">
        <v>333</v>
      </c>
      <c r="P309" s="192" t="s">
        <v>334</v>
      </c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</row>
    <row r="310" customFormat="false" ht="15.75" hidden="false" customHeight="true" outlineLevel="0" collapsed="false">
      <c r="A310" s="177"/>
      <c r="B310" s="233" t="s">
        <v>144</v>
      </c>
      <c r="C310" s="234"/>
      <c r="D310" s="234"/>
      <c r="E310" s="235" t="n">
        <f aca="false">SUM(C308:D309)</f>
        <v>83.68</v>
      </c>
      <c r="F310" s="177"/>
      <c r="G310" s="176"/>
      <c r="H310" s="177"/>
      <c r="I310" s="177"/>
      <c r="J310" s="176"/>
      <c r="K310" s="177"/>
      <c r="L310" s="177"/>
      <c r="M310" s="177"/>
      <c r="N310" s="177"/>
      <c r="O310" s="176"/>
      <c r="P310" s="176"/>
      <c r="Q310" s="177"/>
      <c r="R310" s="177"/>
      <c r="S310" s="177"/>
      <c r="T310" s="177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</row>
    <row r="311" customFormat="false" ht="15.75" hidden="false" customHeight="true" outlineLevel="0" collapsed="false">
      <c r="A311" s="40"/>
      <c r="B311" s="236"/>
      <c r="C311" s="186"/>
      <c r="D311" s="186"/>
      <c r="E311" s="40"/>
      <c r="F311" s="40"/>
      <c r="G311" s="185"/>
      <c r="H311" s="40"/>
      <c r="I311" s="185"/>
      <c r="J311" s="185"/>
      <c r="K311" s="40"/>
      <c r="L311" s="40"/>
      <c r="M311" s="40"/>
      <c r="N311" s="40"/>
      <c r="O311" s="185"/>
      <c r="P311" s="185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</row>
    <row r="312" customFormat="false" ht="15.75" hidden="false" customHeight="true" outlineLevel="0" collapsed="false">
      <c r="A312" s="229" t="s">
        <v>145</v>
      </c>
      <c r="B312" s="230"/>
      <c r="C312" s="231"/>
      <c r="D312" s="231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2"/>
      <c r="V312" s="232"/>
      <c r="W312" s="232"/>
      <c r="X312" s="232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32"/>
      <c r="AI312" s="232"/>
      <c r="AJ312" s="232"/>
    </row>
    <row r="313" customFormat="false" ht="15.75" hidden="false" customHeight="true" outlineLevel="0" collapsed="false">
      <c r="A313" s="187" t="n">
        <v>2</v>
      </c>
      <c r="B313" s="188" t="n">
        <v>44638</v>
      </c>
      <c r="C313" s="189" t="n">
        <v>54.65</v>
      </c>
      <c r="D313" s="189" t="n">
        <v>7.37</v>
      </c>
      <c r="E313" s="189" t="n">
        <f aca="false">SUM(C313:D313)</f>
        <v>62.02</v>
      </c>
      <c r="F313" s="40"/>
      <c r="G313" s="190" t="s">
        <v>25</v>
      </c>
      <c r="H313" s="40"/>
      <c r="I313" s="191" t="s">
        <v>26</v>
      </c>
      <c r="J313" s="192" t="s">
        <v>335</v>
      </c>
      <c r="K313" s="193" t="s">
        <v>40</v>
      </c>
      <c r="L313" s="187" t="n">
        <v>998727941</v>
      </c>
      <c r="M313" s="193" t="s">
        <v>29</v>
      </c>
      <c r="N313" s="187" t="n">
        <v>1</v>
      </c>
      <c r="O313" s="192" t="s">
        <v>48</v>
      </c>
      <c r="P313" s="192" t="s">
        <v>49</v>
      </c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</row>
    <row r="314" customFormat="false" ht="15.75" hidden="false" customHeight="true" outlineLevel="0" collapsed="false">
      <c r="A314" s="187" t="n">
        <v>2</v>
      </c>
      <c r="B314" s="188" t="n">
        <v>44632</v>
      </c>
      <c r="C314" s="189" t="n">
        <v>24.07</v>
      </c>
      <c r="D314" s="189" t="n">
        <v>3.66</v>
      </c>
      <c r="E314" s="189" t="n">
        <f aca="false">SUM(C314:D314)</f>
        <v>27.73</v>
      </c>
      <c r="F314" s="40"/>
      <c r="G314" s="190" t="s">
        <v>25</v>
      </c>
      <c r="H314" s="40"/>
      <c r="I314" s="191" t="s">
        <v>26</v>
      </c>
      <c r="J314" s="192" t="s">
        <v>336</v>
      </c>
      <c r="K314" s="193" t="s">
        <v>40</v>
      </c>
      <c r="L314" s="187" t="n">
        <v>998727941</v>
      </c>
      <c r="M314" s="193" t="s">
        <v>29</v>
      </c>
      <c r="N314" s="187" t="n">
        <v>1</v>
      </c>
      <c r="O314" s="192" t="s">
        <v>41</v>
      </c>
      <c r="P314" s="192" t="s">
        <v>42</v>
      </c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</row>
    <row r="315" customFormat="false" ht="15.75" hidden="false" customHeight="true" outlineLevel="0" collapsed="false">
      <c r="A315" s="177"/>
      <c r="B315" s="233" t="s">
        <v>144</v>
      </c>
      <c r="C315" s="234"/>
      <c r="D315" s="234"/>
      <c r="E315" s="235" t="n">
        <f aca="false">SUM(C313:D314)</f>
        <v>89.75</v>
      </c>
      <c r="F315" s="177"/>
      <c r="G315" s="176"/>
      <c r="H315" s="177"/>
      <c r="I315" s="177"/>
      <c r="J315" s="176"/>
      <c r="K315" s="177"/>
      <c r="L315" s="177"/>
      <c r="M315" s="177"/>
      <c r="N315" s="177"/>
      <c r="O315" s="176"/>
      <c r="P315" s="176"/>
      <c r="Q315" s="177"/>
      <c r="R315" s="177"/>
      <c r="S315" s="177"/>
      <c r="T315" s="177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</row>
    <row r="316" customFormat="false" ht="15.75" hidden="false" customHeight="true" outlineLevel="0" collapsed="false">
      <c r="A316" s="40"/>
      <c r="B316" s="236"/>
      <c r="C316" s="186"/>
      <c r="D316" s="186"/>
      <c r="E316" s="40"/>
      <c r="F316" s="40"/>
      <c r="G316" s="185"/>
      <c r="H316" s="40"/>
      <c r="I316" s="185"/>
      <c r="J316" s="185"/>
      <c r="K316" s="40"/>
      <c r="L316" s="40"/>
      <c r="M316" s="40"/>
      <c r="N316" s="40"/>
      <c r="O316" s="185"/>
      <c r="P316" s="185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</row>
    <row r="317" customFormat="false" ht="15.75" hidden="false" customHeight="true" outlineLevel="0" collapsed="false">
      <c r="A317" s="229" t="s">
        <v>181</v>
      </c>
      <c r="B317" s="230"/>
      <c r="C317" s="231"/>
      <c r="D317" s="231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</row>
    <row r="318" customFormat="false" ht="15.75" hidden="false" customHeight="true" outlineLevel="0" collapsed="false">
      <c r="A318" s="187" t="n">
        <v>2</v>
      </c>
      <c r="B318" s="188" t="n">
        <v>44643</v>
      </c>
      <c r="C318" s="189" t="n">
        <v>38.51</v>
      </c>
      <c r="D318" s="189" t="n">
        <v>5.6</v>
      </c>
      <c r="E318" s="189" t="n">
        <f aca="false">SUM(C318:D318)</f>
        <v>44.11</v>
      </c>
      <c r="F318" s="40"/>
      <c r="G318" s="190" t="s">
        <v>25</v>
      </c>
      <c r="H318" s="40"/>
      <c r="I318" s="191" t="s">
        <v>26</v>
      </c>
      <c r="J318" s="192" t="s">
        <v>337</v>
      </c>
      <c r="K318" s="193" t="s">
        <v>40</v>
      </c>
      <c r="L318" s="187" t="n">
        <v>998727941</v>
      </c>
      <c r="M318" s="193" t="s">
        <v>29</v>
      </c>
      <c r="N318" s="187" t="n">
        <v>1</v>
      </c>
      <c r="O318" s="192" t="s">
        <v>51</v>
      </c>
      <c r="P318" s="192" t="s">
        <v>52</v>
      </c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</row>
    <row r="319" customFormat="false" ht="15.75" hidden="false" customHeight="true" outlineLevel="0" collapsed="false">
      <c r="A319" s="187" t="n">
        <v>2</v>
      </c>
      <c r="B319" s="188" t="n">
        <v>44623</v>
      </c>
      <c r="C319" s="189" t="n">
        <v>84.69</v>
      </c>
      <c r="D319" s="189" t="n">
        <v>11.06</v>
      </c>
      <c r="E319" s="189" t="n">
        <f aca="false">SUM(C319:D319)</f>
        <v>95.75</v>
      </c>
      <c r="F319" s="40"/>
      <c r="G319" s="190" t="s">
        <v>25</v>
      </c>
      <c r="H319" s="40"/>
      <c r="I319" s="191" t="s">
        <v>26</v>
      </c>
      <c r="J319" s="192" t="s">
        <v>338</v>
      </c>
      <c r="K319" s="193" t="s">
        <v>40</v>
      </c>
      <c r="L319" s="187" t="n">
        <v>998727941</v>
      </c>
      <c r="M319" s="193" t="s">
        <v>29</v>
      </c>
      <c r="N319" s="187" t="n">
        <v>1</v>
      </c>
      <c r="O319" s="192" t="s">
        <v>339</v>
      </c>
      <c r="P319" s="192" t="s">
        <v>340</v>
      </c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</row>
    <row r="320" customFormat="false" ht="15.75" hidden="false" customHeight="true" outlineLevel="0" collapsed="false">
      <c r="A320" s="187" t="n">
        <v>2</v>
      </c>
      <c r="B320" s="188" t="n">
        <v>44648</v>
      </c>
      <c r="C320" s="189" t="n">
        <v>18.55</v>
      </c>
      <c r="D320" s="189" t="n">
        <v>2.41</v>
      </c>
      <c r="E320" s="189" t="n">
        <f aca="false">SUM(C320:D320)</f>
        <v>20.96</v>
      </c>
      <c r="F320" s="40"/>
      <c r="G320" s="190" t="s">
        <v>25</v>
      </c>
      <c r="H320" s="40"/>
      <c r="I320" s="191" t="s">
        <v>26</v>
      </c>
      <c r="J320" s="192" t="s">
        <v>341</v>
      </c>
      <c r="K320" s="193" t="s">
        <v>40</v>
      </c>
      <c r="L320" s="187" t="n">
        <v>998727941</v>
      </c>
      <c r="M320" s="193" t="s">
        <v>29</v>
      </c>
      <c r="N320" s="187" t="n">
        <v>1</v>
      </c>
      <c r="O320" s="192" t="s">
        <v>342</v>
      </c>
      <c r="P320" s="192" t="s">
        <v>343</v>
      </c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</row>
    <row r="321" customFormat="false" ht="15.75" hidden="false" customHeight="true" outlineLevel="0" collapsed="false">
      <c r="A321" s="177"/>
      <c r="B321" s="233" t="s">
        <v>144</v>
      </c>
      <c r="C321" s="234"/>
      <c r="D321" s="234"/>
      <c r="E321" s="235" t="n">
        <f aca="false">SUM(C318:D320)</f>
        <v>160.82</v>
      </c>
      <c r="F321" s="177"/>
      <c r="G321" s="176"/>
      <c r="H321" s="177"/>
      <c r="I321" s="177"/>
      <c r="J321" s="176"/>
      <c r="K321" s="177"/>
      <c r="L321" s="177"/>
      <c r="M321" s="177"/>
      <c r="N321" s="177"/>
      <c r="O321" s="176"/>
      <c r="P321" s="176"/>
      <c r="Q321" s="177"/>
      <c r="R321" s="177"/>
      <c r="S321" s="177"/>
      <c r="T321" s="177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</row>
    <row r="322" customFormat="false" ht="15.75" hidden="false" customHeight="true" outlineLevel="0" collapsed="false">
      <c r="A322" s="40"/>
      <c r="B322" s="236"/>
      <c r="C322" s="186"/>
      <c r="D322" s="186"/>
      <c r="E322" s="40"/>
      <c r="F322" s="40"/>
      <c r="G322" s="185"/>
      <c r="H322" s="40"/>
      <c r="I322" s="185"/>
      <c r="J322" s="185"/>
      <c r="K322" s="40"/>
      <c r="L322" s="40"/>
      <c r="M322" s="40"/>
      <c r="N322" s="40"/>
      <c r="O322" s="185"/>
      <c r="P322" s="185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</row>
    <row r="323" customFormat="false" ht="15.75" hidden="false" customHeight="true" outlineLevel="0" collapsed="false">
      <c r="A323" s="229" t="s">
        <v>154</v>
      </c>
      <c r="B323" s="230"/>
      <c r="C323" s="231"/>
      <c r="D323" s="231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2"/>
      <c r="V323" s="232"/>
      <c r="W323" s="232"/>
      <c r="X323" s="232"/>
      <c r="Y323" s="232"/>
      <c r="Z323" s="232"/>
      <c r="AA323" s="232"/>
      <c r="AB323" s="232"/>
      <c r="AC323" s="232"/>
      <c r="AD323" s="232"/>
      <c r="AE323" s="232"/>
      <c r="AF323" s="232"/>
      <c r="AG323" s="232"/>
      <c r="AH323" s="232"/>
      <c r="AI323" s="232"/>
      <c r="AJ323" s="232"/>
    </row>
    <row r="324" customFormat="false" ht="15.75" hidden="false" customHeight="true" outlineLevel="0" collapsed="false">
      <c r="A324" s="187" t="n">
        <v>2</v>
      </c>
      <c r="B324" s="188" t="n">
        <v>44621</v>
      </c>
      <c r="C324" s="189" t="n">
        <v>38</v>
      </c>
      <c r="D324" s="189" t="n">
        <v>5.56</v>
      </c>
      <c r="E324" s="189" t="n">
        <f aca="false">SUM(C324:D324)</f>
        <v>43.56</v>
      </c>
      <c r="F324" s="40"/>
      <c r="G324" s="190" t="s">
        <v>25</v>
      </c>
      <c r="H324" s="40"/>
      <c r="I324" s="191" t="s">
        <v>26</v>
      </c>
      <c r="J324" s="192" t="s">
        <v>344</v>
      </c>
      <c r="K324" s="193" t="s">
        <v>40</v>
      </c>
      <c r="L324" s="187" t="n">
        <v>998727941</v>
      </c>
      <c r="M324" s="193" t="s">
        <v>29</v>
      </c>
      <c r="N324" s="187" t="n">
        <v>1</v>
      </c>
      <c r="O324" s="192" t="s">
        <v>51</v>
      </c>
      <c r="P324" s="192" t="s">
        <v>52</v>
      </c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  <row r="325" customFormat="false" ht="15.75" hidden="false" customHeight="true" outlineLevel="0" collapsed="false">
      <c r="A325" s="187" t="n">
        <v>2</v>
      </c>
      <c r="B325" s="188" t="n">
        <v>44629</v>
      </c>
      <c r="C325" s="189" t="n">
        <v>50.11</v>
      </c>
      <c r="D325" s="189" t="n">
        <v>6.52</v>
      </c>
      <c r="E325" s="189" t="n">
        <f aca="false">SUM(C325:D325)</f>
        <v>56.63</v>
      </c>
      <c r="F325" s="40"/>
      <c r="G325" s="190" t="s">
        <v>25</v>
      </c>
      <c r="H325" s="40"/>
      <c r="I325" s="191" t="s">
        <v>26</v>
      </c>
      <c r="J325" s="192" t="s">
        <v>345</v>
      </c>
      <c r="K325" s="193" t="s">
        <v>40</v>
      </c>
      <c r="L325" s="187" t="n">
        <v>998727941</v>
      </c>
      <c r="M325" s="193" t="s">
        <v>29</v>
      </c>
      <c r="N325" s="187" t="n">
        <v>1</v>
      </c>
      <c r="O325" s="192" t="s">
        <v>51</v>
      </c>
      <c r="P325" s="192" t="s">
        <v>52</v>
      </c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</row>
    <row r="326" customFormat="false" ht="15.75" hidden="false" customHeight="true" outlineLevel="0" collapsed="false">
      <c r="A326" s="187" t="n">
        <v>2</v>
      </c>
      <c r="B326" s="188" t="n">
        <v>44644</v>
      </c>
      <c r="C326" s="189" t="n">
        <v>38.33</v>
      </c>
      <c r="D326" s="189" t="n">
        <v>5.01</v>
      </c>
      <c r="E326" s="189" t="n">
        <f aca="false">SUM(C326:D326)</f>
        <v>43.34</v>
      </c>
      <c r="F326" s="40"/>
      <c r="G326" s="190" t="s">
        <v>25</v>
      </c>
      <c r="H326" s="40"/>
      <c r="I326" s="191" t="s">
        <v>26</v>
      </c>
      <c r="J326" s="192" t="s">
        <v>346</v>
      </c>
      <c r="K326" s="193" t="s">
        <v>40</v>
      </c>
      <c r="L326" s="187" t="n">
        <v>998727941</v>
      </c>
      <c r="M326" s="193" t="s">
        <v>29</v>
      </c>
      <c r="N326" s="187" t="n">
        <v>1</v>
      </c>
      <c r="O326" s="192" t="s">
        <v>51</v>
      </c>
      <c r="P326" s="192" t="s">
        <v>52</v>
      </c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</row>
    <row r="327" customFormat="false" ht="15.75" hidden="false" customHeight="true" outlineLevel="0" collapsed="false">
      <c r="A327" s="187" t="n">
        <v>2</v>
      </c>
      <c r="B327" s="188" t="n">
        <v>44644</v>
      </c>
      <c r="C327" s="189" t="n">
        <v>14.95</v>
      </c>
      <c r="D327" s="189" t="n">
        <v>2.01</v>
      </c>
      <c r="E327" s="189" t="n">
        <f aca="false">SUM(C327:D327)</f>
        <v>16.96</v>
      </c>
      <c r="F327" s="40"/>
      <c r="G327" s="190" t="s">
        <v>25</v>
      </c>
      <c r="H327" s="40"/>
      <c r="I327" s="191" t="s">
        <v>26</v>
      </c>
      <c r="J327" s="192" t="s">
        <v>347</v>
      </c>
      <c r="K327" s="193" t="s">
        <v>40</v>
      </c>
      <c r="L327" s="187" t="n">
        <v>998727941</v>
      </c>
      <c r="M327" s="193" t="s">
        <v>29</v>
      </c>
      <c r="N327" s="187" t="n">
        <v>1</v>
      </c>
      <c r="O327" s="192" t="s">
        <v>51</v>
      </c>
      <c r="P327" s="192" t="s">
        <v>52</v>
      </c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</row>
    <row r="328" customFormat="false" ht="15.75" hidden="false" customHeight="true" outlineLevel="0" collapsed="false">
      <c r="A328" s="177"/>
      <c r="B328" s="233" t="s">
        <v>144</v>
      </c>
      <c r="C328" s="234"/>
      <c r="D328" s="234"/>
      <c r="E328" s="235" t="n">
        <f aca="false">SUM(C324:D327)</f>
        <v>160.49</v>
      </c>
      <c r="F328" s="177"/>
      <c r="G328" s="176"/>
      <c r="H328" s="177"/>
      <c r="I328" s="177"/>
      <c r="J328" s="176"/>
      <c r="K328" s="177"/>
      <c r="L328" s="177"/>
      <c r="M328" s="177"/>
      <c r="N328" s="177"/>
      <c r="O328" s="176"/>
      <c r="P328" s="176"/>
      <c r="Q328" s="177"/>
      <c r="R328" s="177"/>
      <c r="S328" s="177"/>
      <c r="T328" s="177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</row>
    <row r="329" customFormat="false" ht="15.75" hidden="false" customHeight="true" outlineLevel="0" collapsed="false">
      <c r="A329" s="40"/>
      <c r="B329" s="236"/>
      <c r="C329" s="186"/>
      <c r="D329" s="186"/>
      <c r="E329" s="40"/>
      <c r="F329" s="40"/>
      <c r="G329" s="185"/>
      <c r="H329" s="40"/>
      <c r="I329" s="185"/>
      <c r="J329" s="185"/>
      <c r="K329" s="40"/>
      <c r="L329" s="40"/>
      <c r="M329" s="40"/>
      <c r="N329" s="40"/>
      <c r="O329" s="185"/>
      <c r="P329" s="185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</row>
    <row r="330" customFormat="false" ht="15.75" hidden="false" customHeight="true" outlineLevel="0" collapsed="false">
      <c r="A330" s="58"/>
      <c r="B330" s="209" t="s">
        <v>115</v>
      </c>
      <c r="C330" s="60"/>
      <c r="D330" s="60"/>
      <c r="E330" s="210" t="n">
        <f aca="false">SUM(E328,E321,E315,E310)</f>
        <v>494.74</v>
      </c>
      <c r="F330" s="58"/>
      <c r="G330" s="62"/>
      <c r="H330" s="58"/>
      <c r="I330" s="58"/>
      <c r="J330" s="62"/>
      <c r="K330" s="58"/>
      <c r="L330" s="58"/>
      <c r="M330" s="58"/>
      <c r="N330" s="58"/>
      <c r="O330" s="62"/>
      <c r="P330" s="62"/>
      <c r="Q330" s="58"/>
      <c r="R330" s="58"/>
      <c r="S330" s="58"/>
      <c r="T330" s="58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</row>
    <row r="331" customFormat="false" ht="15.75" hidden="false" customHeight="true" outlineLevel="0" collapsed="false">
      <c r="A331" s="40"/>
      <c r="B331" s="199"/>
      <c r="C331" s="186"/>
      <c r="D331" s="186"/>
      <c r="E331" s="40"/>
      <c r="F331" s="40"/>
      <c r="G331" s="185"/>
      <c r="H331" s="40"/>
      <c r="I331" s="40"/>
      <c r="J331" s="185"/>
      <c r="K331" s="40"/>
      <c r="L331" s="40"/>
      <c r="M331" s="40"/>
      <c r="N331" s="40"/>
      <c r="O331" s="219"/>
      <c r="P331" s="219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</row>
    <row r="332" customFormat="false" ht="15.75" hidden="false" customHeight="true" outlineLevel="0" collapsed="false">
      <c r="A332" s="181" t="s">
        <v>158</v>
      </c>
      <c r="B332" s="182"/>
      <c r="C332" s="183"/>
      <c r="D332" s="183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4"/>
      <c r="R332" s="184"/>
      <c r="S332" s="184"/>
      <c r="T332" s="184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</row>
    <row r="333" customFormat="false" ht="15.75" hidden="false" customHeight="true" outlineLevel="0" collapsed="false">
      <c r="A333" s="229" t="s">
        <v>140</v>
      </c>
      <c r="B333" s="230"/>
      <c r="C333" s="231"/>
      <c r="D333" s="231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2"/>
      <c r="V333" s="232"/>
      <c r="W333" s="232"/>
      <c r="X333" s="232"/>
      <c r="Y333" s="232"/>
      <c r="Z333" s="232"/>
      <c r="AA333" s="232"/>
      <c r="AB333" s="232"/>
      <c r="AC333" s="232"/>
      <c r="AD333" s="232"/>
      <c r="AE333" s="232"/>
      <c r="AF333" s="232"/>
      <c r="AG333" s="232"/>
      <c r="AH333" s="232"/>
      <c r="AI333" s="232"/>
      <c r="AJ333" s="232"/>
    </row>
    <row r="334" customFormat="false" ht="15.75" hidden="false" customHeight="true" outlineLevel="0" collapsed="false">
      <c r="A334" s="187" t="n">
        <v>2</v>
      </c>
      <c r="B334" s="188" t="n">
        <v>44629</v>
      </c>
      <c r="C334" s="189" t="n">
        <v>53.88</v>
      </c>
      <c r="D334" s="189" t="n">
        <v>12.93</v>
      </c>
      <c r="E334" s="189" t="n">
        <f aca="false">SUM(C334:D334)</f>
        <v>66.81</v>
      </c>
      <c r="F334" s="40"/>
      <c r="G334" s="190" t="s">
        <v>25</v>
      </c>
      <c r="H334" s="40"/>
      <c r="I334" s="191" t="s">
        <v>26</v>
      </c>
      <c r="J334" s="192" t="s">
        <v>348</v>
      </c>
      <c r="K334" s="193" t="s">
        <v>44</v>
      </c>
      <c r="L334" s="187" t="n">
        <v>998727941</v>
      </c>
      <c r="M334" s="193" t="s">
        <v>29</v>
      </c>
      <c r="N334" s="187" t="n">
        <v>1</v>
      </c>
      <c r="O334" s="192" t="s">
        <v>349</v>
      </c>
      <c r="P334" s="192" t="s">
        <v>350</v>
      </c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</row>
    <row r="335" customFormat="false" ht="15.75" hidden="false" customHeight="true" outlineLevel="0" collapsed="false">
      <c r="A335" s="187" t="n">
        <v>2</v>
      </c>
      <c r="B335" s="188" t="n">
        <v>44640</v>
      </c>
      <c r="C335" s="189" t="n">
        <v>2.79</v>
      </c>
      <c r="D335" s="189" t="n">
        <v>0.36</v>
      </c>
      <c r="E335" s="189" t="n">
        <f aca="false">SUM(C335:D335)</f>
        <v>3.15</v>
      </c>
      <c r="F335" s="40"/>
      <c r="G335" s="190" t="s">
        <v>25</v>
      </c>
      <c r="H335" s="40"/>
      <c r="I335" s="191" t="s">
        <v>26</v>
      </c>
      <c r="J335" s="192" t="s">
        <v>351</v>
      </c>
      <c r="K335" s="193" t="s">
        <v>40</v>
      </c>
      <c r="L335" s="187" t="n">
        <v>998727941</v>
      </c>
      <c r="M335" s="193" t="s">
        <v>29</v>
      </c>
      <c r="N335" s="187" t="n">
        <v>1</v>
      </c>
      <c r="O335" s="192" t="s">
        <v>352</v>
      </c>
      <c r="P335" s="192" t="s">
        <v>353</v>
      </c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</row>
    <row r="336" customFormat="false" ht="15.75" hidden="false" customHeight="true" outlineLevel="0" collapsed="false">
      <c r="A336" s="237"/>
      <c r="B336" s="238" t="s">
        <v>171</v>
      </c>
      <c r="C336" s="239"/>
      <c r="D336" s="239"/>
      <c r="E336" s="240" t="n">
        <f aca="false">SUM(C334:D335)</f>
        <v>69.96</v>
      </c>
      <c r="F336" s="241"/>
      <c r="G336" s="241"/>
      <c r="H336" s="237"/>
      <c r="I336" s="241"/>
      <c r="J336" s="241"/>
      <c r="K336" s="237"/>
      <c r="L336" s="241"/>
      <c r="M336" s="241"/>
      <c r="N336" s="237"/>
      <c r="O336" s="241"/>
      <c r="P336" s="237"/>
      <c r="Q336" s="237"/>
      <c r="R336" s="237"/>
      <c r="S336" s="237"/>
      <c r="T336" s="237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</row>
    <row r="337" customFormat="false" ht="15.75" hidden="false" customHeight="true" outlineLevel="0" collapsed="false">
      <c r="A337" s="40"/>
      <c r="B337" s="199"/>
      <c r="C337" s="186"/>
      <c r="D337" s="186"/>
      <c r="E337" s="40"/>
      <c r="F337" s="185"/>
      <c r="G337" s="185"/>
      <c r="H337" s="40"/>
      <c r="I337" s="185"/>
      <c r="J337" s="185"/>
      <c r="K337" s="40"/>
      <c r="L337" s="219"/>
      <c r="M337" s="185"/>
      <c r="N337" s="40"/>
      <c r="O337" s="185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</row>
    <row r="338" customFormat="false" ht="15.75" hidden="false" customHeight="true" outlineLevel="0" collapsed="false">
      <c r="A338" s="229" t="s">
        <v>145</v>
      </c>
      <c r="B338" s="230"/>
      <c r="C338" s="231"/>
      <c r="D338" s="231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  <c r="AF338" s="232"/>
      <c r="AG338" s="232"/>
      <c r="AH338" s="232"/>
      <c r="AI338" s="232"/>
      <c r="AJ338" s="232"/>
    </row>
    <row r="339" customFormat="false" ht="15.75" hidden="false" customHeight="true" outlineLevel="0" collapsed="false">
      <c r="A339" s="187" t="n">
        <v>2</v>
      </c>
      <c r="B339" s="188" t="n">
        <v>44640</v>
      </c>
      <c r="C339" s="189" t="n">
        <v>19.83</v>
      </c>
      <c r="D339" s="189" t="n">
        <v>2.57</v>
      </c>
      <c r="E339" s="189" t="n">
        <f aca="false">SUM(C339:D339)</f>
        <v>22.4</v>
      </c>
      <c r="F339" s="40"/>
      <c r="G339" s="190" t="s">
        <v>25</v>
      </c>
      <c r="H339" s="40"/>
      <c r="I339" s="191" t="s">
        <v>26</v>
      </c>
      <c r="J339" s="192" t="s">
        <v>354</v>
      </c>
      <c r="K339" s="193" t="s">
        <v>40</v>
      </c>
      <c r="L339" s="187" t="n">
        <v>998727941</v>
      </c>
      <c r="M339" s="193" t="s">
        <v>29</v>
      </c>
      <c r="N339" s="187" t="n">
        <v>1</v>
      </c>
      <c r="O339" s="192" t="s">
        <v>355</v>
      </c>
      <c r="P339" s="192" t="s">
        <v>356</v>
      </c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</row>
    <row r="340" customFormat="false" ht="15.75" hidden="false" customHeight="true" outlineLevel="0" collapsed="false">
      <c r="A340" s="187" t="n">
        <v>2</v>
      </c>
      <c r="B340" s="188" t="n">
        <v>44648</v>
      </c>
      <c r="C340" s="189" t="n">
        <v>46.02</v>
      </c>
      <c r="D340" s="189" t="n">
        <v>5.98</v>
      </c>
      <c r="E340" s="189" t="n">
        <f aca="false">SUM(C340:D340)</f>
        <v>52</v>
      </c>
      <c r="F340" s="40"/>
      <c r="G340" s="190" t="s">
        <v>25</v>
      </c>
      <c r="H340" s="40"/>
      <c r="I340" s="191" t="s">
        <v>26</v>
      </c>
      <c r="J340" s="192" t="s">
        <v>357</v>
      </c>
      <c r="K340" s="193" t="s">
        <v>358</v>
      </c>
      <c r="L340" s="187" t="n">
        <v>998727941</v>
      </c>
      <c r="M340" s="193" t="s">
        <v>29</v>
      </c>
      <c r="N340" s="187" t="n">
        <v>1</v>
      </c>
      <c r="O340" s="192" t="s">
        <v>359</v>
      </c>
      <c r="P340" s="192" t="s">
        <v>360</v>
      </c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</row>
    <row r="341" customFormat="false" ht="15.75" hidden="false" customHeight="true" outlineLevel="0" collapsed="false">
      <c r="A341" s="237"/>
      <c r="B341" s="238" t="s">
        <v>171</v>
      </c>
      <c r="C341" s="239"/>
      <c r="D341" s="239"/>
      <c r="E341" s="240" t="n">
        <f aca="false">SUM(C339:D340)</f>
        <v>74.4</v>
      </c>
      <c r="F341" s="241"/>
      <c r="G341" s="241"/>
      <c r="H341" s="237"/>
      <c r="I341" s="241"/>
      <c r="J341" s="241"/>
      <c r="K341" s="237"/>
      <c r="L341" s="241"/>
      <c r="M341" s="241"/>
      <c r="N341" s="237"/>
      <c r="O341" s="241"/>
      <c r="P341" s="237"/>
      <c r="Q341" s="237"/>
      <c r="R341" s="237"/>
      <c r="S341" s="237"/>
      <c r="T341" s="237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</row>
    <row r="342" customFormat="false" ht="15.75" hidden="false" customHeight="true" outlineLevel="0" collapsed="false">
      <c r="A342" s="40"/>
      <c r="B342" s="185"/>
      <c r="C342" s="186"/>
      <c r="D342" s="186"/>
      <c r="E342" s="40"/>
      <c r="F342" s="219"/>
      <c r="G342" s="185"/>
      <c r="H342" s="40"/>
      <c r="I342" s="185"/>
      <c r="J342" s="185"/>
      <c r="K342" s="40"/>
      <c r="L342" s="219"/>
      <c r="M342" s="185"/>
      <c r="N342" s="40"/>
      <c r="O342" s="185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</row>
    <row r="343" customFormat="false" ht="15.75" hidden="false" customHeight="true" outlineLevel="0" collapsed="false">
      <c r="A343" s="229" t="s">
        <v>181</v>
      </c>
      <c r="B343" s="230"/>
      <c r="C343" s="231"/>
      <c r="D343" s="231"/>
      <c r="E343" s="230"/>
      <c r="F343" s="230"/>
      <c r="G343" s="230"/>
      <c r="H343" s="230"/>
      <c r="I343" s="230"/>
      <c r="J343" s="230"/>
      <c r="K343" s="230"/>
      <c r="L343" s="230"/>
      <c r="M343" s="230"/>
      <c r="N343" s="230"/>
      <c r="O343" s="230"/>
      <c r="P343" s="230"/>
      <c r="Q343" s="230"/>
      <c r="R343" s="230"/>
      <c r="S343" s="230"/>
      <c r="T343" s="230"/>
      <c r="U343" s="232"/>
      <c r="V343" s="232"/>
      <c r="W343" s="232"/>
      <c r="X343" s="232"/>
      <c r="Y343" s="232"/>
      <c r="Z343" s="232"/>
      <c r="AA343" s="232"/>
      <c r="AB343" s="232"/>
      <c r="AC343" s="232"/>
      <c r="AD343" s="232"/>
      <c r="AE343" s="232"/>
      <c r="AF343" s="232"/>
      <c r="AG343" s="232"/>
      <c r="AH343" s="232"/>
      <c r="AI343" s="232"/>
      <c r="AJ343" s="232"/>
    </row>
    <row r="344" customFormat="false" ht="15.75" hidden="false" customHeight="true" outlineLevel="0" collapsed="false">
      <c r="A344" s="187" t="n">
        <v>2</v>
      </c>
      <c r="B344" s="188" t="n">
        <v>44627</v>
      </c>
      <c r="C344" s="189" t="n">
        <v>62.69</v>
      </c>
      <c r="D344" s="189" t="n">
        <v>15.04</v>
      </c>
      <c r="E344" s="189" t="n">
        <f aca="false">SUM(C344:D344)</f>
        <v>77.73</v>
      </c>
      <c r="F344" s="40"/>
      <c r="G344" s="190" t="s">
        <v>25</v>
      </c>
      <c r="H344" s="40"/>
      <c r="I344" s="191" t="s">
        <v>26</v>
      </c>
      <c r="J344" s="192" t="s">
        <v>361</v>
      </c>
      <c r="K344" s="193" t="s">
        <v>44</v>
      </c>
      <c r="L344" s="187" t="n">
        <v>998727941</v>
      </c>
      <c r="M344" s="193" t="s">
        <v>29</v>
      </c>
      <c r="N344" s="187" t="n">
        <v>1</v>
      </c>
      <c r="O344" s="192" t="s">
        <v>362</v>
      </c>
      <c r="P344" s="192" t="s">
        <v>363</v>
      </c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</row>
    <row r="345" customFormat="false" ht="15.75" hidden="false" customHeight="true" outlineLevel="0" collapsed="false">
      <c r="A345" s="187" t="n">
        <v>2</v>
      </c>
      <c r="B345" s="188" t="n">
        <v>44632</v>
      </c>
      <c r="C345" s="189" t="n">
        <v>36.29</v>
      </c>
      <c r="D345" s="189" t="n">
        <v>8.71</v>
      </c>
      <c r="E345" s="189" t="n">
        <f aca="false">SUM(C345:D345)</f>
        <v>45</v>
      </c>
      <c r="F345" s="40"/>
      <c r="G345" s="190" t="s">
        <v>25</v>
      </c>
      <c r="H345" s="40"/>
      <c r="I345" s="191" t="s">
        <v>26</v>
      </c>
      <c r="J345" s="192" t="s">
        <v>364</v>
      </c>
      <c r="K345" s="193" t="s">
        <v>28</v>
      </c>
      <c r="L345" s="187" t="n">
        <v>998727941</v>
      </c>
      <c r="M345" s="193" t="s">
        <v>29</v>
      </c>
      <c r="N345" s="187" t="n">
        <v>1</v>
      </c>
      <c r="O345" s="192" t="s">
        <v>365</v>
      </c>
      <c r="P345" s="192" t="s">
        <v>366</v>
      </c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</row>
    <row r="346" customFormat="false" ht="15.75" hidden="false" customHeight="true" outlineLevel="0" collapsed="false">
      <c r="A346" s="187" t="n">
        <v>2</v>
      </c>
      <c r="B346" s="188" t="n">
        <v>44632</v>
      </c>
      <c r="C346" s="189" t="n">
        <v>26.77</v>
      </c>
      <c r="D346" s="189" t="n">
        <v>1.61</v>
      </c>
      <c r="E346" s="189" t="n">
        <f aca="false">SUM(C346:D346)</f>
        <v>28.38</v>
      </c>
      <c r="F346" s="40"/>
      <c r="G346" s="190" t="s">
        <v>25</v>
      </c>
      <c r="H346" s="40"/>
      <c r="I346" s="191" t="s">
        <v>26</v>
      </c>
      <c r="J346" s="192" t="s">
        <v>367</v>
      </c>
      <c r="K346" s="193" t="s">
        <v>28</v>
      </c>
      <c r="L346" s="187" t="n">
        <v>998727941</v>
      </c>
      <c r="M346" s="193" t="s">
        <v>29</v>
      </c>
      <c r="N346" s="187" t="n">
        <v>1</v>
      </c>
      <c r="O346" s="192" t="s">
        <v>368</v>
      </c>
      <c r="P346" s="192" t="s">
        <v>369</v>
      </c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</row>
    <row r="347" customFormat="false" ht="15.75" hidden="false" customHeight="true" outlineLevel="0" collapsed="false">
      <c r="A347" s="237"/>
      <c r="B347" s="238" t="s">
        <v>171</v>
      </c>
      <c r="C347" s="239"/>
      <c r="D347" s="239"/>
      <c r="E347" s="240" t="n">
        <f aca="false">SUM(C344:D346)</f>
        <v>151.11</v>
      </c>
      <c r="F347" s="241"/>
      <c r="G347" s="241"/>
      <c r="H347" s="237"/>
      <c r="I347" s="241"/>
      <c r="J347" s="241"/>
      <c r="K347" s="237"/>
      <c r="L347" s="241"/>
      <c r="M347" s="241"/>
      <c r="N347" s="237"/>
      <c r="O347" s="241"/>
      <c r="P347" s="237"/>
      <c r="Q347" s="237"/>
      <c r="R347" s="237"/>
      <c r="S347" s="237"/>
      <c r="T347" s="237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</row>
    <row r="348" customFormat="false" ht="15.75" hidden="false" customHeight="true" outlineLevel="0" collapsed="false">
      <c r="A348" s="40"/>
      <c r="B348" s="185"/>
      <c r="C348" s="186"/>
      <c r="D348" s="186"/>
      <c r="E348" s="40"/>
      <c r="F348" s="219"/>
      <c r="G348" s="185"/>
      <c r="H348" s="40"/>
      <c r="I348" s="185"/>
      <c r="J348" s="185"/>
      <c r="K348" s="40"/>
      <c r="L348" s="219"/>
      <c r="M348" s="185"/>
      <c r="N348" s="40"/>
      <c r="O348" s="185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</row>
    <row r="349" customFormat="false" ht="15.75" hidden="false" customHeight="true" outlineLevel="0" collapsed="false">
      <c r="A349" s="229" t="s">
        <v>154</v>
      </c>
      <c r="B349" s="230"/>
      <c r="C349" s="231"/>
      <c r="D349" s="231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232"/>
      <c r="AF349" s="232"/>
      <c r="AG349" s="232"/>
      <c r="AH349" s="232"/>
      <c r="AI349" s="232"/>
      <c r="AJ349" s="232"/>
    </row>
    <row r="350" customFormat="false" ht="15.75" hidden="false" customHeight="true" outlineLevel="0" collapsed="false">
      <c r="A350" s="187" t="n">
        <v>2</v>
      </c>
      <c r="B350" s="188" t="n">
        <v>44646</v>
      </c>
      <c r="C350" s="189" t="n">
        <v>42.24</v>
      </c>
      <c r="D350" s="189" t="n">
        <v>5.66</v>
      </c>
      <c r="E350" s="189" t="n">
        <f aca="false">SUM(C350:D350)</f>
        <v>47.9</v>
      </c>
      <c r="F350" s="40"/>
      <c r="G350" s="190" t="s">
        <v>25</v>
      </c>
      <c r="H350" s="40"/>
      <c r="I350" s="191" t="s">
        <v>26</v>
      </c>
      <c r="J350" s="192" t="s">
        <v>370</v>
      </c>
      <c r="K350" s="193" t="s">
        <v>40</v>
      </c>
      <c r="L350" s="187" t="n">
        <v>998727941</v>
      </c>
      <c r="M350" s="193" t="s">
        <v>29</v>
      </c>
      <c r="N350" s="187" t="n">
        <v>1</v>
      </c>
      <c r="O350" s="192" t="s">
        <v>41</v>
      </c>
      <c r="P350" s="192" t="s">
        <v>42</v>
      </c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</row>
    <row r="351" customFormat="false" ht="15.75" hidden="false" customHeight="true" outlineLevel="0" collapsed="false">
      <c r="A351" s="187" t="n">
        <v>2</v>
      </c>
      <c r="B351" s="188" t="n">
        <v>44630</v>
      </c>
      <c r="C351" s="189" t="n">
        <v>40.32</v>
      </c>
      <c r="D351" s="189" t="n">
        <v>9.68</v>
      </c>
      <c r="E351" s="189" t="n">
        <f aca="false">SUM(C351:D351)</f>
        <v>50</v>
      </c>
      <c r="F351" s="40"/>
      <c r="G351" s="190" t="s">
        <v>25</v>
      </c>
      <c r="H351" s="40"/>
      <c r="I351" s="191" t="s">
        <v>26</v>
      </c>
      <c r="J351" s="192" t="s">
        <v>371</v>
      </c>
      <c r="K351" s="193" t="s">
        <v>44</v>
      </c>
      <c r="L351" s="187" t="n">
        <v>998727941</v>
      </c>
      <c r="M351" s="193" t="s">
        <v>29</v>
      </c>
      <c r="N351" s="187" t="n">
        <v>1</v>
      </c>
      <c r="O351" s="192" t="s">
        <v>372</v>
      </c>
      <c r="P351" s="192" t="s">
        <v>373</v>
      </c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</row>
    <row r="352" customFormat="false" ht="15.75" hidden="false" customHeight="true" outlineLevel="0" collapsed="false">
      <c r="A352" s="187" t="n">
        <v>2</v>
      </c>
      <c r="B352" s="188" t="n">
        <v>44648</v>
      </c>
      <c r="C352" s="189" t="n">
        <v>41.22</v>
      </c>
      <c r="D352" s="189" t="n">
        <v>9.2</v>
      </c>
      <c r="E352" s="189" t="n">
        <f aca="false">SUM(C352:D352)</f>
        <v>50.42</v>
      </c>
      <c r="F352" s="40"/>
      <c r="G352" s="190" t="s">
        <v>25</v>
      </c>
      <c r="H352" s="40"/>
      <c r="I352" s="191" t="s">
        <v>26</v>
      </c>
      <c r="J352" s="192" t="s">
        <v>374</v>
      </c>
      <c r="K352" s="193" t="s">
        <v>28</v>
      </c>
      <c r="L352" s="187" t="n">
        <v>998727941</v>
      </c>
      <c r="M352" s="193" t="s">
        <v>29</v>
      </c>
      <c r="N352" s="187" t="n">
        <v>1</v>
      </c>
      <c r="O352" s="192" t="s">
        <v>163</v>
      </c>
      <c r="P352" s="192" t="s">
        <v>164</v>
      </c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</row>
    <row r="353" customFormat="false" ht="15.75" hidden="false" customHeight="true" outlineLevel="0" collapsed="false">
      <c r="A353" s="187" t="n">
        <v>2</v>
      </c>
      <c r="B353" s="188" t="n">
        <v>44630</v>
      </c>
      <c r="C353" s="189" t="n">
        <v>1.15</v>
      </c>
      <c r="D353" s="189" t="n">
        <v>0.15</v>
      </c>
      <c r="E353" s="189" t="n">
        <f aca="false">SUM(C353:D353)</f>
        <v>1.3</v>
      </c>
      <c r="F353" s="40"/>
      <c r="G353" s="190" t="s">
        <v>25</v>
      </c>
      <c r="H353" s="40"/>
      <c r="I353" s="191" t="s">
        <v>26</v>
      </c>
      <c r="J353" s="192" t="s">
        <v>375</v>
      </c>
      <c r="K353" s="193" t="s">
        <v>28</v>
      </c>
      <c r="L353" s="187" t="n">
        <v>998727941</v>
      </c>
      <c r="M353" s="193" t="s">
        <v>29</v>
      </c>
      <c r="N353" s="187" t="n">
        <v>1</v>
      </c>
      <c r="O353" s="192" t="s">
        <v>376</v>
      </c>
      <c r="P353" s="192" t="s">
        <v>377</v>
      </c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</row>
    <row r="354" customFormat="false" ht="15.75" hidden="false" customHeight="true" outlineLevel="0" collapsed="false">
      <c r="A354" s="237"/>
      <c r="B354" s="238" t="s">
        <v>171</v>
      </c>
      <c r="C354" s="239"/>
      <c r="D354" s="239"/>
      <c r="E354" s="240" t="n">
        <f aca="false">SUM(C350:D353)</f>
        <v>149.62</v>
      </c>
      <c r="F354" s="241"/>
      <c r="G354" s="241"/>
      <c r="H354" s="237"/>
      <c r="I354" s="241"/>
      <c r="J354" s="241"/>
      <c r="K354" s="237"/>
      <c r="L354" s="241"/>
      <c r="M354" s="241"/>
      <c r="N354" s="237"/>
      <c r="O354" s="241"/>
      <c r="P354" s="237"/>
      <c r="Q354" s="237"/>
      <c r="R354" s="237"/>
      <c r="S354" s="237"/>
      <c r="T354" s="237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</row>
    <row r="355" customFormat="false" ht="15.75" hidden="false" customHeight="true" outlineLevel="0" collapsed="false">
      <c r="A355" s="40"/>
      <c r="B355" s="185"/>
      <c r="C355" s="186"/>
      <c r="D355" s="186"/>
      <c r="E355" s="40"/>
      <c r="F355" s="219"/>
      <c r="G355" s="185"/>
      <c r="H355" s="40"/>
      <c r="I355" s="185"/>
      <c r="J355" s="185"/>
      <c r="K355" s="40"/>
      <c r="L355" s="219"/>
      <c r="M355" s="185"/>
      <c r="N355" s="40"/>
      <c r="O355" s="185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</row>
    <row r="356" customFormat="false" ht="15.75" hidden="false" customHeight="true" outlineLevel="0" collapsed="false">
      <c r="A356" s="58"/>
      <c r="B356" s="209" t="s">
        <v>115</v>
      </c>
      <c r="C356" s="60"/>
      <c r="D356" s="60"/>
      <c r="E356" s="210" t="n">
        <f aca="false">SUM(E354,E347,E341,E336)</f>
        <v>445.09</v>
      </c>
      <c r="F356" s="58"/>
      <c r="G356" s="62"/>
      <c r="H356" s="58"/>
      <c r="I356" s="58"/>
      <c r="J356" s="62"/>
      <c r="K356" s="58"/>
      <c r="L356" s="58"/>
      <c r="M356" s="58"/>
      <c r="N356" s="58"/>
      <c r="O356" s="62"/>
      <c r="P356" s="62"/>
      <c r="Q356" s="58"/>
      <c r="R356" s="58"/>
      <c r="S356" s="58"/>
      <c r="T356" s="58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</row>
    <row r="357" customFormat="false" ht="15.75" hidden="false" customHeight="true" outlineLevel="0" collapsed="false">
      <c r="A357" s="40"/>
      <c r="B357" s="185"/>
      <c r="C357" s="186"/>
      <c r="D357" s="186"/>
      <c r="E357" s="40"/>
      <c r="F357" s="40"/>
      <c r="G357" s="185"/>
      <c r="H357" s="40"/>
      <c r="I357" s="40"/>
      <c r="J357" s="185"/>
      <c r="K357" s="40"/>
      <c r="L357" s="40"/>
      <c r="M357" s="40"/>
      <c r="N357" s="40"/>
      <c r="O357" s="185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</row>
    <row r="358" customFormat="false" ht="15.75" hidden="false" customHeight="true" outlineLevel="0" collapsed="false">
      <c r="A358" s="242" t="s">
        <v>191</v>
      </c>
      <c r="B358" s="243" t="s">
        <v>192</v>
      </c>
      <c r="C358" s="244"/>
      <c r="D358" s="244"/>
      <c r="E358" s="245" t="n">
        <f aca="false">SUM(E304,E330,E356)</f>
        <v>1105.66</v>
      </c>
      <c r="F358" s="246"/>
      <c r="G358" s="247"/>
      <c r="H358" s="246"/>
      <c r="I358" s="246"/>
      <c r="J358" s="247"/>
      <c r="K358" s="246"/>
      <c r="L358" s="246"/>
      <c r="M358" s="246"/>
      <c r="N358" s="246"/>
      <c r="O358" s="247"/>
      <c r="P358" s="246"/>
      <c r="Q358" s="246"/>
      <c r="R358" s="246"/>
      <c r="S358" s="246"/>
      <c r="T358" s="246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</row>
    <row r="359" customFormat="false" ht="15.75" hidden="false" customHeight="true" outlineLevel="0" collapsed="false">
      <c r="A359" s="221"/>
      <c r="B359" s="219"/>
      <c r="C359" s="223"/>
      <c r="D359" s="223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</row>
    <row r="360" customFormat="false" ht="15.75" hidden="false" customHeight="true" outlineLevel="0" collapsed="false">
      <c r="A360" s="181" t="s">
        <v>193</v>
      </c>
      <c r="B360" s="182"/>
      <c r="C360" s="183"/>
      <c r="D360" s="183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4"/>
      <c r="R360" s="184"/>
      <c r="S360" s="184"/>
      <c r="T360" s="184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</row>
    <row r="361" customFormat="false" ht="15.75" hidden="false" customHeight="true" outlineLevel="0" collapsed="false">
      <c r="A361" s="187" t="n">
        <v>1</v>
      </c>
      <c r="B361" s="188" t="n">
        <v>44650</v>
      </c>
      <c r="C361" s="189" t="n">
        <v>624.89</v>
      </c>
      <c r="D361" s="186"/>
      <c r="E361" s="248" t="s">
        <v>378</v>
      </c>
      <c r="F361" s="192"/>
      <c r="G361" s="190" t="n">
        <v>2</v>
      </c>
      <c r="H361" s="248" t="s">
        <v>378</v>
      </c>
      <c r="I361" s="192"/>
      <c r="J361" s="192"/>
      <c r="K361" s="192" t="s">
        <v>195</v>
      </c>
      <c r="L361" s="249" t="n">
        <v>998727941</v>
      </c>
      <c r="M361" s="192" t="s">
        <v>29</v>
      </c>
      <c r="N361" s="250" t="s">
        <v>25</v>
      </c>
      <c r="O361" s="192"/>
      <c r="P361" s="192"/>
      <c r="Q361" s="40"/>
      <c r="R361" s="193" t="s">
        <v>379</v>
      </c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</row>
    <row r="362" customFormat="false" ht="15.75" hidden="false" customHeight="true" outlineLevel="0" collapsed="false">
      <c r="A362" s="187" t="n">
        <v>1</v>
      </c>
      <c r="B362" s="188" t="n">
        <v>44650</v>
      </c>
      <c r="C362" s="189" t="n">
        <v>624.89</v>
      </c>
      <c r="D362" s="186"/>
      <c r="E362" s="248" t="s">
        <v>378</v>
      </c>
      <c r="F362" s="192"/>
      <c r="G362" s="190" t="n">
        <v>2</v>
      </c>
      <c r="H362" s="248" t="s">
        <v>378</v>
      </c>
      <c r="I362" s="192"/>
      <c r="J362" s="192"/>
      <c r="K362" s="192" t="s">
        <v>195</v>
      </c>
      <c r="L362" s="249" t="n">
        <v>998727941</v>
      </c>
      <c r="M362" s="192" t="s">
        <v>29</v>
      </c>
      <c r="N362" s="250" t="s">
        <v>25</v>
      </c>
      <c r="O362" s="192"/>
      <c r="P362" s="192"/>
      <c r="Q362" s="40"/>
      <c r="R362" s="193" t="s">
        <v>380</v>
      </c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</row>
    <row r="363" customFormat="false" ht="15.75" hidden="false" customHeight="true" outlineLevel="0" collapsed="false">
      <c r="A363" s="187" t="n">
        <v>1</v>
      </c>
      <c r="B363" s="188" t="n">
        <v>44650</v>
      </c>
      <c r="C363" s="189" t="n">
        <v>510</v>
      </c>
      <c r="D363" s="186"/>
      <c r="E363" s="248" t="s">
        <v>378</v>
      </c>
      <c r="F363" s="192"/>
      <c r="G363" s="190" t="n">
        <v>2</v>
      </c>
      <c r="H363" s="248" t="s">
        <v>378</v>
      </c>
      <c r="I363" s="192"/>
      <c r="J363" s="192"/>
      <c r="K363" s="192" t="s">
        <v>198</v>
      </c>
      <c r="L363" s="249" t="n">
        <v>998727941</v>
      </c>
      <c r="M363" s="192" t="s">
        <v>29</v>
      </c>
      <c r="N363" s="250" t="s">
        <v>25</v>
      </c>
      <c r="O363" s="192"/>
      <c r="P363" s="192"/>
      <c r="Q363" s="40"/>
      <c r="R363" s="193" t="s">
        <v>381</v>
      </c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</row>
    <row r="364" customFormat="false" ht="15.75" hidden="false" customHeight="true" outlineLevel="0" collapsed="false">
      <c r="A364" s="187" t="n">
        <v>1</v>
      </c>
      <c r="B364" s="188" t="n">
        <v>44650</v>
      </c>
      <c r="C364" s="189" t="n">
        <v>500</v>
      </c>
      <c r="D364" s="186"/>
      <c r="E364" s="248" t="s">
        <v>378</v>
      </c>
      <c r="F364" s="192"/>
      <c r="G364" s="190" t="n">
        <v>2</v>
      </c>
      <c r="H364" s="248" t="s">
        <v>378</v>
      </c>
      <c r="I364" s="192"/>
      <c r="J364" s="192"/>
      <c r="K364" s="192" t="s">
        <v>200</v>
      </c>
      <c r="L364" s="249" t="n">
        <v>998727941</v>
      </c>
      <c r="M364" s="192" t="s">
        <v>29</v>
      </c>
      <c r="N364" s="250" t="s">
        <v>25</v>
      </c>
      <c r="O364" s="192"/>
      <c r="P364" s="192"/>
      <c r="Q364" s="40"/>
      <c r="R364" s="193" t="s">
        <v>382</v>
      </c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</row>
    <row r="365" customFormat="false" ht="15.75" hidden="false" customHeight="true" outlineLevel="0" collapsed="false">
      <c r="A365" s="187" t="n">
        <v>1</v>
      </c>
      <c r="B365" s="188" t="n">
        <v>44650</v>
      </c>
      <c r="C365" s="189" t="n">
        <v>450</v>
      </c>
      <c r="D365" s="186"/>
      <c r="E365" s="248" t="s">
        <v>378</v>
      </c>
      <c r="F365" s="192"/>
      <c r="G365" s="190" t="n">
        <v>2</v>
      </c>
      <c r="H365" s="248" t="s">
        <v>378</v>
      </c>
      <c r="I365" s="192"/>
      <c r="J365" s="192"/>
      <c r="K365" s="192" t="s">
        <v>200</v>
      </c>
      <c r="L365" s="249" t="n">
        <v>998727941</v>
      </c>
      <c r="M365" s="192" t="s">
        <v>29</v>
      </c>
      <c r="N365" s="250" t="s">
        <v>25</v>
      </c>
      <c r="O365" s="192"/>
      <c r="P365" s="192"/>
      <c r="Q365" s="40"/>
      <c r="R365" s="193" t="s">
        <v>383</v>
      </c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</row>
    <row r="366" customFormat="false" ht="15.75" hidden="false" customHeight="true" outlineLevel="0" collapsed="false">
      <c r="A366" s="194"/>
      <c r="B366" s="251" t="s">
        <v>115</v>
      </c>
      <c r="C366" s="196"/>
      <c r="D366" s="196"/>
      <c r="E366" s="197" t="n">
        <f aca="false">SUM(C361:D365)</f>
        <v>2709.78</v>
      </c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4"/>
      <c r="R366" s="194"/>
      <c r="S366" s="194"/>
      <c r="T366" s="194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</row>
    <row r="367" customFormat="false" ht="15.75" hidden="false" customHeight="true" outlineLevel="0" collapsed="false">
      <c r="A367" s="40"/>
      <c r="B367" s="185"/>
      <c r="C367" s="186"/>
      <c r="D367" s="186"/>
      <c r="E367" s="186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</row>
    <row r="368" customFormat="false" ht="15.75" hidden="false" customHeight="true" outlineLevel="0" collapsed="false">
      <c r="A368" s="181" t="s">
        <v>203</v>
      </c>
      <c r="B368" s="252"/>
      <c r="C368" s="253"/>
      <c r="D368" s="253"/>
      <c r="E368" s="181"/>
      <c r="F368" s="181"/>
      <c r="G368" s="252"/>
      <c r="H368" s="181"/>
      <c r="I368" s="181"/>
      <c r="J368" s="252"/>
      <c r="K368" s="181"/>
      <c r="L368" s="181"/>
      <c r="M368" s="181"/>
      <c r="N368" s="181"/>
      <c r="O368" s="252"/>
      <c r="P368" s="181"/>
      <c r="Q368" s="181"/>
      <c r="R368" s="181"/>
      <c r="S368" s="181"/>
      <c r="T368" s="181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</row>
    <row r="369" customFormat="false" ht="15.75" hidden="false" customHeight="true" outlineLevel="0" collapsed="false">
      <c r="A369" s="187" t="n">
        <v>1</v>
      </c>
      <c r="B369" s="188" t="n">
        <v>44650</v>
      </c>
      <c r="C369" s="189" t="n">
        <v>1160.99</v>
      </c>
      <c r="D369" s="254"/>
      <c r="E369" s="40"/>
      <c r="F369" s="40"/>
      <c r="G369" s="185"/>
      <c r="H369" s="40"/>
      <c r="I369" s="40"/>
      <c r="J369" s="219"/>
      <c r="K369" s="221"/>
      <c r="L369" s="255" t="n">
        <v>998727941</v>
      </c>
      <c r="M369" s="193" t="s">
        <v>29</v>
      </c>
      <c r="N369" s="250" t="s">
        <v>25</v>
      </c>
      <c r="O369" s="219"/>
      <c r="P369" s="219"/>
      <c r="Q369" s="221"/>
      <c r="R369" s="193" t="s">
        <v>204</v>
      </c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</row>
    <row r="370" customFormat="false" ht="15.75" hidden="false" customHeight="true" outlineLevel="0" collapsed="false">
      <c r="A370" s="181" t="s">
        <v>205</v>
      </c>
      <c r="B370" s="182"/>
      <c r="C370" s="183"/>
      <c r="D370" s="183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4"/>
      <c r="R370" s="184"/>
      <c r="S370" s="184"/>
      <c r="T370" s="184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</row>
    <row r="371" customFormat="false" ht="15.75" hidden="false" customHeight="true" outlineLevel="0" collapsed="false">
      <c r="A371" s="187"/>
      <c r="B371" s="188"/>
      <c r="C371" s="189"/>
      <c r="D371" s="254"/>
      <c r="E371" s="40"/>
      <c r="F371" s="221"/>
      <c r="G371" s="219"/>
      <c r="H371" s="40"/>
      <c r="I371" s="40"/>
      <c r="J371" s="219"/>
      <c r="K371" s="221"/>
      <c r="L371" s="255"/>
      <c r="M371" s="193"/>
      <c r="N371" s="250"/>
      <c r="O371" s="219"/>
      <c r="P371" s="221"/>
      <c r="Q371" s="221"/>
      <c r="R371" s="193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</row>
    <row r="372" customFormat="false" ht="15.75" hidden="false" customHeight="true" outlineLevel="0" collapsed="false">
      <c r="A372" s="181" t="s">
        <v>207</v>
      </c>
      <c r="B372" s="256"/>
      <c r="C372" s="183"/>
      <c r="D372" s="183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4"/>
      <c r="R372" s="184"/>
      <c r="S372" s="184"/>
      <c r="T372" s="184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</row>
    <row r="373" customFormat="false" ht="15.75" hidden="false" customHeight="true" outlineLevel="0" collapsed="false">
      <c r="A373" s="257" t="n">
        <v>2</v>
      </c>
      <c r="B373" s="188" t="n">
        <v>44650</v>
      </c>
      <c r="C373" s="189" t="n">
        <v>51.8</v>
      </c>
      <c r="D373" s="223"/>
      <c r="E373" s="219"/>
      <c r="F373" s="219"/>
      <c r="G373" s="219" t="s">
        <v>25</v>
      </c>
      <c r="H373" s="219"/>
      <c r="I373" s="191" t="s">
        <v>208</v>
      </c>
      <c r="J373" s="192" t="s">
        <v>384</v>
      </c>
      <c r="K373" s="191" t="s">
        <v>210</v>
      </c>
      <c r="L373" s="192" t="n">
        <v>998727941</v>
      </c>
      <c r="M373" s="40" t="s">
        <v>29</v>
      </c>
      <c r="N373" s="219" t="s">
        <v>25</v>
      </c>
      <c r="O373" s="219" t="s">
        <v>211</v>
      </c>
      <c r="P373" s="221" t="s">
        <v>212</v>
      </c>
      <c r="Q373" s="221"/>
      <c r="R373" s="219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</row>
    <row r="374" customFormat="false" ht="15.75" hidden="false" customHeight="true" outlineLevel="0" collapsed="false">
      <c r="A374" s="194"/>
      <c r="B374" s="258" t="s">
        <v>115</v>
      </c>
      <c r="C374" s="196"/>
      <c r="D374" s="196"/>
      <c r="E374" s="197" t="n">
        <f aca="false">SUM(C369:D373)</f>
        <v>1212.79</v>
      </c>
      <c r="F374" s="198"/>
      <c r="G374" s="198"/>
      <c r="H374" s="198"/>
      <c r="I374" s="198"/>
      <c r="J374" s="198"/>
      <c r="K374" s="198"/>
      <c r="L374" s="194"/>
      <c r="M374" s="194"/>
      <c r="N374" s="198"/>
      <c r="O374" s="198"/>
      <c r="P374" s="194"/>
      <c r="Q374" s="194"/>
      <c r="R374" s="198"/>
      <c r="S374" s="194"/>
      <c r="T374" s="194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</row>
    <row r="375" customFormat="false" ht="15.75" hidden="false" customHeight="true" outlineLevel="0" collapsed="false">
      <c r="A375" s="40"/>
      <c r="B375" s="236"/>
      <c r="C375" s="186"/>
      <c r="D375" s="186"/>
      <c r="E375" s="186"/>
      <c r="F375" s="185"/>
      <c r="G375" s="185"/>
      <c r="H375" s="185"/>
      <c r="I375" s="185"/>
      <c r="J375" s="185"/>
      <c r="K375" s="185"/>
      <c r="L375" s="40"/>
      <c r="M375" s="40"/>
      <c r="N375" s="185"/>
      <c r="O375" s="185"/>
      <c r="P375" s="40"/>
      <c r="Q375" s="40"/>
      <c r="R375" s="185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</row>
    <row r="376" customFormat="false" ht="15.75" hidden="false" customHeight="true" outlineLevel="0" collapsed="false">
      <c r="A376" s="181" t="s">
        <v>213</v>
      </c>
      <c r="B376" s="182"/>
      <c r="C376" s="183"/>
      <c r="D376" s="183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4"/>
      <c r="R376" s="184"/>
      <c r="S376" s="184"/>
      <c r="T376" s="184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</row>
    <row r="377" customFormat="false" ht="15.75" hidden="false" customHeight="true" outlineLevel="0" collapsed="false">
      <c r="A377" s="40"/>
      <c r="B377" s="185"/>
      <c r="C377" s="186"/>
      <c r="D377" s="186"/>
      <c r="E377" s="40"/>
      <c r="F377" s="40"/>
      <c r="G377" s="185"/>
      <c r="H377" s="40"/>
      <c r="I377" s="40"/>
      <c r="J377" s="185"/>
      <c r="K377" s="40"/>
      <c r="L377" s="40"/>
      <c r="M377" s="40"/>
      <c r="N377" s="40"/>
      <c r="O377" s="185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</row>
    <row r="378" customFormat="false" ht="15.75" hidden="false" customHeight="true" outlineLevel="0" collapsed="false">
      <c r="A378" s="242" t="s">
        <v>214</v>
      </c>
      <c r="B378" s="243" t="s">
        <v>192</v>
      </c>
      <c r="C378" s="244"/>
      <c r="D378" s="244"/>
      <c r="E378" s="245" t="n">
        <f aca="false">SUM(E374,E366)</f>
        <v>3922.57</v>
      </c>
      <c r="F378" s="246"/>
      <c r="G378" s="247"/>
      <c r="H378" s="246"/>
      <c r="I378" s="246"/>
      <c r="J378" s="247"/>
      <c r="K378" s="246"/>
      <c r="L378" s="246"/>
      <c r="M378" s="246"/>
      <c r="N378" s="246"/>
      <c r="O378" s="247"/>
      <c r="P378" s="246"/>
      <c r="Q378" s="246"/>
      <c r="R378" s="246"/>
      <c r="S378" s="246"/>
      <c r="T378" s="246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</row>
    <row r="379" customFormat="false" ht="15.75" hidden="false" customHeight="true" outlineLevel="0" collapsed="false">
      <c r="A379" s="40"/>
      <c r="B379" s="236"/>
      <c r="C379" s="186"/>
      <c r="D379" s="186"/>
      <c r="E379" s="40"/>
      <c r="F379" s="40"/>
      <c r="G379" s="185"/>
      <c r="H379" s="40"/>
      <c r="I379" s="40"/>
      <c r="J379" s="185"/>
      <c r="K379" s="40"/>
      <c r="L379" s="40"/>
      <c r="M379" s="40"/>
      <c r="N379" s="40"/>
      <c r="O379" s="185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</row>
    <row r="380" customFormat="false" ht="32.25" hidden="false" customHeight="true" outlineLevel="0" collapsed="false">
      <c r="A380" s="259"/>
      <c r="B380" s="260" t="s">
        <v>385</v>
      </c>
      <c r="C380" s="261"/>
      <c r="D380" s="261"/>
      <c r="E380" s="262" t="n">
        <f aca="false">SUM(E378,E358)</f>
        <v>5028.23</v>
      </c>
      <c r="F380" s="259"/>
      <c r="G380" s="263"/>
      <c r="H380" s="259"/>
      <c r="I380" s="259"/>
      <c r="J380" s="263"/>
      <c r="K380" s="259"/>
      <c r="L380" s="259"/>
      <c r="M380" s="259"/>
      <c r="N380" s="259"/>
      <c r="O380" s="263"/>
      <c r="P380" s="259"/>
      <c r="Q380" s="259"/>
      <c r="R380" s="259"/>
      <c r="S380" s="259"/>
      <c r="T380" s="259"/>
      <c r="U380" s="264"/>
      <c r="V380" s="264"/>
      <c r="W380" s="264"/>
      <c r="X380" s="264"/>
      <c r="Y380" s="264"/>
      <c r="Z380" s="264"/>
      <c r="AA380" s="264"/>
      <c r="AB380" s="264"/>
      <c r="AC380" s="264"/>
      <c r="AD380" s="264"/>
      <c r="AE380" s="264"/>
      <c r="AF380" s="264"/>
      <c r="AG380" s="264"/>
      <c r="AH380" s="264"/>
      <c r="AI380" s="264"/>
      <c r="AJ380" s="264"/>
    </row>
    <row r="381" customFormat="false" ht="15.75" hidden="false" customHeight="true" outlineLevel="0" collapsed="false">
      <c r="A381" s="40"/>
      <c r="B381" s="185"/>
      <c r="C381" s="186"/>
      <c r="D381" s="186"/>
      <c r="E381" s="40"/>
      <c r="F381" s="40"/>
      <c r="G381" s="185"/>
      <c r="H381" s="40"/>
      <c r="I381" s="40"/>
      <c r="J381" s="185"/>
      <c r="K381" s="40"/>
      <c r="L381" s="40"/>
      <c r="M381" s="40"/>
      <c r="N381" s="40"/>
      <c r="O381" s="185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</row>
    <row r="382" customFormat="false" ht="15.75" hidden="false" customHeight="true" outlineLevel="0" collapsed="false">
      <c r="A382" s="40"/>
      <c r="B382" s="185"/>
      <c r="C382" s="186"/>
      <c r="D382" s="186"/>
      <c r="E382" s="40"/>
      <c r="F382" s="40"/>
      <c r="G382" s="185"/>
      <c r="H382" s="40"/>
      <c r="I382" s="40"/>
      <c r="J382" s="185"/>
      <c r="K382" s="40"/>
      <c r="L382" s="40"/>
      <c r="M382" s="40"/>
      <c r="N382" s="40"/>
      <c r="O382" s="185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</row>
    <row r="383" customFormat="false" ht="15.75" hidden="false" customHeight="true" outlineLevel="0" collapsed="false">
      <c r="A383" s="40"/>
      <c r="B383" s="185"/>
      <c r="C383" s="186"/>
      <c r="D383" s="186"/>
      <c r="E383" s="40"/>
      <c r="F383" s="40"/>
      <c r="G383" s="185"/>
      <c r="H383" s="40"/>
      <c r="I383" s="40"/>
      <c r="J383" s="185"/>
      <c r="K383" s="40"/>
      <c r="L383" s="40"/>
      <c r="M383" s="40"/>
      <c r="N383" s="40"/>
      <c r="O383" s="185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</row>
    <row r="384" customFormat="false" ht="15.75" hidden="false" customHeight="true" outlineLevel="0" collapsed="false">
      <c r="A384" s="40"/>
      <c r="B384" s="185"/>
      <c r="C384" s="186"/>
      <c r="D384" s="186"/>
      <c r="E384" s="40"/>
      <c r="F384" s="40"/>
      <c r="G384" s="185"/>
      <c r="H384" s="40"/>
      <c r="I384" s="40"/>
      <c r="J384" s="185"/>
      <c r="K384" s="40"/>
      <c r="L384" s="40"/>
      <c r="M384" s="40"/>
      <c r="N384" s="40"/>
      <c r="O384" s="185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</row>
    <row r="385" customFormat="false" ht="15.75" hidden="false" customHeight="true" outlineLevel="0" collapsed="false">
      <c r="A385" s="40"/>
      <c r="B385" s="185"/>
      <c r="C385" s="186"/>
      <c r="D385" s="186"/>
      <c r="E385" s="40"/>
      <c r="F385" s="40"/>
      <c r="G385" s="185"/>
      <c r="H385" s="40"/>
      <c r="I385" s="40"/>
      <c r="J385" s="185"/>
      <c r="K385" s="40"/>
      <c r="L385" s="40"/>
      <c r="M385" s="40"/>
      <c r="N385" s="40"/>
      <c r="O385" s="185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</row>
    <row r="386" customFormat="false" ht="15.75" hidden="false" customHeight="true" outlineLevel="0" collapsed="false">
      <c r="A386" s="40"/>
      <c r="B386" s="185"/>
      <c r="C386" s="186"/>
      <c r="D386" s="186"/>
      <c r="E386" s="40"/>
      <c r="F386" s="40"/>
      <c r="G386" s="185"/>
      <c r="H386" s="40"/>
      <c r="I386" s="40"/>
      <c r="J386" s="185"/>
      <c r="K386" s="40"/>
      <c r="L386" s="40"/>
      <c r="M386" s="40"/>
      <c r="N386" s="40"/>
      <c r="O386" s="185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</row>
    <row r="387" customFormat="false" ht="15.75" hidden="false" customHeight="true" outlineLevel="0" collapsed="false">
      <c r="A387" s="40"/>
      <c r="B387" s="185"/>
      <c r="C387" s="186"/>
      <c r="D387" s="186"/>
      <c r="E387" s="40"/>
      <c r="F387" s="40"/>
      <c r="G387" s="185"/>
      <c r="H387" s="40"/>
      <c r="I387" s="40"/>
      <c r="J387" s="185"/>
      <c r="K387" s="40"/>
      <c r="L387" s="40"/>
      <c r="M387" s="40"/>
      <c r="N387" s="40"/>
      <c r="O387" s="185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</row>
    <row r="388" customFormat="false" ht="15.75" hidden="false" customHeight="true" outlineLevel="0" collapsed="false">
      <c r="A388" s="40"/>
      <c r="B388" s="185"/>
      <c r="C388" s="186"/>
      <c r="D388" s="186"/>
      <c r="E388" s="40"/>
      <c r="F388" s="40"/>
      <c r="G388" s="185"/>
      <c r="H388" s="40"/>
      <c r="I388" s="40"/>
      <c r="J388" s="185"/>
      <c r="K388" s="40"/>
      <c r="L388" s="40"/>
      <c r="M388" s="40"/>
      <c r="N388" s="40"/>
      <c r="O388" s="185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</row>
    <row r="389" customFormat="false" ht="15.75" hidden="false" customHeight="true" outlineLevel="0" collapsed="false">
      <c r="A389" s="40"/>
      <c r="B389" s="185"/>
      <c r="C389" s="186"/>
      <c r="D389" s="186"/>
      <c r="E389" s="40"/>
      <c r="F389" s="40"/>
      <c r="G389" s="185"/>
      <c r="H389" s="40"/>
      <c r="I389" s="40"/>
      <c r="J389" s="185"/>
      <c r="K389" s="40"/>
      <c r="L389" s="40"/>
      <c r="M389" s="40"/>
      <c r="N389" s="40"/>
      <c r="O389" s="185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</row>
    <row r="390" customFormat="false" ht="15.75" hidden="false" customHeight="true" outlineLevel="0" collapsed="false">
      <c r="A390" s="40"/>
      <c r="B390" s="185"/>
      <c r="C390" s="186"/>
      <c r="D390" s="186"/>
      <c r="E390" s="40"/>
      <c r="F390" s="40"/>
      <c r="G390" s="185"/>
      <c r="H390" s="40"/>
      <c r="I390" s="40"/>
      <c r="J390" s="185"/>
      <c r="K390" s="40"/>
      <c r="L390" s="40"/>
      <c r="M390" s="40"/>
      <c r="N390" s="40"/>
      <c r="O390" s="185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</row>
    <row r="391" customFormat="false" ht="15.75" hidden="false" customHeight="true" outlineLevel="0" collapsed="false">
      <c r="A391" s="40"/>
      <c r="B391" s="185"/>
      <c r="C391" s="186"/>
      <c r="D391" s="186"/>
      <c r="E391" s="40"/>
      <c r="F391" s="40"/>
      <c r="G391" s="185"/>
      <c r="H391" s="40"/>
      <c r="I391" s="40"/>
      <c r="J391" s="185"/>
      <c r="K391" s="40"/>
      <c r="L391" s="40"/>
      <c r="M391" s="40"/>
      <c r="N391" s="40"/>
      <c r="O391" s="185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</row>
    <row r="392" customFormat="false" ht="15.75" hidden="false" customHeight="true" outlineLevel="0" collapsed="false">
      <c r="A392" s="40"/>
      <c r="B392" s="185"/>
      <c r="C392" s="186"/>
      <c r="D392" s="186"/>
      <c r="E392" s="40"/>
      <c r="F392" s="40"/>
      <c r="G392" s="185"/>
      <c r="H392" s="40"/>
      <c r="I392" s="40"/>
      <c r="J392" s="185"/>
      <c r="K392" s="40"/>
      <c r="L392" s="40"/>
      <c r="M392" s="40"/>
      <c r="N392" s="40"/>
      <c r="O392" s="185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</row>
    <row r="393" customFormat="false" ht="15.75" hidden="false" customHeight="true" outlineLevel="0" collapsed="false">
      <c r="A393" s="40"/>
      <c r="B393" s="185"/>
      <c r="C393" s="186"/>
      <c r="D393" s="186"/>
      <c r="E393" s="40"/>
      <c r="F393" s="40"/>
      <c r="G393" s="185"/>
      <c r="H393" s="40"/>
      <c r="I393" s="40"/>
      <c r="J393" s="185"/>
      <c r="K393" s="40"/>
      <c r="L393" s="40"/>
      <c r="M393" s="40"/>
      <c r="N393" s="40"/>
      <c r="O393" s="185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</row>
    <row r="394" customFormat="false" ht="15.75" hidden="false" customHeight="true" outlineLevel="0" collapsed="false">
      <c r="A394" s="40"/>
      <c r="B394" s="185"/>
      <c r="C394" s="186"/>
      <c r="D394" s="186"/>
      <c r="E394" s="40"/>
      <c r="F394" s="40"/>
      <c r="G394" s="185"/>
      <c r="H394" s="40"/>
      <c r="I394" s="40"/>
      <c r="J394" s="185"/>
      <c r="K394" s="40"/>
      <c r="L394" s="40"/>
      <c r="M394" s="40"/>
      <c r="N394" s="40"/>
      <c r="O394" s="185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</row>
    <row r="395" customFormat="false" ht="15.75" hidden="false" customHeight="true" outlineLevel="0" collapsed="false">
      <c r="A395" s="40"/>
      <c r="B395" s="185"/>
      <c r="C395" s="186"/>
      <c r="D395" s="186"/>
      <c r="E395" s="40"/>
      <c r="F395" s="40"/>
      <c r="G395" s="185"/>
      <c r="H395" s="40"/>
      <c r="I395" s="40"/>
      <c r="J395" s="185"/>
      <c r="K395" s="40"/>
      <c r="L395" s="40"/>
      <c r="M395" s="40"/>
      <c r="N395" s="40"/>
      <c r="O395" s="185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</row>
    <row r="396" customFormat="false" ht="15.75" hidden="false" customHeight="true" outlineLevel="0" collapsed="false">
      <c r="A396" s="40"/>
      <c r="B396" s="185"/>
      <c r="C396" s="186"/>
      <c r="D396" s="186"/>
      <c r="E396" s="40"/>
      <c r="F396" s="40"/>
      <c r="G396" s="185"/>
      <c r="H396" s="40"/>
      <c r="I396" s="40"/>
      <c r="J396" s="185"/>
      <c r="K396" s="40"/>
      <c r="L396" s="40"/>
      <c r="M396" s="40"/>
      <c r="N396" s="40"/>
      <c r="O396" s="185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</row>
    <row r="397" customFormat="false" ht="15.75" hidden="false" customHeight="true" outlineLevel="0" collapsed="false">
      <c r="A397" s="40"/>
      <c r="B397" s="185"/>
      <c r="C397" s="186"/>
      <c r="D397" s="186"/>
      <c r="E397" s="40"/>
      <c r="F397" s="40"/>
      <c r="G397" s="185"/>
      <c r="H397" s="40"/>
      <c r="I397" s="40"/>
      <c r="J397" s="185"/>
      <c r="K397" s="40"/>
      <c r="L397" s="40"/>
      <c r="M397" s="40"/>
      <c r="N397" s="40"/>
      <c r="O397" s="185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</row>
    <row r="398" customFormat="false" ht="15.75" hidden="false" customHeight="true" outlineLevel="0" collapsed="false">
      <c r="A398" s="40"/>
      <c r="B398" s="185"/>
      <c r="C398" s="186"/>
      <c r="D398" s="186"/>
      <c r="E398" s="40"/>
      <c r="F398" s="40"/>
      <c r="G398" s="185"/>
      <c r="H398" s="40"/>
      <c r="I398" s="40"/>
      <c r="J398" s="185"/>
      <c r="K398" s="40"/>
      <c r="L398" s="40"/>
      <c r="M398" s="40"/>
      <c r="N398" s="40"/>
      <c r="O398" s="185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</row>
    <row r="399" customFormat="false" ht="15.75" hidden="false" customHeight="true" outlineLevel="0" collapsed="false">
      <c r="A399" s="40"/>
      <c r="B399" s="185"/>
      <c r="C399" s="186"/>
      <c r="D399" s="186"/>
      <c r="E399" s="40"/>
      <c r="F399" s="40"/>
      <c r="G399" s="185"/>
      <c r="H399" s="40"/>
      <c r="I399" s="40"/>
      <c r="J399" s="185"/>
      <c r="K399" s="40"/>
      <c r="L399" s="40"/>
      <c r="M399" s="40"/>
      <c r="N399" s="40"/>
      <c r="O399" s="185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</row>
    <row r="400" customFormat="false" ht="15.75" hidden="false" customHeight="true" outlineLevel="0" collapsed="false">
      <c r="A400" s="40"/>
      <c r="B400" s="185"/>
      <c r="C400" s="186"/>
      <c r="D400" s="186"/>
      <c r="E400" s="40"/>
      <c r="F400" s="40"/>
      <c r="G400" s="185"/>
      <c r="H400" s="40"/>
      <c r="I400" s="40"/>
      <c r="J400" s="185"/>
      <c r="K400" s="40"/>
      <c r="L400" s="40"/>
      <c r="M400" s="40"/>
      <c r="N400" s="40"/>
      <c r="O400" s="185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</row>
    <row r="401" customFormat="false" ht="15.75" hidden="false" customHeight="true" outlineLevel="0" collapsed="false">
      <c r="A401" s="40"/>
      <c r="B401" s="185"/>
      <c r="C401" s="186"/>
      <c r="D401" s="186"/>
      <c r="E401" s="40"/>
      <c r="F401" s="40"/>
      <c r="G401" s="185"/>
      <c r="H401" s="40"/>
      <c r="I401" s="40"/>
      <c r="J401" s="185"/>
      <c r="K401" s="40"/>
      <c r="L401" s="40"/>
      <c r="M401" s="40"/>
      <c r="N401" s="40"/>
      <c r="O401" s="185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</row>
    <row r="402" customFormat="false" ht="15.75" hidden="false" customHeight="true" outlineLevel="0" collapsed="false">
      <c r="A402" s="40"/>
      <c r="B402" s="185"/>
      <c r="C402" s="186"/>
      <c r="D402" s="186"/>
      <c r="E402" s="40"/>
      <c r="F402" s="40"/>
      <c r="G402" s="185"/>
      <c r="H402" s="40"/>
      <c r="I402" s="40"/>
      <c r="J402" s="185"/>
      <c r="K402" s="40"/>
      <c r="L402" s="40"/>
      <c r="M402" s="40"/>
      <c r="N402" s="40"/>
      <c r="O402" s="185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</row>
    <row r="403" customFormat="false" ht="15.75" hidden="false" customHeight="true" outlineLevel="0" collapsed="false">
      <c r="A403" s="40"/>
      <c r="B403" s="185"/>
      <c r="C403" s="186"/>
      <c r="D403" s="186"/>
      <c r="E403" s="40"/>
      <c r="F403" s="40"/>
      <c r="G403" s="185"/>
      <c r="H403" s="40"/>
      <c r="I403" s="40"/>
      <c r="J403" s="185"/>
      <c r="K403" s="40"/>
      <c r="L403" s="40"/>
      <c r="M403" s="40"/>
      <c r="N403" s="40"/>
      <c r="O403" s="185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</row>
    <row r="404" customFormat="false" ht="15.75" hidden="false" customHeight="true" outlineLevel="0" collapsed="false">
      <c r="A404" s="40"/>
      <c r="B404" s="185"/>
      <c r="C404" s="186"/>
      <c r="D404" s="186"/>
      <c r="E404" s="40"/>
      <c r="F404" s="40"/>
      <c r="G404" s="185"/>
      <c r="H404" s="40"/>
      <c r="I404" s="40"/>
      <c r="J404" s="185"/>
      <c r="K404" s="40"/>
      <c r="L404" s="40"/>
      <c r="M404" s="40"/>
      <c r="N404" s="40"/>
      <c r="O404" s="185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</row>
    <row r="405" customFormat="false" ht="15.75" hidden="false" customHeight="true" outlineLevel="0" collapsed="false">
      <c r="A405" s="40"/>
      <c r="B405" s="185"/>
      <c r="C405" s="186"/>
      <c r="D405" s="186"/>
      <c r="E405" s="40"/>
      <c r="F405" s="40"/>
      <c r="G405" s="185"/>
      <c r="H405" s="40"/>
      <c r="I405" s="40"/>
      <c r="J405" s="185"/>
      <c r="K405" s="40"/>
      <c r="L405" s="40"/>
      <c r="M405" s="40"/>
      <c r="N405" s="40"/>
      <c r="O405" s="185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</row>
    <row r="406" customFormat="false" ht="15.75" hidden="false" customHeight="true" outlineLevel="0" collapsed="false">
      <c r="A406" s="40"/>
      <c r="B406" s="185"/>
      <c r="C406" s="186"/>
      <c r="D406" s="186"/>
      <c r="E406" s="40"/>
      <c r="F406" s="40"/>
      <c r="G406" s="185"/>
      <c r="H406" s="40"/>
      <c r="I406" s="40"/>
      <c r="J406" s="185"/>
      <c r="K406" s="40"/>
      <c r="L406" s="40"/>
      <c r="M406" s="40"/>
      <c r="N406" s="40"/>
      <c r="O406" s="185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</row>
    <row r="407" customFormat="false" ht="15.75" hidden="false" customHeight="true" outlineLevel="0" collapsed="false">
      <c r="A407" s="40"/>
      <c r="B407" s="185"/>
      <c r="C407" s="186"/>
      <c r="D407" s="186"/>
      <c r="E407" s="40"/>
      <c r="F407" s="40"/>
      <c r="G407" s="185"/>
      <c r="H407" s="40"/>
      <c r="I407" s="40"/>
      <c r="J407" s="185"/>
      <c r="K407" s="40"/>
      <c r="L407" s="40"/>
      <c r="M407" s="40"/>
      <c r="N407" s="40"/>
      <c r="O407" s="185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</row>
    <row r="408" customFormat="false" ht="15.75" hidden="false" customHeight="true" outlineLevel="0" collapsed="false">
      <c r="A408" s="40"/>
      <c r="B408" s="185"/>
      <c r="C408" s="186"/>
      <c r="D408" s="186"/>
      <c r="E408" s="40"/>
      <c r="F408" s="40"/>
      <c r="G408" s="185"/>
      <c r="H408" s="40"/>
      <c r="I408" s="40"/>
      <c r="J408" s="185"/>
      <c r="K408" s="40"/>
      <c r="L408" s="40"/>
      <c r="M408" s="40"/>
      <c r="N408" s="40"/>
      <c r="O408" s="185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</row>
    <row r="409" customFormat="false" ht="15.75" hidden="false" customHeight="true" outlineLevel="0" collapsed="false">
      <c r="A409" s="40"/>
      <c r="B409" s="185"/>
      <c r="C409" s="186"/>
      <c r="D409" s="186"/>
      <c r="E409" s="40"/>
      <c r="F409" s="40"/>
      <c r="G409" s="185"/>
      <c r="H409" s="40"/>
      <c r="I409" s="40"/>
      <c r="J409" s="185"/>
      <c r="K409" s="40"/>
      <c r="L409" s="40"/>
      <c r="M409" s="40"/>
      <c r="N409" s="40"/>
      <c r="O409" s="185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</row>
    <row r="410" customFormat="false" ht="15.75" hidden="false" customHeight="true" outlineLevel="0" collapsed="false">
      <c r="A410" s="40"/>
      <c r="B410" s="185"/>
      <c r="C410" s="186"/>
      <c r="D410" s="186"/>
      <c r="E410" s="40"/>
      <c r="F410" s="40"/>
      <c r="G410" s="185"/>
      <c r="H410" s="40"/>
      <c r="I410" s="40"/>
      <c r="J410" s="185"/>
      <c r="K410" s="40"/>
      <c r="L410" s="40"/>
      <c r="M410" s="40"/>
      <c r="N410" s="40"/>
      <c r="O410" s="185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</row>
    <row r="411" customFormat="false" ht="15.75" hidden="false" customHeight="true" outlineLevel="0" collapsed="false">
      <c r="A411" s="40"/>
      <c r="B411" s="185"/>
      <c r="C411" s="186"/>
      <c r="D411" s="186"/>
      <c r="E411" s="40"/>
      <c r="F411" s="40"/>
      <c r="G411" s="185"/>
      <c r="H411" s="40"/>
      <c r="I411" s="40"/>
      <c r="J411" s="185"/>
      <c r="K411" s="40"/>
      <c r="L411" s="40"/>
      <c r="M411" s="40"/>
      <c r="N411" s="40"/>
      <c r="O411" s="185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</row>
    <row r="412" customFormat="false" ht="15.75" hidden="false" customHeight="true" outlineLevel="0" collapsed="false">
      <c r="A412" s="40"/>
      <c r="B412" s="185"/>
      <c r="C412" s="186"/>
      <c r="D412" s="186"/>
      <c r="E412" s="40"/>
      <c r="F412" s="40"/>
      <c r="G412" s="185"/>
      <c r="H412" s="40"/>
      <c r="I412" s="40"/>
      <c r="J412" s="185"/>
      <c r="K412" s="40"/>
      <c r="L412" s="40"/>
      <c r="M412" s="40"/>
      <c r="N412" s="40"/>
      <c r="O412" s="185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</row>
    <row r="413" customFormat="false" ht="15.75" hidden="false" customHeight="true" outlineLevel="0" collapsed="false">
      <c r="A413" s="40"/>
      <c r="B413" s="185"/>
      <c r="C413" s="186"/>
      <c r="D413" s="186"/>
      <c r="E413" s="40"/>
      <c r="F413" s="40"/>
      <c r="G413" s="185"/>
      <c r="H413" s="40"/>
      <c r="I413" s="40"/>
      <c r="J413" s="185"/>
      <c r="K413" s="40"/>
      <c r="L413" s="40"/>
      <c r="M413" s="40"/>
      <c r="N413" s="40"/>
      <c r="O413" s="185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</row>
    <row r="414" customFormat="false" ht="15.75" hidden="false" customHeight="true" outlineLevel="0" collapsed="false">
      <c r="A414" s="40"/>
      <c r="B414" s="185"/>
      <c r="C414" s="186"/>
      <c r="D414" s="186"/>
      <c r="E414" s="40"/>
      <c r="F414" s="40"/>
      <c r="G414" s="185"/>
      <c r="H414" s="40"/>
      <c r="I414" s="40"/>
      <c r="J414" s="185"/>
      <c r="K414" s="40"/>
      <c r="L414" s="40"/>
      <c r="M414" s="40"/>
      <c r="N414" s="40"/>
      <c r="O414" s="185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</row>
    <row r="415" customFormat="false" ht="15.75" hidden="false" customHeight="true" outlineLevel="0" collapsed="false">
      <c r="A415" s="40"/>
      <c r="B415" s="185"/>
      <c r="C415" s="186"/>
      <c r="D415" s="186"/>
      <c r="E415" s="40"/>
      <c r="F415" s="40"/>
      <c r="G415" s="185"/>
      <c r="H415" s="40"/>
      <c r="I415" s="40"/>
      <c r="J415" s="185"/>
      <c r="K415" s="40"/>
      <c r="L415" s="40"/>
      <c r="M415" s="40"/>
      <c r="N415" s="40"/>
      <c r="O415" s="185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</row>
    <row r="416" customFormat="false" ht="15.75" hidden="false" customHeight="true" outlineLevel="0" collapsed="false">
      <c r="A416" s="40"/>
      <c r="B416" s="185"/>
      <c r="C416" s="186"/>
      <c r="D416" s="186"/>
      <c r="E416" s="40"/>
      <c r="F416" s="40"/>
      <c r="G416" s="185"/>
      <c r="H416" s="40"/>
      <c r="I416" s="40"/>
      <c r="J416" s="185"/>
      <c r="K416" s="40"/>
      <c r="L416" s="40"/>
      <c r="M416" s="40"/>
      <c r="N416" s="40"/>
      <c r="O416" s="185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</row>
    <row r="417" customFormat="false" ht="15.75" hidden="false" customHeight="true" outlineLevel="0" collapsed="false">
      <c r="A417" s="40"/>
      <c r="B417" s="185"/>
      <c r="C417" s="186"/>
      <c r="D417" s="186"/>
      <c r="E417" s="40"/>
      <c r="F417" s="40"/>
      <c r="G417" s="185"/>
      <c r="H417" s="40"/>
      <c r="I417" s="40"/>
      <c r="J417" s="185"/>
      <c r="K417" s="40"/>
      <c r="L417" s="40"/>
      <c r="M417" s="40"/>
      <c r="N417" s="40"/>
      <c r="O417" s="185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</row>
    <row r="418" customFormat="false" ht="15.75" hidden="false" customHeight="true" outlineLevel="0" collapsed="false">
      <c r="A418" s="40"/>
      <c r="B418" s="185"/>
      <c r="C418" s="186"/>
      <c r="D418" s="186"/>
      <c r="E418" s="40"/>
      <c r="F418" s="40"/>
      <c r="G418" s="185"/>
      <c r="H418" s="40"/>
      <c r="I418" s="40"/>
      <c r="J418" s="185"/>
      <c r="K418" s="40"/>
      <c r="L418" s="40"/>
      <c r="M418" s="40"/>
      <c r="N418" s="40"/>
      <c r="O418" s="185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</row>
    <row r="419" customFormat="false" ht="15.75" hidden="false" customHeight="true" outlineLevel="0" collapsed="false">
      <c r="A419" s="40"/>
      <c r="B419" s="185"/>
      <c r="C419" s="186"/>
      <c r="D419" s="186"/>
      <c r="E419" s="40"/>
      <c r="F419" s="40"/>
      <c r="G419" s="185"/>
      <c r="H419" s="40"/>
      <c r="I419" s="40"/>
      <c r="J419" s="185"/>
      <c r="K419" s="40"/>
      <c r="L419" s="40"/>
      <c r="M419" s="40"/>
      <c r="N419" s="40"/>
      <c r="O419" s="185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</row>
    <row r="420" customFormat="false" ht="15.75" hidden="false" customHeight="true" outlineLevel="0" collapsed="false">
      <c r="A420" s="40"/>
      <c r="B420" s="185"/>
      <c r="C420" s="186"/>
      <c r="D420" s="186"/>
      <c r="E420" s="40"/>
      <c r="F420" s="40"/>
      <c r="G420" s="185"/>
      <c r="H420" s="40"/>
      <c r="I420" s="40"/>
      <c r="J420" s="185"/>
      <c r="K420" s="40"/>
      <c r="L420" s="40"/>
      <c r="M420" s="40"/>
      <c r="N420" s="40"/>
      <c r="O420" s="185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</row>
    <row r="421" customFormat="false" ht="15.75" hidden="false" customHeight="true" outlineLevel="0" collapsed="false">
      <c r="A421" s="40"/>
      <c r="B421" s="185"/>
      <c r="C421" s="186"/>
      <c r="D421" s="186"/>
      <c r="E421" s="40"/>
      <c r="F421" s="40"/>
      <c r="G421" s="185"/>
      <c r="H421" s="40"/>
      <c r="I421" s="40"/>
      <c r="J421" s="185"/>
      <c r="K421" s="40"/>
      <c r="L421" s="40"/>
      <c r="M421" s="40"/>
      <c r="N421" s="40"/>
      <c r="O421" s="185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</row>
    <row r="422" customFormat="false" ht="15.75" hidden="false" customHeight="true" outlineLevel="0" collapsed="false">
      <c r="A422" s="40"/>
      <c r="B422" s="185"/>
      <c r="C422" s="186"/>
      <c r="D422" s="186"/>
      <c r="E422" s="40"/>
      <c r="F422" s="40"/>
      <c r="G422" s="185"/>
      <c r="H422" s="40"/>
      <c r="I422" s="40"/>
      <c r="J422" s="185"/>
      <c r="K422" s="40"/>
      <c r="L422" s="40"/>
      <c r="M422" s="40"/>
      <c r="N422" s="40"/>
      <c r="O422" s="185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</row>
    <row r="423" customFormat="false" ht="15.75" hidden="false" customHeight="true" outlineLevel="0" collapsed="false">
      <c r="A423" s="40"/>
      <c r="B423" s="185"/>
      <c r="C423" s="186"/>
      <c r="D423" s="186"/>
      <c r="E423" s="40"/>
      <c r="F423" s="40"/>
      <c r="G423" s="185"/>
      <c r="H423" s="40"/>
      <c r="I423" s="40"/>
      <c r="J423" s="185"/>
      <c r="K423" s="40"/>
      <c r="L423" s="40"/>
      <c r="M423" s="40"/>
      <c r="N423" s="40"/>
      <c r="O423" s="185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</row>
    <row r="424" customFormat="false" ht="15.75" hidden="false" customHeight="true" outlineLevel="0" collapsed="false">
      <c r="A424" s="40"/>
      <c r="B424" s="185"/>
      <c r="C424" s="186"/>
      <c r="D424" s="186"/>
      <c r="E424" s="40"/>
      <c r="F424" s="40"/>
      <c r="G424" s="185"/>
      <c r="H424" s="40"/>
      <c r="I424" s="40"/>
      <c r="J424" s="185"/>
      <c r="K424" s="40"/>
      <c r="L424" s="40"/>
      <c r="M424" s="40"/>
      <c r="N424" s="40"/>
      <c r="O424" s="185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</row>
    <row r="425" customFormat="false" ht="15.75" hidden="false" customHeight="true" outlineLevel="0" collapsed="false">
      <c r="A425" s="40"/>
      <c r="B425" s="185"/>
      <c r="C425" s="186"/>
      <c r="D425" s="186"/>
      <c r="E425" s="40"/>
      <c r="F425" s="40"/>
      <c r="G425" s="185"/>
      <c r="H425" s="40"/>
      <c r="I425" s="40"/>
      <c r="J425" s="185"/>
      <c r="K425" s="40"/>
      <c r="L425" s="40"/>
      <c r="M425" s="40"/>
      <c r="N425" s="40"/>
      <c r="O425" s="185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</row>
    <row r="426" customFormat="false" ht="15.75" hidden="false" customHeight="true" outlineLevel="0" collapsed="false">
      <c r="A426" s="40"/>
      <c r="B426" s="185"/>
      <c r="C426" s="186"/>
      <c r="D426" s="186"/>
      <c r="E426" s="40"/>
      <c r="F426" s="40"/>
      <c r="G426" s="185"/>
      <c r="H426" s="40"/>
      <c r="I426" s="40"/>
      <c r="J426" s="185"/>
      <c r="K426" s="40"/>
      <c r="L426" s="40"/>
      <c r="M426" s="40"/>
      <c r="N426" s="40"/>
      <c r="O426" s="185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</row>
    <row r="427" customFormat="false" ht="15.75" hidden="false" customHeight="true" outlineLevel="0" collapsed="false">
      <c r="A427" s="40"/>
      <c r="B427" s="185"/>
      <c r="C427" s="186"/>
      <c r="D427" s="186"/>
      <c r="E427" s="40"/>
      <c r="F427" s="40"/>
      <c r="G427" s="185"/>
      <c r="H427" s="40"/>
      <c r="I427" s="40"/>
      <c r="J427" s="185"/>
      <c r="K427" s="40"/>
      <c r="L427" s="40"/>
      <c r="M427" s="40"/>
      <c r="N427" s="40"/>
      <c r="O427" s="185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</row>
    <row r="428" customFormat="false" ht="15.75" hidden="false" customHeight="true" outlineLevel="0" collapsed="false">
      <c r="A428" s="40"/>
      <c r="B428" s="185"/>
      <c r="C428" s="186"/>
      <c r="D428" s="186"/>
      <c r="E428" s="40"/>
      <c r="F428" s="40"/>
      <c r="G428" s="185"/>
      <c r="H428" s="40"/>
      <c r="I428" s="40"/>
      <c r="J428" s="185"/>
      <c r="K428" s="40"/>
      <c r="L428" s="40"/>
      <c r="M428" s="40"/>
      <c r="N428" s="40"/>
      <c r="O428" s="185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</row>
    <row r="429" customFormat="false" ht="15.75" hidden="false" customHeight="true" outlineLevel="0" collapsed="false">
      <c r="A429" s="40"/>
      <c r="B429" s="185"/>
      <c r="C429" s="186"/>
      <c r="D429" s="186"/>
      <c r="E429" s="40"/>
      <c r="F429" s="40"/>
      <c r="G429" s="185"/>
      <c r="H429" s="40"/>
      <c r="I429" s="40"/>
      <c r="J429" s="185"/>
      <c r="K429" s="40"/>
      <c r="L429" s="40"/>
      <c r="M429" s="40"/>
      <c r="N429" s="40"/>
      <c r="O429" s="185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</row>
    <row r="430" customFormat="false" ht="15.75" hidden="false" customHeight="true" outlineLevel="0" collapsed="false">
      <c r="A430" s="40"/>
      <c r="B430" s="185"/>
      <c r="C430" s="186"/>
      <c r="D430" s="186"/>
      <c r="E430" s="40"/>
      <c r="F430" s="40"/>
      <c r="G430" s="185"/>
      <c r="H430" s="40"/>
      <c r="I430" s="40"/>
      <c r="J430" s="185"/>
      <c r="K430" s="40"/>
      <c r="L430" s="40"/>
      <c r="M430" s="40"/>
      <c r="N430" s="40"/>
      <c r="O430" s="185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</row>
    <row r="431" customFormat="false" ht="15.75" hidden="false" customHeight="true" outlineLevel="0" collapsed="false">
      <c r="A431" s="40"/>
      <c r="B431" s="185"/>
      <c r="C431" s="186"/>
      <c r="D431" s="186"/>
      <c r="E431" s="40"/>
      <c r="F431" s="40"/>
      <c r="G431" s="185"/>
      <c r="H431" s="40"/>
      <c r="I431" s="40"/>
      <c r="J431" s="185"/>
      <c r="K431" s="40"/>
      <c r="L431" s="40"/>
      <c r="M431" s="40"/>
      <c r="N431" s="40"/>
      <c r="O431" s="185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</row>
    <row r="432" customFormat="false" ht="15.75" hidden="false" customHeight="true" outlineLevel="0" collapsed="false">
      <c r="A432" s="40"/>
      <c r="B432" s="185"/>
      <c r="C432" s="186"/>
      <c r="D432" s="186"/>
      <c r="E432" s="40"/>
      <c r="F432" s="40"/>
      <c r="G432" s="185"/>
      <c r="H432" s="40"/>
      <c r="I432" s="40"/>
      <c r="J432" s="185"/>
      <c r="K432" s="40"/>
      <c r="L432" s="40"/>
      <c r="M432" s="40"/>
      <c r="N432" s="40"/>
      <c r="O432" s="185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</row>
    <row r="433" customFormat="false" ht="15.75" hidden="false" customHeight="true" outlineLevel="0" collapsed="false">
      <c r="A433" s="40"/>
      <c r="B433" s="185"/>
      <c r="C433" s="186"/>
      <c r="D433" s="186"/>
      <c r="E433" s="40"/>
      <c r="F433" s="40"/>
      <c r="G433" s="185"/>
      <c r="H433" s="40"/>
      <c r="I433" s="40"/>
      <c r="J433" s="185"/>
      <c r="K433" s="40"/>
      <c r="L433" s="40"/>
      <c r="M433" s="40"/>
      <c r="N433" s="40"/>
      <c r="O433" s="185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</row>
    <row r="434" customFormat="false" ht="15.75" hidden="false" customHeight="true" outlineLevel="0" collapsed="false">
      <c r="A434" s="40"/>
      <c r="B434" s="185"/>
      <c r="C434" s="186"/>
      <c r="D434" s="186"/>
      <c r="E434" s="40"/>
      <c r="F434" s="40"/>
      <c r="G434" s="185"/>
      <c r="H434" s="40"/>
      <c r="I434" s="40"/>
      <c r="J434" s="185"/>
      <c r="K434" s="40"/>
      <c r="L434" s="40"/>
      <c r="M434" s="40"/>
      <c r="N434" s="40"/>
      <c r="O434" s="185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</row>
    <row r="435" customFormat="false" ht="15.75" hidden="false" customHeight="true" outlineLevel="0" collapsed="false">
      <c r="A435" s="40"/>
      <c r="B435" s="185"/>
      <c r="C435" s="186"/>
      <c r="D435" s="186"/>
      <c r="E435" s="40"/>
      <c r="F435" s="40"/>
      <c r="G435" s="185"/>
      <c r="H435" s="40"/>
      <c r="I435" s="40"/>
      <c r="J435" s="185"/>
      <c r="K435" s="40"/>
      <c r="L435" s="40"/>
      <c r="M435" s="40"/>
      <c r="N435" s="40"/>
      <c r="O435" s="185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</row>
    <row r="436" customFormat="false" ht="15.75" hidden="false" customHeight="true" outlineLevel="0" collapsed="false">
      <c r="A436" s="40"/>
      <c r="B436" s="185"/>
      <c r="C436" s="186"/>
      <c r="D436" s="186"/>
      <c r="E436" s="40"/>
      <c r="F436" s="40"/>
      <c r="G436" s="185"/>
      <c r="H436" s="40"/>
      <c r="I436" s="40"/>
      <c r="J436" s="185"/>
      <c r="K436" s="40"/>
      <c r="L436" s="40"/>
      <c r="M436" s="40"/>
      <c r="N436" s="40"/>
      <c r="O436" s="185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</row>
    <row r="437" customFormat="false" ht="15.75" hidden="false" customHeight="true" outlineLevel="0" collapsed="false">
      <c r="A437" s="40"/>
      <c r="B437" s="185"/>
      <c r="C437" s="186"/>
      <c r="D437" s="186"/>
      <c r="E437" s="40"/>
      <c r="F437" s="40"/>
      <c r="G437" s="185"/>
      <c r="H437" s="40"/>
      <c r="I437" s="40"/>
      <c r="J437" s="185"/>
      <c r="K437" s="40"/>
      <c r="L437" s="40"/>
      <c r="M437" s="40"/>
      <c r="N437" s="40"/>
      <c r="O437" s="185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</row>
    <row r="438" customFormat="false" ht="15.75" hidden="false" customHeight="true" outlineLevel="0" collapsed="false">
      <c r="A438" s="40"/>
      <c r="B438" s="185"/>
      <c r="C438" s="186"/>
      <c r="D438" s="186"/>
      <c r="E438" s="40"/>
      <c r="F438" s="40"/>
      <c r="G438" s="185"/>
      <c r="H438" s="40"/>
      <c r="I438" s="40"/>
      <c r="J438" s="185"/>
      <c r="K438" s="40"/>
      <c r="L438" s="40"/>
      <c r="M438" s="40"/>
      <c r="N438" s="40"/>
      <c r="O438" s="185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</row>
    <row r="439" customFormat="false" ht="15.75" hidden="false" customHeight="true" outlineLevel="0" collapsed="false">
      <c r="A439" s="40"/>
      <c r="B439" s="185"/>
      <c r="C439" s="186"/>
      <c r="D439" s="186"/>
      <c r="E439" s="40"/>
      <c r="F439" s="40"/>
      <c r="G439" s="185"/>
      <c r="H439" s="40"/>
      <c r="I439" s="40"/>
      <c r="J439" s="185"/>
      <c r="K439" s="40"/>
      <c r="L439" s="40"/>
      <c r="M439" s="40"/>
      <c r="N439" s="40"/>
      <c r="O439" s="185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</row>
    <row r="440" customFormat="false" ht="15.75" hidden="false" customHeight="true" outlineLevel="0" collapsed="false">
      <c r="A440" s="40"/>
      <c r="B440" s="185"/>
      <c r="C440" s="186"/>
      <c r="D440" s="186"/>
      <c r="E440" s="40"/>
      <c r="F440" s="40"/>
      <c r="G440" s="185"/>
      <c r="H440" s="40"/>
      <c r="I440" s="40"/>
      <c r="J440" s="185"/>
      <c r="K440" s="40"/>
      <c r="L440" s="40"/>
      <c r="M440" s="40"/>
      <c r="N440" s="40"/>
      <c r="O440" s="185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</row>
    <row r="441" customFormat="false" ht="15.75" hidden="false" customHeight="true" outlineLevel="0" collapsed="false">
      <c r="A441" s="40"/>
      <c r="B441" s="185"/>
      <c r="C441" s="186"/>
      <c r="D441" s="186"/>
      <c r="E441" s="40"/>
      <c r="F441" s="40"/>
      <c r="G441" s="185"/>
      <c r="H441" s="40"/>
      <c r="I441" s="40"/>
      <c r="J441" s="185"/>
      <c r="K441" s="40"/>
      <c r="L441" s="40"/>
      <c r="M441" s="40"/>
      <c r="N441" s="40"/>
      <c r="O441" s="185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</row>
    <row r="442" customFormat="false" ht="15.75" hidden="false" customHeight="true" outlineLevel="0" collapsed="false">
      <c r="A442" s="40"/>
      <c r="B442" s="185"/>
      <c r="C442" s="186"/>
      <c r="D442" s="186"/>
      <c r="E442" s="40"/>
      <c r="F442" s="40"/>
      <c r="G442" s="185"/>
      <c r="H442" s="40"/>
      <c r="I442" s="40"/>
      <c r="J442" s="185"/>
      <c r="K442" s="40"/>
      <c r="L442" s="40"/>
      <c r="M442" s="40"/>
      <c r="N442" s="40"/>
      <c r="O442" s="185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</row>
    <row r="443" customFormat="false" ht="15.75" hidden="false" customHeight="true" outlineLevel="0" collapsed="false">
      <c r="A443" s="40"/>
      <c r="B443" s="185"/>
      <c r="C443" s="186"/>
      <c r="D443" s="186"/>
      <c r="E443" s="40"/>
      <c r="F443" s="40"/>
      <c r="G443" s="185"/>
      <c r="H443" s="40"/>
      <c r="I443" s="40"/>
      <c r="J443" s="185"/>
      <c r="K443" s="40"/>
      <c r="L443" s="40"/>
      <c r="M443" s="40"/>
      <c r="N443" s="40"/>
      <c r="O443" s="185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</row>
    <row r="444" customFormat="false" ht="15.75" hidden="false" customHeight="true" outlineLevel="0" collapsed="false">
      <c r="A444" s="40"/>
      <c r="B444" s="185"/>
      <c r="C444" s="186"/>
      <c r="D444" s="186"/>
      <c r="E444" s="40"/>
      <c r="F444" s="40"/>
      <c r="G444" s="185"/>
      <c r="H444" s="40"/>
      <c r="I444" s="40"/>
      <c r="J444" s="185"/>
      <c r="K444" s="40"/>
      <c r="L444" s="40"/>
      <c r="M444" s="40"/>
      <c r="N444" s="40"/>
      <c r="O444" s="185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</row>
    <row r="445" customFormat="false" ht="15.75" hidden="false" customHeight="true" outlineLevel="0" collapsed="false">
      <c r="A445" s="40"/>
      <c r="B445" s="185"/>
      <c r="C445" s="186"/>
      <c r="D445" s="186"/>
      <c r="E445" s="40"/>
      <c r="F445" s="40"/>
      <c r="G445" s="185"/>
      <c r="H445" s="40"/>
      <c r="I445" s="40"/>
      <c r="J445" s="185"/>
      <c r="K445" s="40"/>
      <c r="L445" s="40"/>
      <c r="M445" s="40"/>
      <c r="N445" s="40"/>
      <c r="O445" s="185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</row>
    <row r="446" customFormat="false" ht="15.75" hidden="false" customHeight="true" outlineLevel="0" collapsed="false">
      <c r="A446" s="40"/>
      <c r="B446" s="185"/>
      <c r="C446" s="186"/>
      <c r="D446" s="186"/>
      <c r="E446" s="40"/>
      <c r="F446" s="40"/>
      <c r="G446" s="185"/>
      <c r="H446" s="40"/>
      <c r="I446" s="40"/>
      <c r="J446" s="185"/>
      <c r="K446" s="40"/>
      <c r="L446" s="40"/>
      <c r="M446" s="40"/>
      <c r="N446" s="40"/>
      <c r="O446" s="185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</row>
    <row r="447" customFormat="false" ht="15.75" hidden="false" customHeight="true" outlineLevel="0" collapsed="false">
      <c r="A447" s="40"/>
      <c r="B447" s="185"/>
      <c r="C447" s="186"/>
      <c r="D447" s="186"/>
      <c r="E447" s="40"/>
      <c r="F447" s="40"/>
      <c r="G447" s="185"/>
      <c r="H447" s="40"/>
      <c r="I447" s="40"/>
      <c r="J447" s="185"/>
      <c r="K447" s="40"/>
      <c r="L447" s="40"/>
      <c r="M447" s="40"/>
      <c r="N447" s="40"/>
      <c r="O447" s="185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</row>
    <row r="448" customFormat="false" ht="15.75" hidden="false" customHeight="true" outlineLevel="0" collapsed="false">
      <c r="A448" s="40"/>
      <c r="B448" s="185"/>
      <c r="C448" s="186"/>
      <c r="D448" s="186"/>
      <c r="E448" s="40"/>
      <c r="F448" s="40"/>
      <c r="G448" s="185"/>
      <c r="H448" s="40"/>
      <c r="I448" s="40"/>
      <c r="J448" s="185"/>
      <c r="K448" s="40"/>
      <c r="L448" s="40"/>
      <c r="M448" s="40"/>
      <c r="N448" s="40"/>
      <c r="O448" s="185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</row>
    <row r="449" customFormat="false" ht="15.75" hidden="false" customHeight="true" outlineLevel="0" collapsed="false">
      <c r="A449" s="40"/>
      <c r="B449" s="185"/>
      <c r="C449" s="186"/>
      <c r="D449" s="186"/>
      <c r="E449" s="40"/>
      <c r="F449" s="40"/>
      <c r="G449" s="185"/>
      <c r="H449" s="40"/>
      <c r="I449" s="40"/>
      <c r="J449" s="185"/>
      <c r="K449" s="40"/>
      <c r="L449" s="40"/>
      <c r="M449" s="40"/>
      <c r="N449" s="40"/>
      <c r="O449" s="185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</row>
    <row r="450" customFormat="false" ht="15.75" hidden="false" customHeight="true" outlineLevel="0" collapsed="false">
      <c r="A450" s="40"/>
      <c r="B450" s="185"/>
      <c r="C450" s="186"/>
      <c r="D450" s="186"/>
      <c r="E450" s="40"/>
      <c r="F450" s="40"/>
      <c r="G450" s="185"/>
      <c r="H450" s="40"/>
      <c r="I450" s="40"/>
      <c r="J450" s="185"/>
      <c r="K450" s="40"/>
      <c r="L450" s="40"/>
      <c r="M450" s="40"/>
      <c r="N450" s="40"/>
      <c r="O450" s="185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</row>
    <row r="451" customFormat="false" ht="15.75" hidden="false" customHeight="true" outlineLevel="0" collapsed="false">
      <c r="A451" s="40"/>
      <c r="B451" s="185"/>
      <c r="C451" s="186"/>
      <c r="D451" s="186"/>
      <c r="E451" s="40"/>
      <c r="F451" s="40"/>
      <c r="G451" s="185"/>
      <c r="H451" s="40"/>
      <c r="I451" s="40"/>
      <c r="J451" s="185"/>
      <c r="K451" s="40"/>
      <c r="L451" s="40"/>
      <c r="M451" s="40"/>
      <c r="N451" s="40"/>
      <c r="O451" s="185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</row>
    <row r="452" customFormat="false" ht="15.75" hidden="false" customHeight="true" outlineLevel="0" collapsed="false">
      <c r="A452" s="40"/>
      <c r="B452" s="185"/>
      <c r="C452" s="186"/>
      <c r="D452" s="186"/>
      <c r="E452" s="40"/>
      <c r="F452" s="40"/>
      <c r="G452" s="185"/>
      <c r="H452" s="40"/>
      <c r="I452" s="40"/>
      <c r="J452" s="185"/>
      <c r="K452" s="40"/>
      <c r="L452" s="40"/>
      <c r="M452" s="40"/>
      <c r="N452" s="40"/>
      <c r="O452" s="185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</row>
    <row r="453" customFormat="false" ht="15.75" hidden="false" customHeight="true" outlineLevel="0" collapsed="false">
      <c r="A453" s="40"/>
      <c r="B453" s="185"/>
      <c r="C453" s="186"/>
      <c r="D453" s="186"/>
      <c r="E453" s="40"/>
      <c r="F453" s="40"/>
      <c r="G453" s="185"/>
      <c r="H453" s="40"/>
      <c r="I453" s="40"/>
      <c r="J453" s="185"/>
      <c r="K453" s="40"/>
      <c r="L453" s="40"/>
      <c r="M453" s="40"/>
      <c r="N453" s="40"/>
      <c r="O453" s="185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</row>
    <row r="454" customFormat="false" ht="15.75" hidden="false" customHeight="true" outlineLevel="0" collapsed="false">
      <c r="A454" s="40"/>
      <c r="B454" s="185"/>
      <c r="C454" s="186"/>
      <c r="D454" s="186"/>
      <c r="E454" s="40"/>
      <c r="F454" s="40"/>
      <c r="G454" s="185"/>
      <c r="H454" s="40"/>
      <c r="I454" s="40"/>
      <c r="J454" s="185"/>
      <c r="K454" s="40"/>
      <c r="L454" s="40"/>
      <c r="M454" s="40"/>
      <c r="N454" s="40"/>
      <c r="O454" s="185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</row>
    <row r="455" customFormat="false" ht="15.75" hidden="false" customHeight="true" outlineLevel="0" collapsed="false">
      <c r="A455" s="40"/>
      <c r="B455" s="185"/>
      <c r="C455" s="186"/>
      <c r="D455" s="186"/>
      <c r="E455" s="40"/>
      <c r="F455" s="40"/>
      <c r="G455" s="185"/>
      <c r="H455" s="40"/>
      <c r="I455" s="40"/>
      <c r="J455" s="185"/>
      <c r="K455" s="40"/>
      <c r="L455" s="40"/>
      <c r="M455" s="40"/>
      <c r="N455" s="40"/>
      <c r="O455" s="185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</row>
    <row r="456" customFormat="false" ht="15.75" hidden="false" customHeight="true" outlineLevel="0" collapsed="false">
      <c r="A456" s="40"/>
      <c r="B456" s="185"/>
      <c r="C456" s="186"/>
      <c r="D456" s="186"/>
      <c r="E456" s="40"/>
      <c r="F456" s="40"/>
      <c r="G456" s="185"/>
      <c r="H456" s="40"/>
      <c r="I456" s="40"/>
      <c r="J456" s="185"/>
      <c r="K456" s="40"/>
      <c r="L456" s="40"/>
      <c r="M456" s="40"/>
      <c r="N456" s="40"/>
      <c r="O456" s="185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</row>
    <row r="457" customFormat="false" ht="15.75" hidden="false" customHeight="true" outlineLevel="0" collapsed="false">
      <c r="A457" s="40"/>
      <c r="B457" s="185"/>
      <c r="C457" s="186"/>
      <c r="D457" s="186"/>
      <c r="E457" s="40"/>
      <c r="F457" s="40"/>
      <c r="G457" s="185"/>
      <c r="H457" s="40"/>
      <c r="I457" s="40"/>
      <c r="J457" s="185"/>
      <c r="K457" s="40"/>
      <c r="L457" s="40"/>
      <c r="M457" s="40"/>
      <c r="N457" s="40"/>
      <c r="O457" s="185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</row>
    <row r="458" customFormat="false" ht="15.75" hidden="false" customHeight="true" outlineLevel="0" collapsed="false">
      <c r="A458" s="40"/>
      <c r="B458" s="185"/>
      <c r="C458" s="186"/>
      <c r="D458" s="186"/>
      <c r="E458" s="40"/>
      <c r="F458" s="40"/>
      <c r="G458" s="185"/>
      <c r="H458" s="40"/>
      <c r="I458" s="40"/>
      <c r="J458" s="185"/>
      <c r="K458" s="40"/>
      <c r="L458" s="40"/>
      <c r="M458" s="40"/>
      <c r="N458" s="40"/>
      <c r="O458" s="185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</row>
    <row r="459" customFormat="false" ht="15.75" hidden="false" customHeight="true" outlineLevel="0" collapsed="false">
      <c r="A459" s="40"/>
      <c r="B459" s="185"/>
      <c r="C459" s="186"/>
      <c r="D459" s="186"/>
      <c r="E459" s="40"/>
      <c r="F459" s="40"/>
      <c r="G459" s="185"/>
      <c r="H459" s="40"/>
      <c r="I459" s="40"/>
      <c r="J459" s="185"/>
      <c r="K459" s="40"/>
      <c r="L459" s="40"/>
      <c r="M459" s="40"/>
      <c r="N459" s="40"/>
      <c r="O459" s="185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</row>
    <row r="460" customFormat="false" ht="15.75" hidden="false" customHeight="true" outlineLevel="0" collapsed="false">
      <c r="A460" s="40"/>
      <c r="B460" s="185"/>
      <c r="C460" s="186"/>
      <c r="D460" s="186"/>
      <c r="E460" s="40"/>
      <c r="F460" s="40"/>
      <c r="G460" s="185"/>
      <c r="H460" s="40"/>
      <c r="I460" s="40"/>
      <c r="J460" s="185"/>
      <c r="K460" s="40"/>
      <c r="L460" s="40"/>
      <c r="M460" s="40"/>
      <c r="N460" s="40"/>
      <c r="O460" s="185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</row>
    <row r="461" customFormat="false" ht="15.75" hidden="false" customHeight="true" outlineLevel="0" collapsed="false">
      <c r="A461" s="40"/>
      <c r="B461" s="185"/>
      <c r="C461" s="186"/>
      <c r="D461" s="186"/>
      <c r="E461" s="40"/>
      <c r="F461" s="40"/>
      <c r="G461" s="185"/>
      <c r="H461" s="40"/>
      <c r="I461" s="40"/>
      <c r="J461" s="185"/>
      <c r="K461" s="40"/>
      <c r="L461" s="40"/>
      <c r="M461" s="40"/>
      <c r="N461" s="40"/>
      <c r="O461" s="185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</row>
    <row r="462" customFormat="false" ht="15.75" hidden="false" customHeight="true" outlineLevel="0" collapsed="false">
      <c r="A462" s="40"/>
      <c r="B462" s="185"/>
      <c r="C462" s="186"/>
      <c r="D462" s="186"/>
      <c r="E462" s="40"/>
      <c r="F462" s="40"/>
      <c r="G462" s="185"/>
      <c r="H462" s="40"/>
      <c r="I462" s="40"/>
      <c r="J462" s="185"/>
      <c r="K462" s="40"/>
      <c r="L462" s="40"/>
      <c r="M462" s="40"/>
      <c r="N462" s="40"/>
      <c r="O462" s="185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</row>
    <row r="463" customFormat="false" ht="15.75" hidden="false" customHeight="true" outlineLevel="0" collapsed="false">
      <c r="A463" s="40"/>
      <c r="B463" s="185"/>
      <c r="C463" s="186"/>
      <c r="D463" s="186"/>
      <c r="E463" s="40"/>
      <c r="F463" s="40"/>
      <c r="G463" s="185"/>
      <c r="H463" s="40"/>
      <c r="I463" s="40"/>
      <c r="J463" s="185"/>
      <c r="K463" s="40"/>
      <c r="L463" s="40"/>
      <c r="M463" s="40"/>
      <c r="N463" s="40"/>
      <c r="O463" s="185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</row>
    <row r="464" customFormat="false" ht="15.75" hidden="false" customHeight="true" outlineLevel="0" collapsed="false">
      <c r="A464" s="40"/>
      <c r="B464" s="185"/>
      <c r="C464" s="186"/>
      <c r="D464" s="186"/>
      <c r="E464" s="40"/>
      <c r="F464" s="40"/>
      <c r="G464" s="185"/>
      <c r="H464" s="40"/>
      <c r="I464" s="40"/>
      <c r="J464" s="185"/>
      <c r="K464" s="40"/>
      <c r="L464" s="40"/>
      <c r="M464" s="40"/>
      <c r="N464" s="40"/>
      <c r="O464" s="185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</row>
    <row r="465" customFormat="false" ht="15.75" hidden="false" customHeight="true" outlineLevel="0" collapsed="false">
      <c r="A465" s="40"/>
      <c r="B465" s="185"/>
      <c r="C465" s="186"/>
      <c r="D465" s="186"/>
      <c r="E465" s="40"/>
      <c r="F465" s="40"/>
      <c r="G465" s="185"/>
      <c r="H465" s="40"/>
      <c r="I465" s="40"/>
      <c r="J465" s="185"/>
      <c r="K465" s="40"/>
      <c r="L465" s="40"/>
      <c r="M465" s="40"/>
      <c r="N465" s="40"/>
      <c r="O465" s="185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</row>
    <row r="466" customFormat="false" ht="15.75" hidden="false" customHeight="true" outlineLevel="0" collapsed="false">
      <c r="A466" s="40"/>
      <c r="B466" s="185"/>
      <c r="C466" s="186"/>
      <c r="D466" s="186"/>
      <c r="E466" s="40"/>
      <c r="F466" s="40"/>
      <c r="G466" s="185"/>
      <c r="H466" s="40"/>
      <c r="I466" s="40"/>
      <c r="J466" s="185"/>
      <c r="K466" s="40"/>
      <c r="L466" s="40"/>
      <c r="M466" s="40"/>
      <c r="N466" s="40"/>
      <c r="O466" s="185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</row>
    <row r="467" customFormat="false" ht="15.75" hidden="false" customHeight="true" outlineLevel="0" collapsed="false">
      <c r="A467" s="40"/>
      <c r="B467" s="185"/>
      <c r="C467" s="186"/>
      <c r="D467" s="186"/>
      <c r="E467" s="40"/>
      <c r="F467" s="40"/>
      <c r="G467" s="185"/>
      <c r="H467" s="40"/>
      <c r="I467" s="40"/>
      <c r="J467" s="185"/>
      <c r="K467" s="40"/>
      <c r="L467" s="40"/>
      <c r="M467" s="40"/>
      <c r="N467" s="40"/>
      <c r="O467" s="185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</row>
    <row r="468" customFormat="false" ht="15.75" hidden="false" customHeight="true" outlineLevel="0" collapsed="false">
      <c r="A468" s="40"/>
      <c r="B468" s="185"/>
      <c r="C468" s="186"/>
      <c r="D468" s="186"/>
      <c r="E468" s="40"/>
      <c r="F468" s="40"/>
      <c r="G468" s="185"/>
      <c r="H468" s="40"/>
      <c r="I468" s="40"/>
      <c r="J468" s="185"/>
      <c r="K468" s="40"/>
      <c r="L468" s="40"/>
      <c r="M468" s="40"/>
      <c r="N468" s="40"/>
      <c r="O468" s="185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</row>
    <row r="469" customFormat="false" ht="15.75" hidden="false" customHeight="true" outlineLevel="0" collapsed="false">
      <c r="A469" s="40"/>
      <c r="B469" s="185"/>
      <c r="C469" s="186"/>
      <c r="D469" s="186"/>
      <c r="E469" s="40"/>
      <c r="F469" s="40"/>
      <c r="G469" s="185"/>
      <c r="H469" s="40"/>
      <c r="I469" s="40"/>
      <c r="J469" s="185"/>
      <c r="K469" s="40"/>
      <c r="L469" s="40"/>
      <c r="M469" s="40"/>
      <c r="N469" s="40"/>
      <c r="O469" s="185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</row>
    <row r="470" customFormat="false" ht="15.75" hidden="false" customHeight="true" outlineLevel="0" collapsed="false">
      <c r="A470" s="40"/>
      <c r="B470" s="185"/>
      <c r="C470" s="186"/>
      <c r="D470" s="186"/>
      <c r="E470" s="40"/>
      <c r="F470" s="40"/>
      <c r="G470" s="185"/>
      <c r="H470" s="40"/>
      <c r="I470" s="40"/>
      <c r="J470" s="185"/>
      <c r="K470" s="40"/>
      <c r="L470" s="40"/>
      <c r="M470" s="40"/>
      <c r="N470" s="40"/>
      <c r="O470" s="185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</row>
    <row r="471" customFormat="false" ht="15.75" hidden="false" customHeight="true" outlineLevel="0" collapsed="false">
      <c r="A471" s="40"/>
      <c r="B471" s="185"/>
      <c r="C471" s="186"/>
      <c r="D471" s="186"/>
      <c r="E471" s="40"/>
      <c r="F471" s="40"/>
      <c r="G471" s="185"/>
      <c r="H471" s="40"/>
      <c r="I471" s="40"/>
      <c r="J471" s="185"/>
      <c r="K471" s="40"/>
      <c r="L471" s="40"/>
      <c r="M471" s="40"/>
      <c r="N471" s="40"/>
      <c r="O471" s="185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</row>
    <row r="472" customFormat="false" ht="15.75" hidden="false" customHeight="true" outlineLevel="0" collapsed="false">
      <c r="A472" s="40"/>
      <c r="B472" s="185"/>
      <c r="C472" s="186"/>
      <c r="D472" s="186"/>
      <c r="E472" s="40"/>
      <c r="F472" s="40"/>
      <c r="G472" s="185"/>
      <c r="H472" s="40"/>
      <c r="I472" s="40"/>
      <c r="J472" s="185"/>
      <c r="K472" s="40"/>
      <c r="L472" s="40"/>
      <c r="M472" s="40"/>
      <c r="N472" s="40"/>
      <c r="O472" s="185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</row>
    <row r="473" customFormat="false" ht="15.75" hidden="false" customHeight="true" outlineLevel="0" collapsed="false">
      <c r="A473" s="40"/>
      <c r="B473" s="185"/>
      <c r="C473" s="186"/>
      <c r="D473" s="186"/>
      <c r="E473" s="40"/>
      <c r="F473" s="40"/>
      <c r="G473" s="185"/>
      <c r="H473" s="40"/>
      <c r="I473" s="40"/>
      <c r="J473" s="185"/>
      <c r="K473" s="40"/>
      <c r="L473" s="40"/>
      <c r="M473" s="40"/>
      <c r="N473" s="40"/>
      <c r="O473" s="185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</row>
    <row r="474" customFormat="false" ht="15.75" hidden="false" customHeight="true" outlineLevel="0" collapsed="false">
      <c r="A474" s="40"/>
      <c r="B474" s="185"/>
      <c r="C474" s="186"/>
      <c r="D474" s="186"/>
      <c r="E474" s="40"/>
      <c r="F474" s="40"/>
      <c r="G474" s="185"/>
      <c r="H474" s="40"/>
      <c r="I474" s="40"/>
      <c r="J474" s="185"/>
      <c r="K474" s="40"/>
      <c r="L474" s="40"/>
      <c r="M474" s="40"/>
      <c r="N474" s="40"/>
      <c r="O474" s="185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</row>
    <row r="475" customFormat="false" ht="15.75" hidden="false" customHeight="true" outlineLevel="0" collapsed="false">
      <c r="A475" s="40"/>
      <c r="B475" s="185"/>
      <c r="C475" s="186"/>
      <c r="D475" s="186"/>
      <c r="E475" s="40"/>
      <c r="F475" s="40"/>
      <c r="G475" s="185"/>
      <c r="H475" s="40"/>
      <c r="I475" s="40"/>
      <c r="J475" s="185"/>
      <c r="K475" s="40"/>
      <c r="L475" s="40"/>
      <c r="M475" s="40"/>
      <c r="N475" s="40"/>
      <c r="O475" s="185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</row>
    <row r="476" customFormat="false" ht="15.75" hidden="false" customHeight="true" outlineLevel="0" collapsed="false">
      <c r="A476" s="40"/>
      <c r="B476" s="185"/>
      <c r="C476" s="186"/>
      <c r="D476" s="186"/>
      <c r="E476" s="40"/>
      <c r="F476" s="40"/>
      <c r="G476" s="185"/>
      <c r="H476" s="40"/>
      <c r="I476" s="40"/>
      <c r="J476" s="185"/>
      <c r="K476" s="40"/>
      <c r="L476" s="40"/>
      <c r="M476" s="40"/>
      <c r="N476" s="40"/>
      <c r="O476" s="185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</row>
    <row r="477" customFormat="false" ht="15.75" hidden="false" customHeight="true" outlineLevel="0" collapsed="false">
      <c r="A477" s="40"/>
      <c r="B477" s="185"/>
      <c r="C477" s="186"/>
      <c r="D477" s="186"/>
      <c r="E477" s="40"/>
      <c r="F477" s="40"/>
      <c r="G477" s="185"/>
      <c r="H477" s="40"/>
      <c r="I477" s="40"/>
      <c r="J477" s="185"/>
      <c r="K477" s="40"/>
      <c r="L477" s="40"/>
      <c r="M477" s="40"/>
      <c r="N477" s="40"/>
      <c r="O477" s="185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</row>
    <row r="478" customFormat="false" ht="15.75" hidden="false" customHeight="true" outlineLevel="0" collapsed="false">
      <c r="A478" s="40"/>
      <c r="B478" s="185"/>
      <c r="C478" s="186"/>
      <c r="D478" s="186"/>
      <c r="E478" s="40"/>
      <c r="F478" s="40"/>
      <c r="G478" s="185"/>
      <c r="H478" s="40"/>
      <c r="I478" s="40"/>
      <c r="J478" s="185"/>
      <c r="K478" s="40"/>
      <c r="L478" s="40"/>
      <c r="M478" s="40"/>
      <c r="N478" s="40"/>
      <c r="O478" s="185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</row>
    <row r="479" customFormat="false" ht="15.75" hidden="false" customHeight="true" outlineLevel="0" collapsed="false">
      <c r="A479" s="40"/>
      <c r="B479" s="185"/>
      <c r="C479" s="186"/>
      <c r="D479" s="186"/>
      <c r="E479" s="40"/>
      <c r="F479" s="40"/>
      <c r="G479" s="185"/>
      <c r="H479" s="40"/>
      <c r="I479" s="40"/>
      <c r="J479" s="185"/>
      <c r="K479" s="40"/>
      <c r="L479" s="40"/>
      <c r="M479" s="40"/>
      <c r="N479" s="40"/>
      <c r="O479" s="185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</row>
    <row r="480" customFormat="false" ht="15.75" hidden="false" customHeight="true" outlineLevel="0" collapsed="false">
      <c r="A480" s="40"/>
      <c r="B480" s="185"/>
      <c r="C480" s="186"/>
      <c r="D480" s="186"/>
      <c r="E480" s="40"/>
      <c r="F480" s="40"/>
      <c r="G480" s="185"/>
      <c r="H480" s="40"/>
      <c r="I480" s="40"/>
      <c r="J480" s="185"/>
      <c r="K480" s="40"/>
      <c r="L480" s="40"/>
      <c r="M480" s="40"/>
      <c r="N480" s="40"/>
      <c r="O480" s="185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</row>
    <row r="481" customFormat="false" ht="15.75" hidden="false" customHeight="true" outlineLevel="0" collapsed="false">
      <c r="A481" s="40"/>
      <c r="B481" s="185"/>
      <c r="C481" s="186"/>
      <c r="D481" s="186"/>
      <c r="E481" s="40"/>
      <c r="F481" s="40"/>
      <c r="G481" s="185"/>
      <c r="H481" s="40"/>
      <c r="I481" s="40"/>
      <c r="J481" s="185"/>
      <c r="K481" s="40"/>
      <c r="L481" s="40"/>
      <c r="M481" s="40"/>
      <c r="N481" s="40"/>
      <c r="O481" s="185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</row>
    <row r="482" customFormat="false" ht="15.75" hidden="false" customHeight="true" outlineLevel="0" collapsed="false">
      <c r="A482" s="40"/>
      <c r="B482" s="185"/>
      <c r="C482" s="186"/>
      <c r="D482" s="186"/>
      <c r="E482" s="40"/>
      <c r="F482" s="40"/>
      <c r="G482" s="185"/>
      <c r="H482" s="40"/>
      <c r="I482" s="40"/>
      <c r="J482" s="185"/>
      <c r="K482" s="40"/>
      <c r="L482" s="40"/>
      <c r="M482" s="40"/>
      <c r="N482" s="40"/>
      <c r="O482" s="185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</row>
    <row r="483" customFormat="false" ht="15.75" hidden="false" customHeight="true" outlineLevel="0" collapsed="false">
      <c r="A483" s="40"/>
      <c r="B483" s="185"/>
      <c r="C483" s="186"/>
      <c r="D483" s="186"/>
      <c r="E483" s="40"/>
      <c r="F483" s="40"/>
      <c r="G483" s="185"/>
      <c r="H483" s="40"/>
      <c r="I483" s="40"/>
      <c r="J483" s="185"/>
      <c r="K483" s="40"/>
      <c r="L483" s="40"/>
      <c r="M483" s="40"/>
      <c r="N483" s="40"/>
      <c r="O483" s="185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</row>
    <row r="484" customFormat="false" ht="15.75" hidden="false" customHeight="true" outlineLevel="0" collapsed="false">
      <c r="A484" s="40"/>
      <c r="B484" s="185"/>
      <c r="C484" s="186"/>
      <c r="D484" s="186"/>
      <c r="E484" s="40"/>
      <c r="F484" s="40"/>
      <c r="G484" s="185"/>
      <c r="H484" s="40"/>
      <c r="I484" s="40"/>
      <c r="J484" s="185"/>
      <c r="K484" s="40"/>
      <c r="L484" s="40"/>
      <c r="M484" s="40"/>
      <c r="N484" s="40"/>
      <c r="O484" s="185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</row>
    <row r="485" customFormat="false" ht="15.75" hidden="false" customHeight="true" outlineLevel="0" collapsed="false">
      <c r="A485" s="40"/>
      <c r="B485" s="185"/>
      <c r="C485" s="186"/>
      <c r="D485" s="186"/>
      <c r="E485" s="40"/>
      <c r="F485" s="40"/>
      <c r="G485" s="185"/>
      <c r="H485" s="40"/>
      <c r="I485" s="40"/>
      <c r="J485" s="185"/>
      <c r="K485" s="40"/>
      <c r="L485" s="40"/>
      <c r="M485" s="40"/>
      <c r="N485" s="40"/>
      <c r="O485" s="185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</row>
    <row r="486" customFormat="false" ht="15.75" hidden="false" customHeight="true" outlineLevel="0" collapsed="false">
      <c r="A486" s="40"/>
      <c r="B486" s="185"/>
      <c r="C486" s="186"/>
      <c r="D486" s="186"/>
      <c r="E486" s="40"/>
      <c r="F486" s="40"/>
      <c r="G486" s="185"/>
      <c r="H486" s="40"/>
      <c r="I486" s="40"/>
      <c r="J486" s="185"/>
      <c r="K486" s="40"/>
      <c r="L486" s="40"/>
      <c r="M486" s="40"/>
      <c r="N486" s="40"/>
      <c r="O486" s="185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</row>
    <row r="487" customFormat="false" ht="15.75" hidden="false" customHeight="true" outlineLevel="0" collapsed="false">
      <c r="A487" s="40"/>
      <c r="B487" s="185"/>
      <c r="C487" s="186"/>
      <c r="D487" s="186"/>
      <c r="E487" s="40"/>
      <c r="F487" s="40"/>
      <c r="G487" s="185"/>
      <c r="H487" s="40"/>
      <c r="I487" s="40"/>
      <c r="J487" s="185"/>
      <c r="K487" s="40"/>
      <c r="L487" s="40"/>
      <c r="M487" s="40"/>
      <c r="N487" s="40"/>
      <c r="O487" s="185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</row>
    <row r="488" customFormat="false" ht="15.75" hidden="false" customHeight="true" outlineLevel="0" collapsed="false">
      <c r="A488" s="40"/>
      <c r="B488" s="185"/>
      <c r="C488" s="186"/>
      <c r="D488" s="186"/>
      <c r="E488" s="40"/>
      <c r="F488" s="40"/>
      <c r="G488" s="185"/>
      <c r="H488" s="40"/>
      <c r="I488" s="40"/>
      <c r="J488" s="185"/>
      <c r="K488" s="40"/>
      <c r="L488" s="40"/>
      <c r="M488" s="40"/>
      <c r="N488" s="40"/>
      <c r="O488" s="185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</row>
    <row r="489" customFormat="false" ht="15.75" hidden="false" customHeight="true" outlineLevel="0" collapsed="false">
      <c r="A489" s="40"/>
      <c r="B489" s="185"/>
      <c r="C489" s="186"/>
      <c r="D489" s="186"/>
      <c r="E489" s="40"/>
      <c r="F489" s="40"/>
      <c r="G489" s="185"/>
      <c r="H489" s="40"/>
      <c r="I489" s="40"/>
      <c r="J489" s="185"/>
      <c r="K489" s="40"/>
      <c r="L489" s="40"/>
      <c r="M489" s="40"/>
      <c r="N489" s="40"/>
      <c r="O489" s="185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</row>
    <row r="490" customFormat="false" ht="15.75" hidden="false" customHeight="true" outlineLevel="0" collapsed="false">
      <c r="A490" s="40"/>
      <c r="B490" s="185"/>
      <c r="C490" s="186"/>
      <c r="D490" s="186"/>
      <c r="E490" s="40"/>
      <c r="F490" s="40"/>
      <c r="G490" s="185"/>
      <c r="H490" s="40"/>
      <c r="I490" s="40"/>
      <c r="J490" s="185"/>
      <c r="K490" s="40"/>
      <c r="L490" s="40"/>
      <c r="M490" s="40"/>
      <c r="N490" s="40"/>
      <c r="O490" s="185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</row>
    <row r="491" customFormat="false" ht="15.75" hidden="false" customHeight="true" outlineLevel="0" collapsed="false">
      <c r="A491" s="40"/>
      <c r="B491" s="185"/>
      <c r="C491" s="186"/>
      <c r="D491" s="186"/>
      <c r="E491" s="40"/>
      <c r="F491" s="40"/>
      <c r="G491" s="185"/>
      <c r="H491" s="40"/>
      <c r="I491" s="40"/>
      <c r="J491" s="185"/>
      <c r="K491" s="40"/>
      <c r="L491" s="40"/>
      <c r="M491" s="40"/>
      <c r="N491" s="40"/>
      <c r="O491" s="185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</row>
    <row r="492" customFormat="false" ht="15.75" hidden="false" customHeight="true" outlineLevel="0" collapsed="false">
      <c r="A492" s="40"/>
      <c r="B492" s="185"/>
      <c r="C492" s="186"/>
      <c r="D492" s="186"/>
      <c r="E492" s="40"/>
      <c r="F492" s="40"/>
      <c r="G492" s="185"/>
      <c r="H492" s="40"/>
      <c r="I492" s="40"/>
      <c r="J492" s="185"/>
      <c r="K492" s="40"/>
      <c r="L492" s="40"/>
      <c r="M492" s="40"/>
      <c r="N492" s="40"/>
      <c r="O492" s="185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</row>
    <row r="493" customFormat="false" ht="15.75" hidden="false" customHeight="true" outlineLevel="0" collapsed="false">
      <c r="A493" s="40"/>
      <c r="B493" s="185"/>
      <c r="C493" s="186"/>
      <c r="D493" s="186"/>
      <c r="E493" s="40"/>
      <c r="F493" s="40"/>
      <c r="G493" s="185"/>
      <c r="H493" s="40"/>
      <c r="I493" s="40"/>
      <c r="J493" s="185"/>
      <c r="K493" s="40"/>
      <c r="L493" s="40"/>
      <c r="M493" s="40"/>
      <c r="N493" s="40"/>
      <c r="O493" s="185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</row>
    <row r="494" customFormat="false" ht="15.75" hidden="false" customHeight="true" outlineLevel="0" collapsed="false">
      <c r="A494" s="40"/>
      <c r="B494" s="185"/>
      <c r="C494" s="186"/>
      <c r="D494" s="186"/>
      <c r="E494" s="40"/>
      <c r="F494" s="40"/>
      <c r="G494" s="185"/>
      <c r="H494" s="40"/>
      <c r="I494" s="40"/>
      <c r="J494" s="185"/>
      <c r="K494" s="40"/>
      <c r="L494" s="40"/>
      <c r="M494" s="40"/>
      <c r="N494" s="40"/>
      <c r="O494" s="185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</row>
    <row r="495" customFormat="false" ht="15.75" hidden="false" customHeight="true" outlineLevel="0" collapsed="false">
      <c r="A495" s="40"/>
      <c r="B495" s="185"/>
      <c r="C495" s="186"/>
      <c r="D495" s="186"/>
      <c r="E495" s="40"/>
      <c r="F495" s="40"/>
      <c r="G495" s="185"/>
      <c r="H495" s="40"/>
      <c r="I495" s="40"/>
      <c r="J495" s="185"/>
      <c r="K495" s="40"/>
      <c r="L495" s="40"/>
      <c r="M495" s="40"/>
      <c r="N495" s="40"/>
      <c r="O495" s="185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</row>
    <row r="496" customFormat="false" ht="15.75" hidden="false" customHeight="true" outlineLevel="0" collapsed="false">
      <c r="A496" s="40"/>
      <c r="B496" s="185"/>
      <c r="C496" s="186"/>
      <c r="D496" s="186"/>
      <c r="E496" s="40"/>
      <c r="F496" s="40"/>
      <c r="G496" s="185"/>
      <c r="H496" s="40"/>
      <c r="I496" s="40"/>
      <c r="J496" s="185"/>
      <c r="K496" s="40"/>
      <c r="L496" s="40"/>
      <c r="M496" s="40"/>
      <c r="N496" s="40"/>
      <c r="O496" s="185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</row>
    <row r="497" customFormat="false" ht="15.75" hidden="false" customHeight="true" outlineLevel="0" collapsed="false">
      <c r="A497" s="40"/>
      <c r="B497" s="185"/>
      <c r="C497" s="186"/>
      <c r="D497" s="186"/>
      <c r="E497" s="40"/>
      <c r="F497" s="40"/>
      <c r="G497" s="185"/>
      <c r="H497" s="40"/>
      <c r="I497" s="40"/>
      <c r="J497" s="185"/>
      <c r="K497" s="40"/>
      <c r="L497" s="40"/>
      <c r="M497" s="40"/>
      <c r="N497" s="40"/>
      <c r="O497" s="185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</row>
    <row r="498" customFormat="false" ht="15.75" hidden="false" customHeight="true" outlineLevel="0" collapsed="false">
      <c r="A498" s="40"/>
      <c r="B498" s="185"/>
      <c r="C498" s="186"/>
      <c r="D498" s="186"/>
      <c r="E498" s="40"/>
      <c r="F498" s="40"/>
      <c r="G498" s="185"/>
      <c r="H498" s="40"/>
      <c r="I498" s="40"/>
      <c r="J498" s="185"/>
      <c r="K498" s="40"/>
      <c r="L498" s="40"/>
      <c r="M498" s="40"/>
      <c r="N498" s="40"/>
      <c r="O498" s="185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</row>
    <row r="499" customFormat="false" ht="15.75" hidden="false" customHeight="true" outlineLevel="0" collapsed="false">
      <c r="A499" s="40"/>
      <c r="B499" s="185"/>
      <c r="C499" s="186"/>
      <c r="D499" s="186"/>
      <c r="E499" s="40"/>
      <c r="F499" s="40"/>
      <c r="G499" s="185"/>
      <c r="H499" s="40"/>
      <c r="I499" s="40"/>
      <c r="J499" s="185"/>
      <c r="K499" s="40"/>
      <c r="L499" s="40"/>
      <c r="M499" s="40"/>
      <c r="N499" s="40"/>
      <c r="O499" s="185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</row>
    <row r="500" customFormat="false" ht="15.75" hidden="false" customHeight="true" outlineLevel="0" collapsed="false">
      <c r="A500" s="40"/>
      <c r="B500" s="185"/>
      <c r="C500" s="186"/>
      <c r="D500" s="186"/>
      <c r="E500" s="40"/>
      <c r="F500" s="40"/>
      <c r="G500" s="185"/>
      <c r="H500" s="40"/>
      <c r="I500" s="40"/>
      <c r="J500" s="185"/>
      <c r="K500" s="40"/>
      <c r="L500" s="40"/>
      <c r="M500" s="40"/>
      <c r="N500" s="40"/>
      <c r="O500" s="185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</row>
    <row r="501" customFormat="false" ht="15.75" hidden="false" customHeight="true" outlineLevel="0" collapsed="false">
      <c r="A501" s="40"/>
      <c r="B501" s="185"/>
      <c r="C501" s="186"/>
      <c r="D501" s="186"/>
      <c r="E501" s="40"/>
      <c r="F501" s="40"/>
      <c r="G501" s="185"/>
      <c r="H501" s="40"/>
      <c r="I501" s="40"/>
      <c r="J501" s="185"/>
      <c r="K501" s="40"/>
      <c r="L501" s="40"/>
      <c r="M501" s="40"/>
      <c r="N501" s="40"/>
      <c r="O501" s="185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</row>
    <row r="502" customFormat="false" ht="15.75" hidden="false" customHeight="true" outlineLevel="0" collapsed="false">
      <c r="A502" s="40"/>
      <c r="B502" s="185"/>
      <c r="C502" s="186"/>
      <c r="D502" s="186"/>
      <c r="E502" s="40"/>
      <c r="F502" s="40"/>
      <c r="G502" s="185"/>
      <c r="H502" s="40"/>
      <c r="I502" s="40"/>
      <c r="J502" s="185"/>
      <c r="K502" s="40"/>
      <c r="L502" s="40"/>
      <c r="M502" s="40"/>
      <c r="N502" s="40"/>
      <c r="O502" s="185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</row>
    <row r="503" customFormat="false" ht="15.75" hidden="false" customHeight="true" outlineLevel="0" collapsed="false">
      <c r="A503" s="40"/>
      <c r="B503" s="185"/>
      <c r="C503" s="186"/>
      <c r="D503" s="186"/>
      <c r="E503" s="40"/>
      <c r="F503" s="40"/>
      <c r="G503" s="185"/>
      <c r="H503" s="40"/>
      <c r="I503" s="40"/>
      <c r="J503" s="185"/>
      <c r="K503" s="40"/>
      <c r="L503" s="40"/>
      <c r="M503" s="40"/>
      <c r="N503" s="40"/>
      <c r="O503" s="185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</row>
    <row r="504" customFormat="false" ht="15.75" hidden="false" customHeight="true" outlineLevel="0" collapsed="false">
      <c r="A504" s="40"/>
      <c r="B504" s="185"/>
      <c r="C504" s="186"/>
      <c r="D504" s="186"/>
      <c r="E504" s="40"/>
      <c r="F504" s="40"/>
      <c r="G504" s="185"/>
      <c r="H504" s="40"/>
      <c r="I504" s="40"/>
      <c r="J504" s="185"/>
      <c r="K504" s="40"/>
      <c r="L504" s="40"/>
      <c r="M504" s="40"/>
      <c r="N504" s="40"/>
      <c r="O504" s="185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</row>
    <row r="505" customFormat="false" ht="15.75" hidden="false" customHeight="true" outlineLevel="0" collapsed="false">
      <c r="A505" s="40"/>
      <c r="B505" s="185"/>
      <c r="C505" s="186"/>
      <c r="D505" s="186"/>
      <c r="E505" s="40"/>
      <c r="F505" s="40"/>
      <c r="G505" s="185"/>
      <c r="H505" s="40"/>
      <c r="I505" s="40"/>
      <c r="J505" s="185"/>
      <c r="K505" s="40"/>
      <c r="L505" s="40"/>
      <c r="M505" s="40"/>
      <c r="N505" s="40"/>
      <c r="O505" s="185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</row>
    <row r="506" customFormat="false" ht="15.75" hidden="false" customHeight="true" outlineLevel="0" collapsed="false">
      <c r="A506" s="40"/>
      <c r="B506" s="185"/>
      <c r="C506" s="186"/>
      <c r="D506" s="186"/>
      <c r="E506" s="40"/>
      <c r="F506" s="40"/>
      <c r="G506" s="185"/>
      <c r="H506" s="40"/>
      <c r="I506" s="40"/>
      <c r="J506" s="185"/>
      <c r="K506" s="40"/>
      <c r="L506" s="40"/>
      <c r="M506" s="40"/>
      <c r="N506" s="40"/>
      <c r="O506" s="185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</row>
    <row r="507" customFormat="false" ht="15.75" hidden="false" customHeight="true" outlineLevel="0" collapsed="false">
      <c r="A507" s="40"/>
      <c r="B507" s="185"/>
      <c r="C507" s="186"/>
      <c r="D507" s="186"/>
      <c r="E507" s="40"/>
      <c r="F507" s="40"/>
      <c r="G507" s="185"/>
      <c r="H507" s="40"/>
      <c r="I507" s="40"/>
      <c r="J507" s="185"/>
      <c r="K507" s="40"/>
      <c r="L507" s="40"/>
      <c r="M507" s="40"/>
      <c r="N507" s="40"/>
      <c r="O507" s="185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</row>
    <row r="508" customFormat="false" ht="15.75" hidden="false" customHeight="true" outlineLevel="0" collapsed="false">
      <c r="A508" s="40"/>
      <c r="B508" s="185"/>
      <c r="C508" s="186"/>
      <c r="D508" s="186"/>
      <c r="E508" s="40"/>
      <c r="F508" s="40"/>
      <c r="G508" s="185"/>
      <c r="H508" s="40"/>
      <c r="I508" s="40"/>
      <c r="J508" s="185"/>
      <c r="K508" s="40"/>
      <c r="L508" s="40"/>
      <c r="M508" s="40"/>
      <c r="N508" s="40"/>
      <c r="O508" s="185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</row>
    <row r="509" customFormat="false" ht="15.75" hidden="false" customHeight="true" outlineLevel="0" collapsed="false">
      <c r="A509" s="40"/>
      <c r="B509" s="185"/>
      <c r="C509" s="186"/>
      <c r="D509" s="186"/>
      <c r="E509" s="40"/>
      <c r="F509" s="40"/>
      <c r="G509" s="185"/>
      <c r="H509" s="40"/>
      <c r="I509" s="40"/>
      <c r="J509" s="185"/>
      <c r="K509" s="40"/>
      <c r="L509" s="40"/>
      <c r="M509" s="40"/>
      <c r="N509" s="40"/>
      <c r="O509" s="185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</row>
    <row r="510" customFormat="false" ht="15.75" hidden="false" customHeight="true" outlineLevel="0" collapsed="false">
      <c r="A510" s="40"/>
      <c r="B510" s="185"/>
      <c r="C510" s="186"/>
      <c r="D510" s="186"/>
      <c r="E510" s="40"/>
      <c r="F510" s="40"/>
      <c r="G510" s="185"/>
      <c r="H510" s="40"/>
      <c r="I510" s="40"/>
      <c r="J510" s="185"/>
      <c r="K510" s="40"/>
      <c r="L510" s="40"/>
      <c r="M510" s="40"/>
      <c r="N510" s="40"/>
      <c r="O510" s="185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</row>
    <row r="511" customFormat="false" ht="15.75" hidden="false" customHeight="true" outlineLevel="0" collapsed="false">
      <c r="A511" s="40"/>
      <c r="B511" s="185"/>
      <c r="C511" s="186"/>
      <c r="D511" s="186"/>
      <c r="E511" s="40"/>
      <c r="F511" s="40"/>
      <c r="G511" s="185"/>
      <c r="H511" s="40"/>
      <c r="I511" s="40"/>
      <c r="J511" s="185"/>
      <c r="K511" s="40"/>
      <c r="L511" s="40"/>
      <c r="M511" s="40"/>
      <c r="N511" s="40"/>
      <c r="O511" s="185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</row>
    <row r="512" customFormat="false" ht="15.75" hidden="false" customHeight="true" outlineLevel="0" collapsed="false">
      <c r="A512" s="40"/>
      <c r="B512" s="185"/>
      <c r="C512" s="186"/>
      <c r="D512" s="186"/>
      <c r="E512" s="40"/>
      <c r="F512" s="40"/>
      <c r="G512" s="185"/>
      <c r="H512" s="40"/>
      <c r="I512" s="40"/>
      <c r="J512" s="185"/>
      <c r="K512" s="40"/>
      <c r="L512" s="40"/>
      <c r="M512" s="40"/>
      <c r="N512" s="40"/>
      <c r="O512" s="185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</row>
    <row r="513" customFormat="false" ht="15.75" hidden="false" customHeight="true" outlineLevel="0" collapsed="false">
      <c r="A513" s="40"/>
      <c r="B513" s="185"/>
      <c r="C513" s="186"/>
      <c r="D513" s="186"/>
      <c r="E513" s="40"/>
      <c r="F513" s="40"/>
      <c r="G513" s="185"/>
      <c r="H513" s="40"/>
      <c r="I513" s="40"/>
      <c r="J513" s="185"/>
      <c r="K513" s="40"/>
      <c r="L513" s="40"/>
      <c r="M513" s="40"/>
      <c r="N513" s="40"/>
      <c r="O513" s="185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</row>
    <row r="514" customFormat="false" ht="15.75" hidden="false" customHeight="true" outlineLevel="0" collapsed="false">
      <c r="A514" s="40"/>
      <c r="B514" s="185"/>
      <c r="C514" s="186"/>
      <c r="D514" s="186"/>
      <c r="E514" s="40"/>
      <c r="F514" s="40"/>
      <c r="G514" s="185"/>
      <c r="H514" s="40"/>
      <c r="I514" s="40"/>
      <c r="J514" s="185"/>
      <c r="K514" s="40"/>
      <c r="L514" s="40"/>
      <c r="M514" s="40"/>
      <c r="N514" s="40"/>
      <c r="O514" s="185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</row>
    <row r="515" customFormat="false" ht="15.75" hidden="false" customHeight="true" outlineLevel="0" collapsed="false">
      <c r="A515" s="40"/>
      <c r="B515" s="185"/>
      <c r="C515" s="186"/>
      <c r="D515" s="186"/>
      <c r="E515" s="40"/>
      <c r="F515" s="40"/>
      <c r="G515" s="185"/>
      <c r="H515" s="40"/>
      <c r="I515" s="40"/>
      <c r="J515" s="185"/>
      <c r="K515" s="40"/>
      <c r="L515" s="40"/>
      <c r="M515" s="40"/>
      <c r="N515" s="40"/>
      <c r="O515" s="185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</row>
    <row r="516" customFormat="false" ht="15.75" hidden="false" customHeight="true" outlineLevel="0" collapsed="false">
      <c r="A516" s="40"/>
      <c r="B516" s="185"/>
      <c r="C516" s="186"/>
      <c r="D516" s="186"/>
      <c r="E516" s="40"/>
      <c r="F516" s="40"/>
      <c r="G516" s="185"/>
      <c r="H516" s="40"/>
      <c r="I516" s="40"/>
      <c r="J516" s="185"/>
      <c r="K516" s="40"/>
      <c r="L516" s="40"/>
      <c r="M516" s="40"/>
      <c r="N516" s="40"/>
      <c r="O516" s="185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</row>
    <row r="517" customFormat="false" ht="15.75" hidden="false" customHeight="true" outlineLevel="0" collapsed="false">
      <c r="A517" s="40"/>
      <c r="B517" s="185"/>
      <c r="C517" s="186"/>
      <c r="D517" s="186"/>
      <c r="E517" s="40"/>
      <c r="F517" s="40"/>
      <c r="G517" s="185"/>
      <c r="H517" s="40"/>
      <c r="I517" s="40"/>
      <c r="J517" s="185"/>
      <c r="K517" s="40"/>
      <c r="L517" s="40"/>
      <c r="M517" s="40"/>
      <c r="N517" s="40"/>
      <c r="O517" s="185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</row>
    <row r="518" customFormat="false" ht="15.75" hidden="false" customHeight="true" outlineLevel="0" collapsed="false">
      <c r="A518" s="40"/>
      <c r="B518" s="185"/>
      <c r="C518" s="186"/>
      <c r="D518" s="186"/>
      <c r="E518" s="40"/>
      <c r="F518" s="40"/>
      <c r="G518" s="185"/>
      <c r="H518" s="40"/>
      <c r="I518" s="40"/>
      <c r="J518" s="185"/>
      <c r="K518" s="40"/>
      <c r="L518" s="40"/>
      <c r="M518" s="40"/>
      <c r="N518" s="40"/>
      <c r="O518" s="185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</row>
    <row r="519" customFormat="false" ht="15.75" hidden="false" customHeight="true" outlineLevel="0" collapsed="false">
      <c r="A519" s="40"/>
      <c r="B519" s="185"/>
      <c r="C519" s="186"/>
      <c r="D519" s="186"/>
      <c r="E519" s="40"/>
      <c r="F519" s="40"/>
      <c r="G519" s="185"/>
      <c r="H519" s="40"/>
      <c r="I519" s="40"/>
      <c r="J519" s="185"/>
      <c r="K519" s="40"/>
      <c r="L519" s="40"/>
      <c r="M519" s="40"/>
      <c r="N519" s="40"/>
      <c r="O519" s="185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</row>
    <row r="520" customFormat="false" ht="15.75" hidden="false" customHeight="true" outlineLevel="0" collapsed="false">
      <c r="A520" s="40"/>
      <c r="B520" s="185"/>
      <c r="C520" s="186"/>
      <c r="D520" s="186"/>
      <c r="E520" s="40"/>
      <c r="F520" s="40"/>
      <c r="G520" s="185"/>
      <c r="H520" s="40"/>
      <c r="I520" s="40"/>
      <c r="J520" s="185"/>
      <c r="K520" s="40"/>
      <c r="L520" s="40"/>
      <c r="M520" s="40"/>
      <c r="N520" s="40"/>
      <c r="O520" s="185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</row>
    <row r="521" customFormat="false" ht="15.75" hidden="false" customHeight="true" outlineLevel="0" collapsed="false">
      <c r="A521" s="40"/>
      <c r="B521" s="185"/>
      <c r="C521" s="186"/>
      <c r="D521" s="186"/>
      <c r="E521" s="40"/>
      <c r="F521" s="40"/>
      <c r="G521" s="185"/>
      <c r="H521" s="40"/>
      <c r="I521" s="40"/>
      <c r="J521" s="185"/>
      <c r="K521" s="40"/>
      <c r="L521" s="40"/>
      <c r="M521" s="40"/>
      <c r="N521" s="40"/>
      <c r="O521" s="185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</row>
    <row r="522" customFormat="false" ht="15.75" hidden="false" customHeight="true" outlineLevel="0" collapsed="false">
      <c r="A522" s="40"/>
      <c r="B522" s="185"/>
      <c r="C522" s="186"/>
      <c r="D522" s="186"/>
      <c r="E522" s="40"/>
      <c r="F522" s="40"/>
      <c r="G522" s="185"/>
      <c r="H522" s="40"/>
      <c r="I522" s="40"/>
      <c r="J522" s="185"/>
      <c r="K522" s="40"/>
      <c r="L522" s="40"/>
      <c r="M522" s="40"/>
      <c r="N522" s="40"/>
      <c r="O522" s="185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</row>
    <row r="523" customFormat="false" ht="15.75" hidden="false" customHeight="true" outlineLevel="0" collapsed="false">
      <c r="A523" s="40"/>
      <c r="B523" s="185"/>
      <c r="C523" s="186"/>
      <c r="D523" s="186"/>
      <c r="E523" s="40"/>
      <c r="F523" s="40"/>
      <c r="G523" s="185"/>
      <c r="H523" s="40"/>
      <c r="I523" s="40"/>
      <c r="J523" s="185"/>
      <c r="K523" s="40"/>
      <c r="L523" s="40"/>
      <c r="M523" s="40"/>
      <c r="N523" s="40"/>
      <c r="O523" s="185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</row>
    <row r="524" customFormat="false" ht="15.75" hidden="false" customHeight="true" outlineLevel="0" collapsed="false">
      <c r="A524" s="40"/>
      <c r="B524" s="185"/>
      <c r="C524" s="186"/>
      <c r="D524" s="186"/>
      <c r="E524" s="40"/>
      <c r="F524" s="40"/>
      <c r="G524" s="185"/>
      <c r="H524" s="40"/>
      <c r="I524" s="40"/>
      <c r="J524" s="185"/>
      <c r="K524" s="40"/>
      <c r="L524" s="40"/>
      <c r="M524" s="40"/>
      <c r="N524" s="40"/>
      <c r="O524" s="185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</row>
    <row r="525" customFormat="false" ht="15.75" hidden="false" customHeight="true" outlineLevel="0" collapsed="false">
      <c r="A525" s="40"/>
      <c r="B525" s="185"/>
      <c r="C525" s="186"/>
      <c r="D525" s="186"/>
      <c r="E525" s="40"/>
      <c r="F525" s="40"/>
      <c r="G525" s="185"/>
      <c r="H525" s="40"/>
      <c r="I525" s="40"/>
      <c r="J525" s="185"/>
      <c r="K525" s="40"/>
      <c r="L525" s="40"/>
      <c r="M525" s="40"/>
      <c r="N525" s="40"/>
      <c r="O525" s="185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</row>
    <row r="526" customFormat="false" ht="15.75" hidden="false" customHeight="true" outlineLevel="0" collapsed="false">
      <c r="A526" s="40"/>
      <c r="B526" s="185"/>
      <c r="C526" s="186"/>
      <c r="D526" s="186"/>
      <c r="E526" s="40"/>
      <c r="F526" s="40"/>
      <c r="G526" s="185"/>
      <c r="H526" s="40"/>
      <c r="I526" s="40"/>
      <c r="J526" s="185"/>
      <c r="K526" s="40"/>
      <c r="L526" s="40"/>
      <c r="M526" s="40"/>
      <c r="N526" s="40"/>
      <c r="O526" s="185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</row>
    <row r="527" customFormat="false" ht="15.75" hidden="false" customHeight="true" outlineLevel="0" collapsed="false">
      <c r="A527" s="40"/>
      <c r="B527" s="185"/>
      <c r="C527" s="186"/>
      <c r="D527" s="186"/>
      <c r="E527" s="40"/>
      <c r="F527" s="40"/>
      <c r="G527" s="185"/>
      <c r="H527" s="40"/>
      <c r="I527" s="40"/>
      <c r="J527" s="185"/>
      <c r="K527" s="40"/>
      <c r="L527" s="40"/>
      <c r="M527" s="40"/>
      <c r="N527" s="40"/>
      <c r="O527" s="185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</row>
    <row r="528" customFormat="false" ht="15.75" hidden="false" customHeight="true" outlineLevel="0" collapsed="false">
      <c r="A528" s="40"/>
      <c r="B528" s="185"/>
      <c r="C528" s="186"/>
      <c r="D528" s="186"/>
      <c r="E528" s="40"/>
      <c r="F528" s="40"/>
      <c r="G528" s="185"/>
      <c r="H528" s="40"/>
      <c r="I528" s="40"/>
      <c r="J528" s="185"/>
      <c r="K528" s="40"/>
      <c r="L528" s="40"/>
      <c r="M528" s="40"/>
      <c r="N528" s="40"/>
      <c r="O528" s="185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</row>
    <row r="529" customFormat="false" ht="15.75" hidden="false" customHeight="true" outlineLevel="0" collapsed="false">
      <c r="A529" s="40"/>
      <c r="B529" s="185"/>
      <c r="C529" s="186"/>
      <c r="D529" s="186"/>
      <c r="E529" s="40"/>
      <c r="F529" s="40"/>
      <c r="G529" s="185"/>
      <c r="H529" s="40"/>
      <c r="I529" s="40"/>
      <c r="J529" s="185"/>
      <c r="K529" s="40"/>
      <c r="L529" s="40"/>
      <c r="M529" s="40"/>
      <c r="N529" s="40"/>
      <c r="O529" s="185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</row>
    <row r="530" customFormat="false" ht="15.75" hidden="false" customHeight="true" outlineLevel="0" collapsed="false">
      <c r="A530" s="40"/>
      <c r="B530" s="185"/>
      <c r="C530" s="186"/>
      <c r="D530" s="186"/>
      <c r="E530" s="40"/>
      <c r="F530" s="40"/>
      <c r="G530" s="185"/>
      <c r="H530" s="40"/>
      <c r="I530" s="40"/>
      <c r="J530" s="185"/>
      <c r="K530" s="40"/>
      <c r="L530" s="40"/>
      <c r="M530" s="40"/>
      <c r="N530" s="40"/>
      <c r="O530" s="185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</row>
    <row r="531" customFormat="false" ht="15.75" hidden="false" customHeight="true" outlineLevel="0" collapsed="false">
      <c r="A531" s="40"/>
      <c r="B531" s="185"/>
      <c r="C531" s="186"/>
      <c r="D531" s="186"/>
      <c r="E531" s="40"/>
      <c r="F531" s="40"/>
      <c r="G531" s="185"/>
      <c r="H531" s="40"/>
      <c r="I531" s="40"/>
      <c r="J531" s="185"/>
      <c r="K531" s="40"/>
      <c r="L531" s="40"/>
      <c r="M531" s="40"/>
      <c r="N531" s="40"/>
      <c r="O531" s="185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</row>
    <row r="532" customFormat="false" ht="15.75" hidden="false" customHeight="true" outlineLevel="0" collapsed="false">
      <c r="A532" s="40"/>
      <c r="B532" s="185"/>
      <c r="C532" s="186"/>
      <c r="D532" s="186"/>
      <c r="E532" s="40"/>
      <c r="F532" s="40"/>
      <c r="G532" s="185"/>
      <c r="H532" s="40"/>
      <c r="I532" s="40"/>
      <c r="J532" s="185"/>
      <c r="K532" s="40"/>
      <c r="L532" s="40"/>
      <c r="M532" s="40"/>
      <c r="N532" s="40"/>
      <c r="O532" s="185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</row>
    <row r="533" customFormat="false" ht="15.75" hidden="false" customHeight="true" outlineLevel="0" collapsed="false">
      <c r="A533" s="40"/>
      <c r="B533" s="185"/>
      <c r="C533" s="186"/>
      <c r="D533" s="186"/>
      <c r="E533" s="40"/>
      <c r="F533" s="40"/>
      <c r="G533" s="185"/>
      <c r="H533" s="40"/>
      <c r="I533" s="40"/>
      <c r="J533" s="185"/>
      <c r="K533" s="40"/>
      <c r="L533" s="40"/>
      <c r="M533" s="40"/>
      <c r="N533" s="40"/>
      <c r="O533" s="185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</row>
    <row r="534" customFormat="false" ht="15.75" hidden="false" customHeight="true" outlineLevel="0" collapsed="false">
      <c r="A534" s="40"/>
      <c r="B534" s="185"/>
      <c r="C534" s="186"/>
      <c r="D534" s="186"/>
      <c r="E534" s="40"/>
      <c r="F534" s="40"/>
      <c r="G534" s="185"/>
      <c r="H534" s="40"/>
      <c r="I534" s="40"/>
      <c r="J534" s="185"/>
      <c r="K534" s="40"/>
      <c r="L534" s="40"/>
      <c r="M534" s="40"/>
      <c r="N534" s="40"/>
      <c r="O534" s="185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</row>
    <row r="535" customFormat="false" ht="15.75" hidden="false" customHeight="true" outlineLevel="0" collapsed="false">
      <c r="A535" s="40"/>
      <c r="B535" s="185"/>
      <c r="C535" s="186"/>
      <c r="D535" s="186"/>
      <c r="E535" s="40"/>
      <c r="F535" s="40"/>
      <c r="G535" s="185"/>
      <c r="H535" s="40"/>
      <c r="I535" s="40"/>
      <c r="J535" s="185"/>
      <c r="K535" s="40"/>
      <c r="L535" s="40"/>
      <c r="M535" s="40"/>
      <c r="N535" s="40"/>
      <c r="O535" s="185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</row>
    <row r="536" customFormat="false" ht="15.75" hidden="false" customHeight="true" outlineLevel="0" collapsed="false">
      <c r="A536" s="40"/>
      <c r="B536" s="185"/>
      <c r="C536" s="186"/>
      <c r="D536" s="186"/>
      <c r="E536" s="40"/>
      <c r="F536" s="40"/>
      <c r="G536" s="185"/>
      <c r="H536" s="40"/>
      <c r="I536" s="40"/>
      <c r="J536" s="185"/>
      <c r="K536" s="40"/>
      <c r="L536" s="40"/>
      <c r="M536" s="40"/>
      <c r="N536" s="40"/>
      <c r="O536" s="185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</row>
    <row r="537" customFormat="false" ht="15.75" hidden="false" customHeight="true" outlineLevel="0" collapsed="false">
      <c r="A537" s="40"/>
      <c r="B537" s="185"/>
      <c r="C537" s="186"/>
      <c r="D537" s="186"/>
      <c r="E537" s="40"/>
      <c r="F537" s="40"/>
      <c r="G537" s="185"/>
      <c r="H537" s="40"/>
      <c r="I537" s="40"/>
      <c r="J537" s="185"/>
      <c r="K537" s="40"/>
      <c r="L537" s="40"/>
      <c r="M537" s="40"/>
      <c r="N537" s="40"/>
      <c r="O537" s="185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</row>
    <row r="538" customFormat="false" ht="15.75" hidden="false" customHeight="true" outlineLevel="0" collapsed="false">
      <c r="A538" s="40"/>
      <c r="B538" s="185"/>
      <c r="C538" s="186"/>
      <c r="D538" s="186"/>
      <c r="E538" s="40"/>
      <c r="F538" s="40"/>
      <c r="G538" s="185"/>
      <c r="H538" s="40"/>
      <c r="I538" s="40"/>
      <c r="J538" s="185"/>
      <c r="K538" s="40"/>
      <c r="L538" s="40"/>
      <c r="M538" s="40"/>
      <c r="N538" s="40"/>
      <c r="O538" s="185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</row>
    <row r="539" customFormat="false" ht="15.75" hidden="false" customHeight="true" outlineLevel="0" collapsed="false">
      <c r="A539" s="40"/>
      <c r="B539" s="185"/>
      <c r="C539" s="186"/>
      <c r="D539" s="186"/>
      <c r="E539" s="40"/>
      <c r="F539" s="40"/>
      <c r="G539" s="185"/>
      <c r="H539" s="40"/>
      <c r="I539" s="40"/>
      <c r="J539" s="185"/>
      <c r="K539" s="40"/>
      <c r="L539" s="40"/>
      <c r="M539" s="40"/>
      <c r="N539" s="40"/>
      <c r="O539" s="185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</row>
    <row r="540" customFormat="false" ht="15.75" hidden="false" customHeight="true" outlineLevel="0" collapsed="false">
      <c r="A540" s="40"/>
      <c r="B540" s="185"/>
      <c r="C540" s="186"/>
      <c r="D540" s="186"/>
      <c r="E540" s="40"/>
      <c r="F540" s="40"/>
      <c r="G540" s="185"/>
      <c r="H540" s="40"/>
      <c r="I540" s="40"/>
      <c r="J540" s="185"/>
      <c r="K540" s="40"/>
      <c r="L540" s="40"/>
      <c r="M540" s="40"/>
      <c r="N540" s="40"/>
      <c r="O540" s="185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</row>
    <row r="541" customFormat="false" ht="15.75" hidden="false" customHeight="true" outlineLevel="0" collapsed="false">
      <c r="A541" s="40"/>
      <c r="B541" s="185"/>
      <c r="C541" s="186"/>
      <c r="D541" s="186"/>
      <c r="E541" s="40"/>
      <c r="F541" s="40"/>
      <c r="G541" s="185"/>
      <c r="H541" s="40"/>
      <c r="I541" s="40"/>
      <c r="J541" s="185"/>
      <c r="K541" s="40"/>
      <c r="L541" s="40"/>
      <c r="M541" s="40"/>
      <c r="N541" s="40"/>
      <c r="O541" s="185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</row>
    <row r="542" customFormat="false" ht="15.75" hidden="false" customHeight="true" outlineLevel="0" collapsed="false">
      <c r="A542" s="40"/>
      <c r="B542" s="185"/>
      <c r="C542" s="186"/>
      <c r="D542" s="186"/>
      <c r="E542" s="40"/>
      <c r="F542" s="40"/>
      <c r="G542" s="185"/>
      <c r="H542" s="40"/>
      <c r="I542" s="40"/>
      <c r="J542" s="185"/>
      <c r="K542" s="40"/>
      <c r="L542" s="40"/>
      <c r="M542" s="40"/>
      <c r="N542" s="40"/>
      <c r="O542" s="185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</row>
    <row r="543" customFormat="false" ht="15.75" hidden="false" customHeight="true" outlineLevel="0" collapsed="false">
      <c r="A543" s="40"/>
      <c r="B543" s="185"/>
      <c r="C543" s="186"/>
      <c r="D543" s="186"/>
      <c r="E543" s="40"/>
      <c r="F543" s="40"/>
      <c r="G543" s="185"/>
      <c r="H543" s="40"/>
      <c r="I543" s="40"/>
      <c r="J543" s="185"/>
      <c r="K543" s="40"/>
      <c r="L543" s="40"/>
      <c r="M543" s="40"/>
      <c r="N543" s="40"/>
      <c r="O543" s="185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</row>
    <row r="544" customFormat="false" ht="15.75" hidden="false" customHeight="true" outlineLevel="0" collapsed="false">
      <c r="A544" s="40"/>
      <c r="B544" s="185"/>
      <c r="C544" s="186"/>
      <c r="D544" s="186"/>
      <c r="E544" s="40"/>
      <c r="F544" s="40"/>
      <c r="G544" s="185"/>
      <c r="H544" s="40"/>
      <c r="I544" s="40"/>
      <c r="J544" s="185"/>
      <c r="K544" s="40"/>
      <c r="L544" s="40"/>
      <c r="M544" s="40"/>
      <c r="N544" s="40"/>
      <c r="O544" s="185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</row>
    <row r="545" customFormat="false" ht="15.75" hidden="false" customHeight="true" outlineLevel="0" collapsed="false">
      <c r="A545" s="40"/>
      <c r="B545" s="185"/>
      <c r="C545" s="186"/>
      <c r="D545" s="186"/>
      <c r="E545" s="40"/>
      <c r="F545" s="40"/>
      <c r="G545" s="185"/>
      <c r="H545" s="40"/>
      <c r="I545" s="40"/>
      <c r="J545" s="185"/>
      <c r="K545" s="40"/>
      <c r="L545" s="40"/>
      <c r="M545" s="40"/>
      <c r="N545" s="40"/>
      <c r="O545" s="185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</row>
    <row r="546" customFormat="false" ht="15.75" hidden="false" customHeight="true" outlineLevel="0" collapsed="false">
      <c r="A546" s="40"/>
      <c r="B546" s="185"/>
      <c r="C546" s="186"/>
      <c r="D546" s="186"/>
      <c r="E546" s="40"/>
      <c r="F546" s="40"/>
      <c r="G546" s="185"/>
      <c r="H546" s="40"/>
      <c r="I546" s="40"/>
      <c r="J546" s="185"/>
      <c r="K546" s="40"/>
      <c r="L546" s="40"/>
      <c r="M546" s="40"/>
      <c r="N546" s="40"/>
      <c r="O546" s="185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</row>
    <row r="547" customFormat="false" ht="15.75" hidden="false" customHeight="true" outlineLevel="0" collapsed="false">
      <c r="A547" s="40"/>
      <c r="B547" s="185"/>
      <c r="C547" s="186"/>
      <c r="D547" s="186"/>
      <c r="E547" s="40"/>
      <c r="F547" s="40"/>
      <c r="G547" s="185"/>
      <c r="H547" s="40"/>
      <c r="I547" s="40"/>
      <c r="J547" s="185"/>
      <c r="K547" s="40"/>
      <c r="L547" s="40"/>
      <c r="M547" s="40"/>
      <c r="N547" s="40"/>
      <c r="O547" s="185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</row>
    <row r="548" customFormat="false" ht="15.75" hidden="false" customHeight="true" outlineLevel="0" collapsed="false">
      <c r="A548" s="40"/>
      <c r="B548" s="185"/>
      <c r="C548" s="186"/>
      <c r="D548" s="186"/>
      <c r="E548" s="40"/>
      <c r="F548" s="40"/>
      <c r="G548" s="185"/>
      <c r="H548" s="40"/>
      <c r="I548" s="40"/>
      <c r="J548" s="185"/>
      <c r="K548" s="40"/>
      <c r="L548" s="40"/>
      <c r="M548" s="40"/>
      <c r="N548" s="40"/>
      <c r="O548" s="185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</row>
    <row r="549" customFormat="false" ht="15.75" hidden="false" customHeight="true" outlineLevel="0" collapsed="false">
      <c r="A549" s="40"/>
      <c r="B549" s="185"/>
      <c r="C549" s="186"/>
      <c r="D549" s="186"/>
      <c r="E549" s="40"/>
      <c r="F549" s="40"/>
      <c r="G549" s="185"/>
      <c r="H549" s="40"/>
      <c r="I549" s="40"/>
      <c r="J549" s="185"/>
      <c r="K549" s="40"/>
      <c r="L549" s="40"/>
      <c r="M549" s="40"/>
      <c r="N549" s="40"/>
      <c r="O549" s="185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</row>
    <row r="550" customFormat="false" ht="15.75" hidden="false" customHeight="true" outlineLevel="0" collapsed="false">
      <c r="A550" s="40"/>
      <c r="B550" s="185"/>
      <c r="C550" s="186"/>
      <c r="D550" s="186"/>
      <c r="E550" s="40"/>
      <c r="F550" s="40"/>
      <c r="G550" s="185"/>
      <c r="H550" s="40"/>
      <c r="I550" s="40"/>
      <c r="J550" s="185"/>
      <c r="K550" s="40"/>
      <c r="L550" s="40"/>
      <c r="M550" s="40"/>
      <c r="N550" s="40"/>
      <c r="O550" s="185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</row>
    <row r="551" customFormat="false" ht="15.75" hidden="false" customHeight="true" outlineLevel="0" collapsed="false">
      <c r="A551" s="40"/>
      <c r="B551" s="185"/>
      <c r="C551" s="186"/>
      <c r="D551" s="186"/>
      <c r="E551" s="40"/>
      <c r="F551" s="40"/>
      <c r="G551" s="185"/>
      <c r="H551" s="40"/>
      <c r="I551" s="40"/>
      <c r="J551" s="185"/>
      <c r="K551" s="40"/>
      <c r="L551" s="40"/>
      <c r="M551" s="40"/>
      <c r="N551" s="40"/>
      <c r="O551" s="185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</row>
    <row r="552" customFormat="false" ht="15.75" hidden="false" customHeight="true" outlineLevel="0" collapsed="false">
      <c r="A552" s="40"/>
      <c r="B552" s="185"/>
      <c r="C552" s="186"/>
      <c r="D552" s="186"/>
      <c r="E552" s="40"/>
      <c r="F552" s="40"/>
      <c r="G552" s="185"/>
      <c r="H552" s="40"/>
      <c r="I552" s="40"/>
      <c r="J552" s="185"/>
      <c r="K552" s="40"/>
      <c r="L552" s="40"/>
      <c r="M552" s="40"/>
      <c r="N552" s="40"/>
      <c r="O552" s="185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</row>
    <row r="553" customFormat="false" ht="15.75" hidden="false" customHeight="true" outlineLevel="0" collapsed="false">
      <c r="A553" s="40"/>
      <c r="B553" s="185"/>
      <c r="C553" s="186"/>
      <c r="D553" s="186"/>
      <c r="E553" s="40"/>
      <c r="F553" s="40"/>
      <c r="G553" s="185"/>
      <c r="H553" s="40"/>
      <c r="I553" s="40"/>
      <c r="J553" s="185"/>
      <c r="K553" s="40"/>
      <c r="L553" s="40"/>
      <c r="M553" s="40"/>
      <c r="N553" s="40"/>
      <c r="O553" s="185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</row>
    <row r="554" customFormat="false" ht="15.75" hidden="false" customHeight="true" outlineLevel="0" collapsed="false">
      <c r="A554" s="40"/>
      <c r="B554" s="185"/>
      <c r="C554" s="186"/>
      <c r="D554" s="186"/>
      <c r="E554" s="40"/>
      <c r="F554" s="40"/>
      <c r="G554" s="185"/>
      <c r="H554" s="40"/>
      <c r="I554" s="40"/>
      <c r="J554" s="185"/>
      <c r="K554" s="40"/>
      <c r="L554" s="40"/>
      <c r="M554" s="40"/>
      <c r="N554" s="40"/>
      <c r="O554" s="185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</row>
    <row r="555" customFormat="false" ht="15.75" hidden="false" customHeight="true" outlineLevel="0" collapsed="false">
      <c r="A555" s="40"/>
      <c r="B555" s="185"/>
      <c r="C555" s="186"/>
      <c r="D555" s="186"/>
      <c r="E555" s="40"/>
      <c r="F555" s="40"/>
      <c r="G555" s="185"/>
      <c r="H555" s="40"/>
      <c r="I555" s="40"/>
      <c r="J555" s="185"/>
      <c r="K555" s="40"/>
      <c r="L555" s="40"/>
      <c r="M555" s="40"/>
      <c r="N555" s="40"/>
      <c r="O555" s="185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</row>
    <row r="556" customFormat="false" ht="15.75" hidden="false" customHeight="true" outlineLevel="0" collapsed="false">
      <c r="A556" s="40"/>
      <c r="B556" s="185"/>
      <c r="C556" s="186"/>
      <c r="D556" s="186"/>
      <c r="E556" s="40"/>
      <c r="F556" s="40"/>
      <c r="G556" s="185"/>
      <c r="H556" s="40"/>
      <c r="I556" s="40"/>
      <c r="J556" s="185"/>
      <c r="K556" s="40"/>
      <c r="L556" s="40"/>
      <c r="M556" s="40"/>
      <c r="N556" s="40"/>
      <c r="O556" s="185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</row>
    <row r="557" customFormat="false" ht="15.75" hidden="false" customHeight="true" outlineLevel="0" collapsed="false">
      <c r="A557" s="40"/>
      <c r="B557" s="185"/>
      <c r="C557" s="186"/>
      <c r="D557" s="186"/>
      <c r="E557" s="40"/>
      <c r="F557" s="40"/>
      <c r="G557" s="185"/>
      <c r="H557" s="40"/>
      <c r="I557" s="40"/>
      <c r="J557" s="185"/>
      <c r="K557" s="40"/>
      <c r="L557" s="40"/>
      <c r="M557" s="40"/>
      <c r="N557" s="40"/>
      <c r="O557" s="185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</row>
    <row r="558" customFormat="false" ht="15.75" hidden="false" customHeight="true" outlineLevel="0" collapsed="false">
      <c r="A558" s="40"/>
      <c r="B558" s="185"/>
      <c r="C558" s="186"/>
      <c r="D558" s="186"/>
      <c r="E558" s="40"/>
      <c r="F558" s="40"/>
      <c r="G558" s="185"/>
      <c r="H558" s="40"/>
      <c r="I558" s="40"/>
      <c r="J558" s="185"/>
      <c r="K558" s="40"/>
      <c r="L558" s="40"/>
      <c r="M558" s="40"/>
      <c r="N558" s="40"/>
      <c r="O558" s="185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</row>
    <row r="559" customFormat="false" ht="15.75" hidden="false" customHeight="true" outlineLevel="0" collapsed="false">
      <c r="A559" s="40"/>
      <c r="B559" s="185"/>
      <c r="C559" s="186"/>
      <c r="D559" s="186"/>
      <c r="E559" s="40"/>
      <c r="F559" s="40"/>
      <c r="G559" s="185"/>
      <c r="H559" s="40"/>
      <c r="I559" s="40"/>
      <c r="J559" s="185"/>
      <c r="K559" s="40"/>
      <c r="L559" s="40"/>
      <c r="M559" s="40"/>
      <c r="N559" s="40"/>
      <c r="O559" s="185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</row>
    <row r="560" customFormat="false" ht="15.75" hidden="false" customHeight="true" outlineLevel="0" collapsed="false">
      <c r="A560" s="40"/>
      <c r="B560" s="185"/>
      <c r="C560" s="186"/>
      <c r="D560" s="186"/>
      <c r="E560" s="40"/>
      <c r="F560" s="40"/>
      <c r="G560" s="185"/>
      <c r="H560" s="40"/>
      <c r="I560" s="40"/>
      <c r="J560" s="185"/>
      <c r="K560" s="40"/>
      <c r="L560" s="40"/>
      <c r="M560" s="40"/>
      <c r="N560" s="40"/>
      <c r="O560" s="185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</row>
    <row r="561" customFormat="false" ht="15.75" hidden="false" customHeight="true" outlineLevel="0" collapsed="false">
      <c r="A561" s="40"/>
      <c r="B561" s="185"/>
      <c r="C561" s="186"/>
      <c r="D561" s="186"/>
      <c r="E561" s="40"/>
      <c r="F561" s="40"/>
      <c r="G561" s="185"/>
      <c r="H561" s="40"/>
      <c r="I561" s="40"/>
      <c r="J561" s="185"/>
      <c r="K561" s="40"/>
      <c r="L561" s="40"/>
      <c r="M561" s="40"/>
      <c r="N561" s="40"/>
      <c r="O561" s="185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</row>
    <row r="562" customFormat="false" ht="15.75" hidden="false" customHeight="true" outlineLevel="0" collapsed="false">
      <c r="A562" s="40"/>
      <c r="B562" s="185"/>
      <c r="C562" s="186"/>
      <c r="D562" s="186"/>
      <c r="E562" s="40"/>
      <c r="F562" s="40"/>
      <c r="G562" s="185"/>
      <c r="H562" s="40"/>
      <c r="I562" s="40"/>
      <c r="J562" s="185"/>
      <c r="K562" s="40"/>
      <c r="L562" s="40"/>
      <c r="M562" s="40"/>
      <c r="N562" s="40"/>
      <c r="O562" s="185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</row>
    <row r="563" customFormat="false" ht="15.75" hidden="false" customHeight="true" outlineLevel="0" collapsed="false">
      <c r="A563" s="40"/>
      <c r="B563" s="185"/>
      <c r="C563" s="186"/>
      <c r="D563" s="186"/>
      <c r="E563" s="40"/>
      <c r="F563" s="40"/>
      <c r="G563" s="185"/>
      <c r="H563" s="40"/>
      <c r="I563" s="40"/>
      <c r="J563" s="185"/>
      <c r="K563" s="40"/>
      <c r="L563" s="40"/>
      <c r="M563" s="40"/>
      <c r="N563" s="40"/>
      <c r="O563" s="185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</row>
    <row r="564" customFormat="false" ht="15.75" hidden="false" customHeight="true" outlineLevel="0" collapsed="false">
      <c r="A564" s="40"/>
      <c r="B564" s="185"/>
      <c r="C564" s="186"/>
      <c r="D564" s="186"/>
      <c r="E564" s="40"/>
      <c r="F564" s="40"/>
      <c r="G564" s="185"/>
      <c r="H564" s="40"/>
      <c r="I564" s="40"/>
      <c r="J564" s="185"/>
      <c r="K564" s="40"/>
      <c r="L564" s="40"/>
      <c r="M564" s="40"/>
      <c r="N564" s="40"/>
      <c r="O564" s="185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</row>
    <row r="565" customFormat="false" ht="15.75" hidden="false" customHeight="true" outlineLevel="0" collapsed="false">
      <c r="A565" s="40"/>
      <c r="B565" s="185"/>
      <c r="C565" s="186"/>
      <c r="D565" s="186"/>
      <c r="E565" s="40"/>
      <c r="F565" s="40"/>
      <c r="G565" s="185"/>
      <c r="H565" s="40"/>
      <c r="I565" s="40"/>
      <c r="J565" s="185"/>
      <c r="K565" s="40"/>
      <c r="L565" s="40"/>
      <c r="M565" s="40"/>
      <c r="N565" s="40"/>
      <c r="O565" s="185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</row>
    <row r="566" customFormat="false" ht="15.75" hidden="false" customHeight="true" outlineLevel="0" collapsed="false">
      <c r="A566" s="40"/>
      <c r="B566" s="185"/>
      <c r="C566" s="186"/>
      <c r="D566" s="186"/>
      <c r="E566" s="40"/>
      <c r="F566" s="40"/>
      <c r="G566" s="185"/>
      <c r="H566" s="40"/>
      <c r="I566" s="40"/>
      <c r="J566" s="185"/>
      <c r="K566" s="40"/>
      <c r="L566" s="40"/>
      <c r="M566" s="40"/>
      <c r="N566" s="40"/>
      <c r="O566" s="185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</row>
    <row r="567" customFormat="false" ht="15.75" hidden="false" customHeight="true" outlineLevel="0" collapsed="false">
      <c r="A567" s="40"/>
      <c r="B567" s="185"/>
      <c r="C567" s="186"/>
      <c r="D567" s="186"/>
      <c r="E567" s="40"/>
      <c r="F567" s="40"/>
      <c r="G567" s="185"/>
      <c r="H567" s="40"/>
      <c r="I567" s="40"/>
      <c r="J567" s="185"/>
      <c r="K567" s="40"/>
      <c r="L567" s="40"/>
      <c r="M567" s="40"/>
      <c r="N567" s="40"/>
      <c r="O567" s="185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</row>
    <row r="568" customFormat="false" ht="15.75" hidden="false" customHeight="true" outlineLevel="0" collapsed="false">
      <c r="A568" s="40"/>
      <c r="B568" s="185"/>
      <c r="C568" s="186"/>
      <c r="D568" s="186"/>
      <c r="E568" s="40"/>
      <c r="F568" s="40"/>
      <c r="G568" s="185"/>
      <c r="H568" s="40"/>
      <c r="I568" s="40"/>
      <c r="J568" s="185"/>
      <c r="K568" s="40"/>
      <c r="L568" s="40"/>
      <c r="M568" s="40"/>
      <c r="N568" s="40"/>
      <c r="O568" s="185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</row>
    <row r="569" customFormat="false" ht="15.75" hidden="false" customHeight="true" outlineLevel="0" collapsed="false">
      <c r="A569" s="40"/>
      <c r="B569" s="185"/>
      <c r="C569" s="186"/>
      <c r="D569" s="186"/>
      <c r="E569" s="40"/>
      <c r="F569" s="40"/>
      <c r="G569" s="185"/>
      <c r="H569" s="40"/>
      <c r="I569" s="40"/>
      <c r="J569" s="185"/>
      <c r="K569" s="40"/>
      <c r="L569" s="40"/>
      <c r="M569" s="40"/>
      <c r="N569" s="40"/>
      <c r="O569" s="185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</row>
    <row r="570" customFormat="false" ht="15.75" hidden="false" customHeight="true" outlineLevel="0" collapsed="false">
      <c r="A570" s="40"/>
      <c r="B570" s="185"/>
      <c r="C570" s="186"/>
      <c r="D570" s="186"/>
      <c r="E570" s="40"/>
      <c r="F570" s="40"/>
      <c r="G570" s="185"/>
      <c r="H570" s="40"/>
      <c r="I570" s="40"/>
      <c r="J570" s="185"/>
      <c r="K570" s="40"/>
      <c r="L570" s="40"/>
      <c r="M570" s="40"/>
      <c r="N570" s="40"/>
      <c r="O570" s="185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</row>
    <row r="571" customFormat="false" ht="15.75" hidden="false" customHeight="true" outlineLevel="0" collapsed="false">
      <c r="A571" s="40"/>
      <c r="B571" s="185"/>
      <c r="C571" s="186"/>
      <c r="D571" s="186"/>
      <c r="E571" s="40"/>
      <c r="F571" s="40"/>
      <c r="G571" s="185"/>
      <c r="H571" s="40"/>
      <c r="I571" s="40"/>
      <c r="J571" s="185"/>
      <c r="K571" s="40"/>
      <c r="L571" s="40"/>
      <c r="M571" s="40"/>
      <c r="N571" s="40"/>
      <c r="O571" s="185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</row>
    <row r="572" customFormat="false" ht="15.75" hidden="false" customHeight="true" outlineLevel="0" collapsed="false">
      <c r="A572" s="40"/>
      <c r="B572" s="185"/>
      <c r="C572" s="186"/>
      <c r="D572" s="186"/>
      <c r="E572" s="40"/>
      <c r="F572" s="40"/>
      <c r="G572" s="185"/>
      <c r="H572" s="40"/>
      <c r="I572" s="40"/>
      <c r="J572" s="185"/>
      <c r="K572" s="40"/>
      <c r="L572" s="40"/>
      <c r="M572" s="40"/>
      <c r="N572" s="40"/>
      <c r="O572" s="185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</row>
    <row r="573" customFormat="false" ht="15.75" hidden="false" customHeight="true" outlineLevel="0" collapsed="false">
      <c r="A573" s="40"/>
      <c r="B573" s="185"/>
      <c r="C573" s="186"/>
      <c r="D573" s="186"/>
      <c r="E573" s="40"/>
      <c r="F573" s="40"/>
      <c r="G573" s="185"/>
      <c r="H573" s="40"/>
      <c r="I573" s="40"/>
      <c r="J573" s="185"/>
      <c r="K573" s="40"/>
      <c r="L573" s="40"/>
      <c r="M573" s="40"/>
      <c r="N573" s="40"/>
      <c r="O573" s="185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</row>
    <row r="574" customFormat="false" ht="15.75" hidden="false" customHeight="true" outlineLevel="0" collapsed="false">
      <c r="A574" s="40"/>
      <c r="B574" s="185"/>
      <c r="C574" s="186"/>
      <c r="D574" s="186"/>
      <c r="E574" s="40"/>
      <c r="F574" s="40"/>
      <c r="G574" s="185"/>
      <c r="H574" s="40"/>
      <c r="I574" s="40"/>
      <c r="J574" s="185"/>
      <c r="K574" s="40"/>
      <c r="L574" s="40"/>
      <c r="M574" s="40"/>
      <c r="N574" s="40"/>
      <c r="O574" s="185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</row>
    <row r="575" customFormat="false" ht="15.75" hidden="false" customHeight="true" outlineLevel="0" collapsed="false">
      <c r="A575" s="40"/>
      <c r="B575" s="185"/>
      <c r="C575" s="186"/>
      <c r="D575" s="186"/>
      <c r="E575" s="40"/>
      <c r="F575" s="40"/>
      <c r="G575" s="185"/>
      <c r="H575" s="40"/>
      <c r="I575" s="40"/>
      <c r="J575" s="185"/>
      <c r="K575" s="40"/>
      <c r="L575" s="40"/>
      <c r="M575" s="40"/>
      <c r="N575" s="40"/>
      <c r="O575" s="185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</row>
    <row r="576" customFormat="false" ht="15.75" hidden="false" customHeight="true" outlineLevel="0" collapsed="false">
      <c r="A576" s="40"/>
      <c r="B576" s="185"/>
      <c r="C576" s="186"/>
      <c r="D576" s="186"/>
      <c r="E576" s="40"/>
      <c r="F576" s="40"/>
      <c r="G576" s="185"/>
      <c r="H576" s="40"/>
      <c r="I576" s="40"/>
      <c r="J576" s="185"/>
      <c r="K576" s="40"/>
      <c r="L576" s="40"/>
      <c r="M576" s="40"/>
      <c r="N576" s="40"/>
      <c r="O576" s="185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</row>
    <row r="577" customFormat="false" ht="15.75" hidden="false" customHeight="true" outlineLevel="0" collapsed="false">
      <c r="A577" s="40"/>
      <c r="B577" s="185"/>
      <c r="C577" s="186"/>
      <c r="D577" s="186"/>
      <c r="E577" s="40"/>
      <c r="F577" s="40"/>
      <c r="G577" s="185"/>
      <c r="H577" s="40"/>
      <c r="I577" s="40"/>
      <c r="J577" s="185"/>
      <c r="K577" s="40"/>
      <c r="L577" s="40"/>
      <c r="M577" s="40"/>
      <c r="N577" s="40"/>
      <c r="O577" s="185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</row>
    <row r="578" customFormat="false" ht="15.75" hidden="false" customHeight="true" outlineLevel="0" collapsed="false">
      <c r="A578" s="40"/>
      <c r="B578" s="185"/>
      <c r="C578" s="186"/>
      <c r="D578" s="186"/>
      <c r="E578" s="40"/>
      <c r="F578" s="40"/>
      <c r="G578" s="185"/>
      <c r="H578" s="40"/>
      <c r="I578" s="40"/>
      <c r="J578" s="185"/>
      <c r="K578" s="40"/>
      <c r="L578" s="40"/>
      <c r="M578" s="40"/>
      <c r="N578" s="40"/>
      <c r="O578" s="185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</row>
    <row r="579" customFormat="false" ht="15.75" hidden="false" customHeight="true" outlineLevel="0" collapsed="false">
      <c r="A579" s="40"/>
      <c r="B579" s="185"/>
      <c r="C579" s="186"/>
      <c r="D579" s="186"/>
      <c r="E579" s="40"/>
      <c r="F579" s="40"/>
      <c r="G579" s="185"/>
      <c r="H579" s="40"/>
      <c r="I579" s="40"/>
      <c r="J579" s="185"/>
      <c r="K579" s="40"/>
      <c r="L579" s="40"/>
      <c r="M579" s="40"/>
      <c r="N579" s="40"/>
      <c r="O579" s="185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</row>
    <row r="580" customFormat="false" ht="15.75" hidden="false" customHeight="true" outlineLevel="0" collapsed="false">
      <c r="A580" s="40"/>
      <c r="B580" s="185"/>
      <c r="C580" s="186"/>
      <c r="D580" s="186"/>
      <c r="E580" s="40"/>
      <c r="F580" s="40"/>
      <c r="G580" s="185"/>
      <c r="H580" s="40"/>
      <c r="I580" s="40"/>
      <c r="J580" s="185"/>
      <c r="K580" s="40"/>
      <c r="L580" s="40"/>
      <c r="M580" s="40"/>
      <c r="N580" s="40"/>
      <c r="O580" s="185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</row>
    <row r="581" customFormat="false" ht="15.75" hidden="false" customHeight="true" outlineLevel="0" collapsed="false">
      <c r="A581" s="40"/>
      <c r="B581" s="185"/>
      <c r="C581" s="186"/>
      <c r="D581" s="186"/>
      <c r="E581" s="40"/>
      <c r="F581" s="40"/>
      <c r="G581" s="185"/>
      <c r="H581" s="40"/>
      <c r="I581" s="40"/>
      <c r="J581" s="185"/>
      <c r="K581" s="40"/>
      <c r="L581" s="40"/>
      <c r="M581" s="40"/>
      <c r="N581" s="40"/>
      <c r="O581" s="185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</row>
    <row r="582" customFormat="false" ht="15.75" hidden="false" customHeight="true" outlineLevel="0" collapsed="false">
      <c r="A582" s="40"/>
      <c r="B582" s="185"/>
      <c r="C582" s="186"/>
      <c r="D582" s="186"/>
      <c r="E582" s="40"/>
      <c r="F582" s="40"/>
      <c r="G582" s="185"/>
      <c r="H582" s="40"/>
      <c r="I582" s="40"/>
      <c r="J582" s="185"/>
      <c r="K582" s="40"/>
      <c r="L582" s="40"/>
      <c r="M582" s="40"/>
      <c r="N582" s="40"/>
      <c r="O582" s="185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</row>
    <row r="583" customFormat="false" ht="15.75" hidden="false" customHeight="true" outlineLevel="0" collapsed="false">
      <c r="A583" s="40"/>
      <c r="B583" s="185"/>
      <c r="C583" s="186"/>
      <c r="D583" s="186"/>
      <c r="E583" s="40"/>
      <c r="F583" s="40"/>
      <c r="G583" s="185"/>
      <c r="H583" s="40"/>
      <c r="I583" s="40"/>
      <c r="J583" s="185"/>
      <c r="K583" s="40"/>
      <c r="L583" s="40"/>
      <c r="M583" s="40"/>
      <c r="N583" s="40"/>
      <c r="O583" s="185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</row>
    <row r="584" customFormat="false" ht="15.75" hidden="false" customHeight="true" outlineLevel="0" collapsed="false">
      <c r="A584" s="40"/>
      <c r="B584" s="185"/>
      <c r="C584" s="186"/>
      <c r="D584" s="186"/>
      <c r="E584" s="40"/>
      <c r="F584" s="40"/>
      <c r="G584" s="185"/>
      <c r="H584" s="40"/>
      <c r="I584" s="40"/>
      <c r="J584" s="185"/>
      <c r="K584" s="40"/>
      <c r="L584" s="40"/>
      <c r="M584" s="40"/>
      <c r="N584" s="40"/>
      <c r="O584" s="185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</row>
    <row r="585" customFormat="false" ht="15.75" hidden="false" customHeight="true" outlineLevel="0" collapsed="false">
      <c r="A585" s="40"/>
      <c r="B585" s="185"/>
      <c r="C585" s="186"/>
      <c r="D585" s="186"/>
      <c r="E585" s="40"/>
      <c r="F585" s="40"/>
      <c r="G585" s="185"/>
      <c r="H585" s="40"/>
      <c r="I585" s="40"/>
      <c r="J585" s="185"/>
      <c r="K585" s="40"/>
      <c r="L585" s="40"/>
      <c r="M585" s="40"/>
      <c r="N585" s="40"/>
      <c r="O585" s="185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</row>
    <row r="586" customFormat="false" ht="15.75" hidden="false" customHeight="true" outlineLevel="0" collapsed="false">
      <c r="A586" s="40"/>
      <c r="B586" s="185"/>
      <c r="C586" s="186"/>
      <c r="D586" s="186"/>
      <c r="E586" s="40"/>
      <c r="F586" s="40"/>
      <c r="G586" s="185"/>
      <c r="H586" s="40"/>
      <c r="I586" s="40"/>
      <c r="J586" s="185"/>
      <c r="K586" s="40"/>
      <c r="L586" s="40"/>
      <c r="M586" s="40"/>
      <c r="N586" s="40"/>
      <c r="O586" s="185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</row>
    <row r="587" customFormat="false" ht="15.75" hidden="false" customHeight="true" outlineLevel="0" collapsed="false">
      <c r="A587" s="40"/>
      <c r="B587" s="185"/>
      <c r="C587" s="186"/>
      <c r="D587" s="186"/>
      <c r="E587" s="40"/>
      <c r="F587" s="40"/>
      <c r="G587" s="185"/>
      <c r="H587" s="40"/>
      <c r="I587" s="40"/>
      <c r="J587" s="185"/>
      <c r="K587" s="40"/>
      <c r="L587" s="40"/>
      <c r="M587" s="40"/>
      <c r="N587" s="40"/>
      <c r="O587" s="185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</row>
    <row r="588" customFormat="false" ht="15.75" hidden="false" customHeight="true" outlineLevel="0" collapsed="false">
      <c r="A588" s="40"/>
      <c r="B588" s="185"/>
      <c r="C588" s="186"/>
      <c r="D588" s="186"/>
      <c r="E588" s="40"/>
      <c r="F588" s="40"/>
      <c r="G588" s="185"/>
      <c r="H588" s="40"/>
      <c r="I588" s="40"/>
      <c r="J588" s="185"/>
      <c r="K588" s="40"/>
      <c r="L588" s="40"/>
      <c r="M588" s="40"/>
      <c r="N588" s="40"/>
      <c r="O588" s="185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</row>
    <row r="589" customFormat="false" ht="15.75" hidden="false" customHeight="true" outlineLevel="0" collapsed="false">
      <c r="A589" s="40"/>
      <c r="B589" s="185"/>
      <c r="C589" s="186"/>
      <c r="D589" s="186"/>
      <c r="E589" s="40"/>
      <c r="F589" s="40"/>
      <c r="G589" s="185"/>
      <c r="H589" s="40"/>
      <c r="I589" s="40"/>
      <c r="J589" s="185"/>
      <c r="K589" s="40"/>
      <c r="L589" s="40"/>
      <c r="M589" s="40"/>
      <c r="N589" s="40"/>
      <c r="O589" s="185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</row>
    <row r="590" customFormat="false" ht="15.75" hidden="false" customHeight="true" outlineLevel="0" collapsed="false">
      <c r="A590" s="40"/>
      <c r="B590" s="185"/>
      <c r="C590" s="186"/>
      <c r="D590" s="186"/>
      <c r="E590" s="40"/>
      <c r="F590" s="40"/>
      <c r="G590" s="185"/>
      <c r="H590" s="40"/>
      <c r="I590" s="40"/>
      <c r="J590" s="185"/>
      <c r="K590" s="40"/>
      <c r="L590" s="40"/>
      <c r="M590" s="40"/>
      <c r="N590" s="40"/>
      <c r="O590" s="185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</row>
    <row r="591" customFormat="false" ht="15.75" hidden="false" customHeight="true" outlineLevel="0" collapsed="false">
      <c r="A591" s="40"/>
      <c r="B591" s="185"/>
      <c r="C591" s="186"/>
      <c r="D591" s="186"/>
      <c r="E591" s="40"/>
      <c r="F591" s="40"/>
      <c r="G591" s="185"/>
      <c r="H591" s="40"/>
      <c r="I591" s="40"/>
      <c r="J591" s="185"/>
      <c r="K591" s="40"/>
      <c r="L591" s="40"/>
      <c r="M591" s="40"/>
      <c r="N591" s="40"/>
      <c r="O591" s="185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</row>
    <row r="592" customFormat="false" ht="15.75" hidden="false" customHeight="true" outlineLevel="0" collapsed="false">
      <c r="A592" s="40"/>
      <c r="B592" s="185"/>
      <c r="C592" s="186"/>
      <c r="D592" s="186"/>
      <c r="E592" s="40"/>
      <c r="F592" s="40"/>
      <c r="G592" s="185"/>
      <c r="H592" s="40"/>
      <c r="I592" s="40"/>
      <c r="J592" s="185"/>
      <c r="K592" s="40"/>
      <c r="L592" s="40"/>
      <c r="M592" s="40"/>
      <c r="N592" s="40"/>
      <c r="O592" s="185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</row>
    <row r="593" customFormat="false" ht="15.75" hidden="false" customHeight="true" outlineLevel="0" collapsed="false">
      <c r="A593" s="40"/>
      <c r="B593" s="185"/>
      <c r="C593" s="186"/>
      <c r="D593" s="186"/>
      <c r="E593" s="40"/>
      <c r="F593" s="40"/>
      <c r="G593" s="185"/>
      <c r="H593" s="40"/>
      <c r="I593" s="40"/>
      <c r="J593" s="185"/>
      <c r="K593" s="40"/>
      <c r="L593" s="40"/>
      <c r="M593" s="40"/>
      <c r="N593" s="40"/>
      <c r="O593" s="185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</row>
    <row r="594" customFormat="false" ht="15.75" hidden="false" customHeight="true" outlineLevel="0" collapsed="false">
      <c r="A594" s="40"/>
      <c r="B594" s="185"/>
      <c r="C594" s="186"/>
      <c r="D594" s="186"/>
      <c r="E594" s="40"/>
      <c r="F594" s="40"/>
      <c r="G594" s="185"/>
      <c r="H594" s="40"/>
      <c r="I594" s="40"/>
      <c r="J594" s="185"/>
      <c r="K594" s="40"/>
      <c r="L594" s="40"/>
      <c r="M594" s="40"/>
      <c r="N594" s="40"/>
      <c r="O594" s="185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</row>
    <row r="595" customFormat="false" ht="15.75" hidden="false" customHeight="true" outlineLevel="0" collapsed="false">
      <c r="A595" s="40"/>
      <c r="B595" s="185"/>
      <c r="C595" s="186"/>
      <c r="D595" s="186"/>
      <c r="E595" s="40"/>
      <c r="F595" s="40"/>
      <c r="G595" s="185"/>
      <c r="H595" s="40"/>
      <c r="I595" s="40"/>
      <c r="J595" s="185"/>
      <c r="K595" s="40"/>
      <c r="L595" s="40"/>
      <c r="M595" s="40"/>
      <c r="N595" s="40"/>
      <c r="O595" s="185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</row>
    <row r="596" customFormat="false" ht="15.75" hidden="false" customHeight="true" outlineLevel="0" collapsed="false">
      <c r="A596" s="40"/>
      <c r="B596" s="185"/>
      <c r="C596" s="186"/>
      <c r="D596" s="186"/>
      <c r="E596" s="40"/>
      <c r="F596" s="40"/>
      <c r="G596" s="185"/>
      <c r="H596" s="40"/>
      <c r="I596" s="40"/>
      <c r="J596" s="185"/>
      <c r="K596" s="40"/>
      <c r="L596" s="40"/>
      <c r="M596" s="40"/>
      <c r="N596" s="40"/>
      <c r="O596" s="185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</row>
    <row r="597" customFormat="false" ht="15.75" hidden="false" customHeight="true" outlineLevel="0" collapsed="false">
      <c r="A597" s="40"/>
      <c r="B597" s="185"/>
      <c r="C597" s="186"/>
      <c r="D597" s="186"/>
      <c r="E597" s="40"/>
      <c r="F597" s="40"/>
      <c r="G597" s="185"/>
      <c r="H597" s="40"/>
      <c r="I597" s="40"/>
      <c r="J597" s="185"/>
      <c r="K597" s="40"/>
      <c r="L597" s="40"/>
      <c r="M597" s="40"/>
      <c r="N597" s="40"/>
      <c r="O597" s="185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</row>
    <row r="598" customFormat="false" ht="15.75" hidden="false" customHeight="true" outlineLevel="0" collapsed="false">
      <c r="A598" s="40"/>
      <c r="B598" s="185"/>
      <c r="C598" s="186"/>
      <c r="D598" s="186"/>
      <c r="E598" s="40"/>
      <c r="F598" s="40"/>
      <c r="G598" s="185"/>
      <c r="H598" s="40"/>
      <c r="I598" s="40"/>
      <c r="J598" s="185"/>
      <c r="K598" s="40"/>
      <c r="L598" s="40"/>
      <c r="M598" s="40"/>
      <c r="N598" s="40"/>
      <c r="O598" s="185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</row>
    <row r="599" customFormat="false" ht="15.75" hidden="false" customHeight="true" outlineLevel="0" collapsed="false">
      <c r="A599" s="40"/>
      <c r="B599" s="185"/>
      <c r="C599" s="186"/>
      <c r="D599" s="186"/>
      <c r="E599" s="40"/>
      <c r="F599" s="40"/>
      <c r="G599" s="185"/>
      <c r="H599" s="40"/>
      <c r="I599" s="40"/>
      <c r="J599" s="185"/>
      <c r="K599" s="40"/>
      <c r="L599" s="40"/>
      <c r="M599" s="40"/>
      <c r="N599" s="40"/>
      <c r="O599" s="185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</row>
    <row r="600" customFormat="false" ht="15.75" hidden="false" customHeight="true" outlineLevel="0" collapsed="false">
      <c r="A600" s="40"/>
      <c r="B600" s="185"/>
      <c r="C600" s="186"/>
      <c r="D600" s="186"/>
      <c r="E600" s="40"/>
      <c r="F600" s="40"/>
      <c r="G600" s="185"/>
      <c r="H600" s="40"/>
      <c r="I600" s="40"/>
      <c r="J600" s="185"/>
      <c r="K600" s="40"/>
      <c r="L600" s="40"/>
      <c r="M600" s="40"/>
      <c r="N600" s="40"/>
      <c r="O600" s="185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</row>
    <row r="601" customFormat="false" ht="15.75" hidden="false" customHeight="true" outlineLevel="0" collapsed="false">
      <c r="A601" s="40"/>
      <c r="B601" s="185"/>
      <c r="C601" s="186"/>
      <c r="D601" s="186"/>
      <c r="E601" s="40"/>
      <c r="F601" s="40"/>
      <c r="G601" s="185"/>
      <c r="H601" s="40"/>
      <c r="I601" s="40"/>
      <c r="J601" s="185"/>
      <c r="K601" s="40"/>
      <c r="L601" s="40"/>
      <c r="M601" s="40"/>
      <c r="N601" s="40"/>
      <c r="O601" s="185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</row>
    <row r="602" customFormat="false" ht="15.75" hidden="false" customHeight="true" outlineLevel="0" collapsed="false">
      <c r="A602" s="40"/>
      <c r="B602" s="185"/>
      <c r="C602" s="186"/>
      <c r="D602" s="186"/>
      <c r="E602" s="40"/>
      <c r="F602" s="40"/>
      <c r="G602" s="185"/>
      <c r="H602" s="40"/>
      <c r="I602" s="40"/>
      <c r="J602" s="185"/>
      <c r="K602" s="40"/>
      <c r="L602" s="40"/>
      <c r="M602" s="40"/>
      <c r="N602" s="40"/>
      <c r="O602" s="185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</row>
    <row r="603" customFormat="false" ht="15.75" hidden="false" customHeight="true" outlineLevel="0" collapsed="false">
      <c r="A603" s="40"/>
      <c r="B603" s="185"/>
      <c r="C603" s="186"/>
      <c r="D603" s="186"/>
      <c r="E603" s="40"/>
      <c r="F603" s="40"/>
      <c r="G603" s="185"/>
      <c r="H603" s="40"/>
      <c r="I603" s="40"/>
      <c r="J603" s="185"/>
      <c r="K603" s="40"/>
      <c r="L603" s="40"/>
      <c r="M603" s="40"/>
      <c r="N603" s="40"/>
      <c r="O603" s="185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</row>
    <row r="604" customFormat="false" ht="15.75" hidden="false" customHeight="true" outlineLevel="0" collapsed="false">
      <c r="A604" s="40"/>
      <c r="B604" s="185"/>
      <c r="C604" s="186"/>
      <c r="D604" s="186"/>
      <c r="E604" s="40"/>
      <c r="F604" s="40"/>
      <c r="G604" s="185"/>
      <c r="H604" s="40"/>
      <c r="I604" s="40"/>
      <c r="J604" s="185"/>
      <c r="K604" s="40"/>
      <c r="L604" s="40"/>
      <c r="M604" s="40"/>
      <c r="N604" s="40"/>
      <c r="O604" s="185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</row>
    <row r="605" customFormat="false" ht="15.75" hidden="false" customHeight="true" outlineLevel="0" collapsed="false">
      <c r="A605" s="40"/>
      <c r="B605" s="185"/>
      <c r="C605" s="186"/>
      <c r="D605" s="186"/>
      <c r="E605" s="40"/>
      <c r="F605" s="40"/>
      <c r="G605" s="185"/>
      <c r="H605" s="40"/>
      <c r="I605" s="40"/>
      <c r="J605" s="185"/>
      <c r="K605" s="40"/>
      <c r="L605" s="40"/>
      <c r="M605" s="40"/>
      <c r="N605" s="40"/>
      <c r="O605" s="185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</row>
    <row r="606" customFormat="false" ht="15.75" hidden="false" customHeight="true" outlineLevel="0" collapsed="false">
      <c r="A606" s="40"/>
      <c r="B606" s="185"/>
      <c r="C606" s="186"/>
      <c r="D606" s="186"/>
      <c r="E606" s="40"/>
      <c r="F606" s="40"/>
      <c r="G606" s="185"/>
      <c r="H606" s="40"/>
      <c r="I606" s="40"/>
      <c r="J606" s="185"/>
      <c r="K606" s="40"/>
      <c r="L606" s="40"/>
      <c r="M606" s="40"/>
      <c r="N606" s="40"/>
      <c r="O606" s="185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</row>
    <row r="607" customFormat="false" ht="15.75" hidden="false" customHeight="true" outlineLevel="0" collapsed="false">
      <c r="A607" s="40"/>
      <c r="B607" s="185"/>
      <c r="C607" s="186"/>
      <c r="D607" s="186"/>
      <c r="E607" s="40"/>
      <c r="F607" s="40"/>
      <c r="G607" s="185"/>
      <c r="H607" s="40"/>
      <c r="I607" s="40"/>
      <c r="J607" s="185"/>
      <c r="K607" s="40"/>
      <c r="L607" s="40"/>
      <c r="M607" s="40"/>
      <c r="N607" s="40"/>
      <c r="O607" s="185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</row>
    <row r="608" customFormat="false" ht="15.75" hidden="false" customHeight="true" outlineLevel="0" collapsed="false">
      <c r="A608" s="40"/>
      <c r="B608" s="185"/>
      <c r="C608" s="186"/>
      <c r="D608" s="186"/>
      <c r="E608" s="40"/>
      <c r="F608" s="40"/>
      <c r="G608" s="185"/>
      <c r="H608" s="40"/>
      <c r="I608" s="40"/>
      <c r="J608" s="185"/>
      <c r="K608" s="40"/>
      <c r="L608" s="40"/>
      <c r="M608" s="40"/>
      <c r="N608" s="40"/>
      <c r="O608" s="185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</row>
    <row r="609" customFormat="false" ht="15.75" hidden="false" customHeight="true" outlineLevel="0" collapsed="false">
      <c r="A609" s="40"/>
      <c r="B609" s="185"/>
      <c r="C609" s="186"/>
      <c r="D609" s="186"/>
      <c r="E609" s="40"/>
      <c r="F609" s="40"/>
      <c r="G609" s="185"/>
      <c r="H609" s="40"/>
      <c r="I609" s="40"/>
      <c r="J609" s="185"/>
      <c r="K609" s="40"/>
      <c r="L609" s="40"/>
      <c r="M609" s="40"/>
      <c r="N609" s="40"/>
      <c r="O609" s="185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</row>
    <row r="610" customFormat="false" ht="15.75" hidden="false" customHeight="true" outlineLevel="0" collapsed="false">
      <c r="A610" s="40"/>
      <c r="B610" s="185"/>
      <c r="C610" s="186"/>
      <c r="D610" s="186"/>
      <c r="E610" s="40"/>
      <c r="F610" s="40"/>
      <c r="G610" s="185"/>
      <c r="H610" s="40"/>
      <c r="I610" s="40"/>
      <c r="J610" s="185"/>
      <c r="K610" s="40"/>
      <c r="L610" s="40"/>
      <c r="M610" s="40"/>
      <c r="N610" s="40"/>
      <c r="O610" s="185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</row>
    <row r="611" customFormat="false" ht="15.75" hidden="false" customHeight="true" outlineLevel="0" collapsed="false">
      <c r="A611" s="40"/>
      <c r="B611" s="185"/>
      <c r="C611" s="186"/>
      <c r="D611" s="186"/>
      <c r="E611" s="40"/>
      <c r="F611" s="40"/>
      <c r="G611" s="185"/>
      <c r="H611" s="40"/>
      <c r="I611" s="40"/>
      <c r="J611" s="185"/>
      <c r="K611" s="40"/>
      <c r="L611" s="40"/>
      <c r="M611" s="40"/>
      <c r="N611" s="40"/>
      <c r="O611" s="185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</row>
    <row r="612" customFormat="false" ht="15.75" hidden="false" customHeight="true" outlineLevel="0" collapsed="false">
      <c r="A612" s="40"/>
      <c r="B612" s="185"/>
      <c r="C612" s="186"/>
      <c r="D612" s="186"/>
      <c r="E612" s="40"/>
      <c r="F612" s="40"/>
      <c r="G612" s="185"/>
      <c r="H612" s="40"/>
      <c r="I612" s="40"/>
      <c r="J612" s="185"/>
      <c r="K612" s="40"/>
      <c r="L612" s="40"/>
      <c r="M612" s="40"/>
      <c r="N612" s="40"/>
      <c r="O612" s="185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</row>
    <row r="613" customFormat="false" ht="15.75" hidden="false" customHeight="true" outlineLevel="0" collapsed="false">
      <c r="A613" s="40"/>
      <c r="B613" s="185"/>
      <c r="C613" s="186"/>
      <c r="D613" s="186"/>
      <c r="E613" s="40"/>
      <c r="F613" s="40"/>
      <c r="G613" s="185"/>
      <c r="H613" s="40"/>
      <c r="I613" s="40"/>
      <c r="J613" s="185"/>
      <c r="K613" s="40"/>
      <c r="L613" s="40"/>
      <c r="M613" s="40"/>
      <c r="N613" s="40"/>
      <c r="O613" s="185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</row>
    <row r="614" customFormat="false" ht="15.75" hidden="false" customHeight="true" outlineLevel="0" collapsed="false">
      <c r="A614" s="40"/>
      <c r="B614" s="185"/>
      <c r="C614" s="186"/>
      <c r="D614" s="186"/>
      <c r="E614" s="40"/>
      <c r="F614" s="40"/>
      <c r="G614" s="185"/>
      <c r="H614" s="40"/>
      <c r="I614" s="40"/>
      <c r="J614" s="185"/>
      <c r="K614" s="40"/>
      <c r="L614" s="40"/>
      <c r="M614" s="40"/>
      <c r="N614" s="40"/>
      <c r="O614" s="185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</row>
    <row r="615" customFormat="false" ht="15.75" hidden="false" customHeight="true" outlineLevel="0" collapsed="false">
      <c r="A615" s="40"/>
      <c r="B615" s="185"/>
      <c r="C615" s="186"/>
      <c r="D615" s="186"/>
      <c r="E615" s="40"/>
      <c r="F615" s="40"/>
      <c r="G615" s="185"/>
      <c r="H615" s="40"/>
      <c r="I615" s="40"/>
      <c r="J615" s="185"/>
      <c r="K615" s="40"/>
      <c r="L615" s="40"/>
      <c r="M615" s="40"/>
      <c r="N615" s="40"/>
      <c r="O615" s="185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</row>
    <row r="616" customFormat="false" ht="15.75" hidden="false" customHeight="true" outlineLevel="0" collapsed="false">
      <c r="A616" s="40"/>
      <c r="B616" s="185"/>
      <c r="C616" s="186"/>
      <c r="D616" s="186"/>
      <c r="E616" s="40"/>
      <c r="F616" s="40"/>
      <c r="G616" s="185"/>
      <c r="H616" s="40"/>
      <c r="I616" s="40"/>
      <c r="J616" s="185"/>
      <c r="K616" s="40"/>
      <c r="L616" s="40"/>
      <c r="M616" s="40"/>
      <c r="N616" s="40"/>
      <c r="O616" s="185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</row>
    <row r="617" customFormat="false" ht="15.75" hidden="false" customHeight="true" outlineLevel="0" collapsed="false">
      <c r="A617" s="40"/>
      <c r="B617" s="185"/>
      <c r="C617" s="186"/>
      <c r="D617" s="186"/>
      <c r="E617" s="40"/>
      <c r="F617" s="40"/>
      <c r="G617" s="185"/>
      <c r="H617" s="40"/>
      <c r="I617" s="40"/>
      <c r="J617" s="185"/>
      <c r="K617" s="40"/>
      <c r="L617" s="40"/>
      <c r="M617" s="40"/>
      <c r="N617" s="40"/>
      <c r="O617" s="185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</row>
    <row r="618" customFormat="false" ht="15.75" hidden="false" customHeight="true" outlineLevel="0" collapsed="false">
      <c r="A618" s="40"/>
      <c r="B618" s="185"/>
      <c r="C618" s="186"/>
      <c r="D618" s="186"/>
      <c r="E618" s="40"/>
      <c r="F618" s="40"/>
      <c r="G618" s="185"/>
      <c r="H618" s="40"/>
      <c r="I618" s="40"/>
      <c r="J618" s="185"/>
      <c r="K618" s="40"/>
      <c r="L618" s="40"/>
      <c r="M618" s="40"/>
      <c r="N618" s="40"/>
      <c r="O618" s="185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</row>
    <row r="619" customFormat="false" ht="15.75" hidden="false" customHeight="true" outlineLevel="0" collapsed="false">
      <c r="A619" s="40"/>
      <c r="B619" s="185"/>
      <c r="C619" s="186"/>
      <c r="D619" s="186"/>
      <c r="E619" s="40"/>
      <c r="F619" s="40"/>
      <c r="G619" s="185"/>
      <c r="H619" s="40"/>
      <c r="I619" s="40"/>
      <c r="J619" s="185"/>
      <c r="K619" s="40"/>
      <c r="L619" s="40"/>
      <c r="M619" s="40"/>
      <c r="N619" s="40"/>
      <c r="O619" s="185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</row>
    <row r="620" customFormat="false" ht="15.75" hidden="false" customHeight="true" outlineLevel="0" collapsed="false">
      <c r="A620" s="40"/>
      <c r="B620" s="185"/>
      <c r="C620" s="186"/>
      <c r="D620" s="186"/>
      <c r="E620" s="40"/>
      <c r="F620" s="40"/>
      <c r="G620" s="185"/>
      <c r="H620" s="40"/>
      <c r="I620" s="40"/>
      <c r="J620" s="185"/>
      <c r="K620" s="40"/>
      <c r="L620" s="40"/>
      <c r="M620" s="40"/>
      <c r="N620" s="40"/>
      <c r="O620" s="185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</row>
    <row r="621" customFormat="false" ht="15.75" hidden="false" customHeight="true" outlineLevel="0" collapsed="false">
      <c r="A621" s="40"/>
      <c r="B621" s="185"/>
      <c r="C621" s="186"/>
      <c r="D621" s="186"/>
      <c r="E621" s="40"/>
      <c r="F621" s="40"/>
      <c r="G621" s="185"/>
      <c r="H621" s="40"/>
      <c r="I621" s="40"/>
      <c r="J621" s="185"/>
      <c r="K621" s="40"/>
      <c r="L621" s="40"/>
      <c r="M621" s="40"/>
      <c r="N621" s="40"/>
      <c r="O621" s="185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</row>
    <row r="622" customFormat="false" ht="15.75" hidden="false" customHeight="true" outlineLevel="0" collapsed="false">
      <c r="A622" s="40"/>
      <c r="B622" s="185"/>
      <c r="C622" s="186"/>
      <c r="D622" s="186"/>
      <c r="E622" s="40"/>
      <c r="F622" s="40"/>
      <c r="G622" s="185"/>
      <c r="H622" s="40"/>
      <c r="I622" s="40"/>
      <c r="J622" s="185"/>
      <c r="K622" s="40"/>
      <c r="L622" s="40"/>
      <c r="M622" s="40"/>
      <c r="N622" s="40"/>
      <c r="O622" s="185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</row>
    <row r="623" customFormat="false" ht="15.75" hidden="false" customHeight="true" outlineLevel="0" collapsed="false">
      <c r="A623" s="40"/>
      <c r="B623" s="185"/>
      <c r="C623" s="186"/>
      <c r="D623" s="186"/>
      <c r="E623" s="40"/>
      <c r="F623" s="40"/>
      <c r="G623" s="185"/>
      <c r="H623" s="40"/>
      <c r="I623" s="40"/>
      <c r="J623" s="185"/>
      <c r="K623" s="40"/>
      <c r="L623" s="40"/>
      <c r="M623" s="40"/>
      <c r="N623" s="40"/>
      <c r="O623" s="185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</row>
    <row r="624" customFormat="false" ht="15.75" hidden="false" customHeight="true" outlineLevel="0" collapsed="false">
      <c r="A624" s="40"/>
      <c r="B624" s="185"/>
      <c r="C624" s="186"/>
      <c r="D624" s="186"/>
      <c r="E624" s="40"/>
      <c r="F624" s="40"/>
      <c r="G624" s="185"/>
      <c r="H624" s="40"/>
      <c r="I624" s="40"/>
      <c r="J624" s="185"/>
      <c r="K624" s="40"/>
      <c r="L624" s="40"/>
      <c r="M624" s="40"/>
      <c r="N624" s="40"/>
      <c r="O624" s="185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</row>
    <row r="625" customFormat="false" ht="15.75" hidden="false" customHeight="true" outlineLevel="0" collapsed="false">
      <c r="A625" s="40"/>
      <c r="B625" s="185"/>
      <c r="C625" s="186"/>
      <c r="D625" s="186"/>
      <c r="E625" s="40"/>
      <c r="F625" s="40"/>
      <c r="G625" s="185"/>
      <c r="H625" s="40"/>
      <c r="I625" s="40"/>
      <c r="J625" s="185"/>
      <c r="K625" s="40"/>
      <c r="L625" s="40"/>
      <c r="M625" s="40"/>
      <c r="N625" s="40"/>
      <c r="O625" s="185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</row>
    <row r="626" customFormat="false" ht="15.75" hidden="false" customHeight="true" outlineLevel="0" collapsed="false">
      <c r="A626" s="40"/>
      <c r="B626" s="185"/>
      <c r="C626" s="186"/>
      <c r="D626" s="186"/>
      <c r="E626" s="40"/>
      <c r="F626" s="40"/>
      <c r="G626" s="185"/>
      <c r="H626" s="40"/>
      <c r="I626" s="40"/>
      <c r="J626" s="185"/>
      <c r="K626" s="40"/>
      <c r="L626" s="40"/>
      <c r="M626" s="40"/>
      <c r="N626" s="40"/>
      <c r="O626" s="185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</row>
    <row r="627" customFormat="false" ht="15.75" hidden="false" customHeight="true" outlineLevel="0" collapsed="false">
      <c r="A627" s="40"/>
      <c r="B627" s="185"/>
      <c r="C627" s="186"/>
      <c r="D627" s="186"/>
      <c r="E627" s="40"/>
      <c r="F627" s="40"/>
      <c r="G627" s="185"/>
      <c r="H627" s="40"/>
      <c r="I627" s="40"/>
      <c r="J627" s="185"/>
      <c r="K627" s="40"/>
      <c r="L627" s="40"/>
      <c r="M627" s="40"/>
      <c r="N627" s="40"/>
      <c r="O627" s="185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</row>
    <row r="628" customFormat="false" ht="15.75" hidden="false" customHeight="true" outlineLevel="0" collapsed="false">
      <c r="A628" s="40"/>
      <c r="B628" s="185"/>
      <c r="C628" s="186"/>
      <c r="D628" s="186"/>
      <c r="E628" s="40"/>
      <c r="F628" s="40"/>
      <c r="G628" s="185"/>
      <c r="H628" s="40"/>
      <c r="I628" s="40"/>
      <c r="J628" s="185"/>
      <c r="K628" s="40"/>
      <c r="L628" s="40"/>
      <c r="M628" s="40"/>
      <c r="N628" s="40"/>
      <c r="O628" s="185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</row>
    <row r="629" customFormat="false" ht="15.75" hidden="false" customHeight="true" outlineLevel="0" collapsed="false">
      <c r="A629" s="40"/>
      <c r="B629" s="185"/>
      <c r="C629" s="186"/>
      <c r="D629" s="186"/>
      <c r="E629" s="40"/>
      <c r="F629" s="40"/>
      <c r="G629" s="185"/>
      <c r="H629" s="40"/>
      <c r="I629" s="40"/>
      <c r="J629" s="185"/>
      <c r="K629" s="40"/>
      <c r="L629" s="40"/>
      <c r="M629" s="40"/>
      <c r="N629" s="40"/>
      <c r="O629" s="185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</row>
    <row r="630" customFormat="false" ht="15.75" hidden="false" customHeight="true" outlineLevel="0" collapsed="false">
      <c r="A630" s="40"/>
      <c r="B630" s="185"/>
      <c r="C630" s="186"/>
      <c r="D630" s="186"/>
      <c r="E630" s="40"/>
      <c r="F630" s="40"/>
      <c r="G630" s="185"/>
      <c r="H630" s="40"/>
      <c r="I630" s="40"/>
      <c r="J630" s="185"/>
      <c r="K630" s="40"/>
      <c r="L630" s="40"/>
      <c r="M630" s="40"/>
      <c r="N630" s="40"/>
      <c r="O630" s="185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</row>
    <row r="631" customFormat="false" ht="15.75" hidden="false" customHeight="true" outlineLevel="0" collapsed="false">
      <c r="A631" s="40"/>
      <c r="B631" s="185"/>
      <c r="C631" s="186"/>
      <c r="D631" s="186"/>
      <c r="E631" s="40"/>
      <c r="F631" s="40"/>
      <c r="G631" s="185"/>
      <c r="H631" s="40"/>
      <c r="I631" s="40"/>
      <c r="J631" s="185"/>
      <c r="K631" s="40"/>
      <c r="L631" s="40"/>
      <c r="M631" s="40"/>
      <c r="N631" s="40"/>
      <c r="O631" s="185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</row>
    <row r="632" customFormat="false" ht="15.75" hidden="false" customHeight="true" outlineLevel="0" collapsed="false">
      <c r="A632" s="40"/>
      <c r="B632" s="185"/>
      <c r="C632" s="186"/>
      <c r="D632" s="186"/>
      <c r="E632" s="40"/>
      <c r="F632" s="40"/>
      <c r="G632" s="185"/>
      <c r="H632" s="40"/>
      <c r="I632" s="40"/>
      <c r="J632" s="185"/>
      <c r="K632" s="40"/>
      <c r="L632" s="40"/>
      <c r="M632" s="40"/>
      <c r="N632" s="40"/>
      <c r="O632" s="185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</row>
    <row r="633" customFormat="false" ht="15.75" hidden="false" customHeight="true" outlineLevel="0" collapsed="false">
      <c r="A633" s="40"/>
      <c r="B633" s="185"/>
      <c r="C633" s="186"/>
      <c r="D633" s="186"/>
      <c r="E633" s="40"/>
      <c r="F633" s="40"/>
      <c r="G633" s="185"/>
      <c r="H633" s="40"/>
      <c r="I633" s="40"/>
      <c r="J633" s="185"/>
      <c r="K633" s="40"/>
      <c r="L633" s="40"/>
      <c r="M633" s="40"/>
      <c r="N633" s="40"/>
      <c r="O633" s="185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</row>
    <row r="634" customFormat="false" ht="15.75" hidden="false" customHeight="true" outlineLevel="0" collapsed="false">
      <c r="A634" s="40"/>
      <c r="B634" s="185"/>
      <c r="C634" s="186"/>
      <c r="D634" s="186"/>
      <c r="E634" s="40"/>
      <c r="F634" s="40"/>
      <c r="G634" s="185"/>
      <c r="H634" s="40"/>
      <c r="I634" s="40"/>
      <c r="J634" s="185"/>
      <c r="K634" s="40"/>
      <c r="L634" s="40"/>
      <c r="M634" s="40"/>
      <c r="N634" s="40"/>
      <c r="O634" s="185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</row>
    <row r="635" customFormat="false" ht="15.75" hidden="false" customHeight="true" outlineLevel="0" collapsed="false">
      <c r="A635" s="40"/>
      <c r="B635" s="185"/>
      <c r="C635" s="186"/>
      <c r="D635" s="186"/>
      <c r="E635" s="40"/>
      <c r="F635" s="40"/>
      <c r="G635" s="185"/>
      <c r="H635" s="40"/>
      <c r="I635" s="40"/>
      <c r="J635" s="185"/>
      <c r="K635" s="40"/>
      <c r="L635" s="40"/>
      <c r="M635" s="40"/>
      <c r="N635" s="40"/>
      <c r="O635" s="185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</row>
    <row r="636" customFormat="false" ht="15.75" hidden="false" customHeight="true" outlineLevel="0" collapsed="false">
      <c r="A636" s="40"/>
      <c r="B636" s="185"/>
      <c r="C636" s="186"/>
      <c r="D636" s="186"/>
      <c r="E636" s="40"/>
      <c r="F636" s="40"/>
      <c r="G636" s="185"/>
      <c r="H636" s="40"/>
      <c r="I636" s="40"/>
      <c r="J636" s="185"/>
      <c r="K636" s="40"/>
      <c r="L636" s="40"/>
      <c r="M636" s="40"/>
      <c r="N636" s="40"/>
      <c r="O636" s="185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</row>
    <row r="637" customFormat="false" ht="15.75" hidden="false" customHeight="true" outlineLevel="0" collapsed="false">
      <c r="A637" s="40"/>
      <c r="B637" s="185"/>
      <c r="C637" s="186"/>
      <c r="D637" s="186"/>
      <c r="E637" s="40"/>
      <c r="F637" s="40"/>
      <c r="G637" s="185"/>
      <c r="H637" s="40"/>
      <c r="I637" s="40"/>
      <c r="J637" s="185"/>
      <c r="K637" s="40"/>
      <c r="L637" s="40"/>
      <c r="M637" s="40"/>
      <c r="N637" s="40"/>
      <c r="O637" s="185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</row>
    <row r="638" customFormat="false" ht="15.75" hidden="false" customHeight="true" outlineLevel="0" collapsed="false">
      <c r="A638" s="40"/>
      <c r="B638" s="185"/>
      <c r="C638" s="186"/>
      <c r="D638" s="186"/>
      <c r="E638" s="40"/>
      <c r="F638" s="40"/>
      <c r="G638" s="185"/>
      <c r="H638" s="40"/>
      <c r="I638" s="40"/>
      <c r="J638" s="185"/>
      <c r="K638" s="40"/>
      <c r="L638" s="40"/>
      <c r="M638" s="40"/>
      <c r="N638" s="40"/>
      <c r="O638" s="185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</row>
    <row r="639" customFormat="false" ht="15.75" hidden="false" customHeight="true" outlineLevel="0" collapsed="false">
      <c r="A639" s="40"/>
      <c r="B639" s="185"/>
      <c r="C639" s="186"/>
      <c r="D639" s="186"/>
      <c r="E639" s="40"/>
      <c r="F639" s="40"/>
      <c r="G639" s="185"/>
      <c r="H639" s="40"/>
      <c r="I639" s="40"/>
      <c r="J639" s="185"/>
      <c r="K639" s="40"/>
      <c r="L639" s="40"/>
      <c r="M639" s="40"/>
      <c r="N639" s="40"/>
      <c r="O639" s="185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</row>
    <row r="640" customFormat="false" ht="15.75" hidden="false" customHeight="true" outlineLevel="0" collapsed="false">
      <c r="A640" s="40"/>
      <c r="B640" s="185"/>
      <c r="C640" s="186"/>
      <c r="D640" s="186"/>
      <c r="E640" s="40"/>
      <c r="F640" s="40"/>
      <c r="G640" s="185"/>
      <c r="H640" s="40"/>
      <c r="I640" s="40"/>
      <c r="J640" s="185"/>
      <c r="K640" s="40"/>
      <c r="L640" s="40"/>
      <c r="M640" s="40"/>
      <c r="N640" s="40"/>
      <c r="O640" s="185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</row>
    <row r="641" customFormat="false" ht="15.75" hidden="false" customHeight="true" outlineLevel="0" collapsed="false">
      <c r="A641" s="40"/>
      <c r="B641" s="185"/>
      <c r="C641" s="186"/>
      <c r="D641" s="186"/>
      <c r="E641" s="40"/>
      <c r="F641" s="40"/>
      <c r="G641" s="185"/>
      <c r="H641" s="40"/>
      <c r="I641" s="40"/>
      <c r="J641" s="185"/>
      <c r="K641" s="40"/>
      <c r="L641" s="40"/>
      <c r="M641" s="40"/>
      <c r="N641" s="40"/>
      <c r="O641" s="185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</row>
    <row r="642" customFormat="false" ht="15.75" hidden="false" customHeight="true" outlineLevel="0" collapsed="false">
      <c r="A642" s="40"/>
      <c r="B642" s="185"/>
      <c r="C642" s="186"/>
      <c r="D642" s="186"/>
      <c r="E642" s="40"/>
      <c r="F642" s="40"/>
      <c r="G642" s="185"/>
      <c r="H642" s="40"/>
      <c r="I642" s="40"/>
      <c r="J642" s="185"/>
      <c r="K642" s="40"/>
      <c r="L642" s="40"/>
      <c r="M642" s="40"/>
      <c r="N642" s="40"/>
      <c r="O642" s="185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</row>
    <row r="643" customFormat="false" ht="15.75" hidden="false" customHeight="true" outlineLevel="0" collapsed="false">
      <c r="A643" s="40"/>
      <c r="B643" s="185"/>
      <c r="C643" s="186"/>
      <c r="D643" s="186"/>
      <c r="E643" s="40"/>
      <c r="F643" s="40"/>
      <c r="G643" s="185"/>
      <c r="H643" s="40"/>
      <c r="I643" s="40"/>
      <c r="J643" s="185"/>
      <c r="K643" s="40"/>
      <c r="L643" s="40"/>
      <c r="M643" s="40"/>
      <c r="N643" s="40"/>
      <c r="O643" s="185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</row>
    <row r="644" customFormat="false" ht="15.75" hidden="false" customHeight="true" outlineLevel="0" collapsed="false">
      <c r="A644" s="40"/>
      <c r="B644" s="185"/>
      <c r="C644" s="186"/>
      <c r="D644" s="186"/>
      <c r="E644" s="40"/>
      <c r="F644" s="40"/>
      <c r="G644" s="185"/>
      <c r="H644" s="40"/>
      <c r="I644" s="40"/>
      <c r="J644" s="185"/>
      <c r="K644" s="40"/>
      <c r="L644" s="40"/>
      <c r="M644" s="40"/>
      <c r="N644" s="40"/>
      <c r="O644" s="185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</row>
    <row r="645" customFormat="false" ht="15.75" hidden="false" customHeight="true" outlineLevel="0" collapsed="false">
      <c r="A645" s="40"/>
      <c r="B645" s="185"/>
      <c r="C645" s="186"/>
      <c r="D645" s="186"/>
      <c r="E645" s="40"/>
      <c r="F645" s="40"/>
      <c r="G645" s="185"/>
      <c r="H645" s="40"/>
      <c r="I645" s="40"/>
      <c r="J645" s="185"/>
      <c r="K645" s="40"/>
      <c r="L645" s="40"/>
      <c r="M645" s="40"/>
      <c r="N645" s="40"/>
      <c r="O645" s="185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</row>
    <row r="646" customFormat="false" ht="15.75" hidden="false" customHeight="true" outlineLevel="0" collapsed="false">
      <c r="A646" s="40"/>
      <c r="B646" s="185"/>
      <c r="C646" s="186"/>
      <c r="D646" s="186"/>
      <c r="E646" s="40"/>
      <c r="F646" s="40"/>
      <c r="G646" s="185"/>
      <c r="H646" s="40"/>
      <c r="I646" s="40"/>
      <c r="J646" s="185"/>
      <c r="K646" s="40"/>
      <c r="L646" s="40"/>
      <c r="M646" s="40"/>
      <c r="N646" s="40"/>
      <c r="O646" s="185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</row>
    <row r="647" customFormat="false" ht="15.75" hidden="false" customHeight="true" outlineLevel="0" collapsed="false">
      <c r="A647" s="40"/>
      <c r="B647" s="185"/>
      <c r="C647" s="186"/>
      <c r="D647" s="186"/>
      <c r="E647" s="40"/>
      <c r="F647" s="40"/>
      <c r="G647" s="185"/>
      <c r="H647" s="40"/>
      <c r="I647" s="40"/>
      <c r="J647" s="185"/>
      <c r="K647" s="40"/>
      <c r="L647" s="40"/>
      <c r="M647" s="40"/>
      <c r="N647" s="40"/>
      <c r="O647" s="185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</row>
    <row r="648" customFormat="false" ht="15.75" hidden="false" customHeight="true" outlineLevel="0" collapsed="false">
      <c r="A648" s="40"/>
      <c r="B648" s="185"/>
      <c r="C648" s="186"/>
      <c r="D648" s="186"/>
      <c r="E648" s="40"/>
      <c r="F648" s="40"/>
      <c r="G648" s="185"/>
      <c r="H648" s="40"/>
      <c r="I648" s="40"/>
      <c r="J648" s="185"/>
      <c r="K648" s="40"/>
      <c r="L648" s="40"/>
      <c r="M648" s="40"/>
      <c r="N648" s="40"/>
      <c r="O648" s="185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</row>
    <row r="649" customFormat="false" ht="15.75" hidden="false" customHeight="true" outlineLevel="0" collapsed="false">
      <c r="A649" s="40"/>
      <c r="B649" s="185"/>
      <c r="C649" s="186"/>
      <c r="D649" s="186"/>
      <c r="E649" s="40"/>
      <c r="F649" s="40"/>
      <c r="G649" s="185"/>
      <c r="H649" s="40"/>
      <c r="I649" s="40"/>
      <c r="J649" s="185"/>
      <c r="K649" s="40"/>
      <c r="L649" s="40"/>
      <c r="M649" s="40"/>
      <c r="N649" s="40"/>
      <c r="O649" s="185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</row>
    <row r="650" customFormat="false" ht="15.75" hidden="false" customHeight="true" outlineLevel="0" collapsed="false">
      <c r="A650" s="40"/>
      <c r="B650" s="185"/>
      <c r="C650" s="186"/>
      <c r="D650" s="186"/>
      <c r="E650" s="40"/>
      <c r="F650" s="40"/>
      <c r="G650" s="185"/>
      <c r="H650" s="40"/>
      <c r="I650" s="40"/>
      <c r="J650" s="185"/>
      <c r="K650" s="40"/>
      <c r="L650" s="40"/>
      <c r="M650" s="40"/>
      <c r="N650" s="40"/>
      <c r="O650" s="185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</row>
    <row r="651" customFormat="false" ht="15.75" hidden="false" customHeight="true" outlineLevel="0" collapsed="false">
      <c r="A651" s="40"/>
      <c r="B651" s="185"/>
      <c r="C651" s="186"/>
      <c r="D651" s="186"/>
      <c r="E651" s="40"/>
      <c r="F651" s="40"/>
      <c r="G651" s="185"/>
      <c r="H651" s="40"/>
      <c r="I651" s="40"/>
      <c r="J651" s="185"/>
      <c r="K651" s="40"/>
      <c r="L651" s="40"/>
      <c r="M651" s="40"/>
      <c r="N651" s="40"/>
      <c r="O651" s="185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</row>
    <row r="652" customFormat="false" ht="15.75" hidden="false" customHeight="true" outlineLevel="0" collapsed="false">
      <c r="A652" s="40"/>
      <c r="B652" s="185"/>
      <c r="C652" s="186"/>
      <c r="D652" s="186"/>
      <c r="E652" s="40"/>
      <c r="F652" s="40"/>
      <c r="G652" s="185"/>
      <c r="H652" s="40"/>
      <c r="I652" s="40"/>
      <c r="J652" s="185"/>
      <c r="K652" s="40"/>
      <c r="L652" s="40"/>
      <c r="M652" s="40"/>
      <c r="N652" s="40"/>
      <c r="O652" s="185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</row>
    <row r="653" customFormat="false" ht="15.75" hidden="false" customHeight="true" outlineLevel="0" collapsed="false">
      <c r="A653" s="40"/>
      <c r="B653" s="185"/>
      <c r="C653" s="186"/>
      <c r="D653" s="186"/>
      <c r="E653" s="40"/>
      <c r="F653" s="40"/>
      <c r="G653" s="185"/>
      <c r="H653" s="40"/>
      <c r="I653" s="40"/>
      <c r="J653" s="185"/>
      <c r="K653" s="40"/>
      <c r="L653" s="40"/>
      <c r="M653" s="40"/>
      <c r="N653" s="40"/>
      <c r="O653" s="185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</row>
    <row r="654" customFormat="false" ht="15.75" hidden="false" customHeight="true" outlineLevel="0" collapsed="false">
      <c r="A654" s="40"/>
      <c r="B654" s="185"/>
      <c r="C654" s="186"/>
      <c r="D654" s="186"/>
      <c r="E654" s="40"/>
      <c r="F654" s="40"/>
      <c r="G654" s="185"/>
      <c r="H654" s="40"/>
      <c r="I654" s="40"/>
      <c r="J654" s="185"/>
      <c r="K654" s="40"/>
      <c r="L654" s="40"/>
      <c r="M654" s="40"/>
      <c r="N654" s="40"/>
      <c r="O654" s="185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</row>
    <row r="655" customFormat="false" ht="15.75" hidden="false" customHeight="true" outlineLevel="0" collapsed="false">
      <c r="A655" s="40"/>
      <c r="B655" s="185"/>
      <c r="C655" s="186"/>
      <c r="D655" s="186"/>
      <c r="E655" s="40"/>
      <c r="F655" s="40"/>
      <c r="G655" s="185"/>
      <c r="H655" s="40"/>
      <c r="I655" s="40"/>
      <c r="J655" s="185"/>
      <c r="K655" s="40"/>
      <c r="L655" s="40"/>
      <c r="M655" s="40"/>
      <c r="N655" s="40"/>
      <c r="O655" s="185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</row>
    <row r="656" customFormat="false" ht="15.75" hidden="false" customHeight="true" outlineLevel="0" collapsed="false">
      <c r="A656" s="40"/>
      <c r="B656" s="185"/>
      <c r="C656" s="186"/>
      <c r="D656" s="186"/>
      <c r="E656" s="40"/>
      <c r="F656" s="40"/>
      <c r="G656" s="185"/>
      <c r="H656" s="40"/>
      <c r="I656" s="40"/>
      <c r="J656" s="185"/>
      <c r="K656" s="40"/>
      <c r="L656" s="40"/>
      <c r="M656" s="40"/>
      <c r="N656" s="40"/>
      <c r="O656" s="185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</row>
    <row r="657" customFormat="false" ht="15.75" hidden="false" customHeight="true" outlineLevel="0" collapsed="false">
      <c r="A657" s="40"/>
      <c r="B657" s="185"/>
      <c r="C657" s="186"/>
      <c r="D657" s="186"/>
      <c r="E657" s="40"/>
      <c r="F657" s="40"/>
      <c r="G657" s="185"/>
      <c r="H657" s="40"/>
      <c r="I657" s="40"/>
      <c r="J657" s="185"/>
      <c r="K657" s="40"/>
      <c r="L657" s="40"/>
      <c r="M657" s="40"/>
      <c r="N657" s="40"/>
      <c r="O657" s="185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</row>
    <row r="658" customFormat="false" ht="15.75" hidden="false" customHeight="true" outlineLevel="0" collapsed="false">
      <c r="A658" s="40"/>
      <c r="B658" s="185"/>
      <c r="C658" s="186"/>
      <c r="D658" s="186"/>
      <c r="E658" s="40"/>
      <c r="F658" s="40"/>
      <c r="G658" s="185"/>
      <c r="H658" s="40"/>
      <c r="I658" s="40"/>
      <c r="J658" s="185"/>
      <c r="K658" s="40"/>
      <c r="L658" s="40"/>
      <c r="M658" s="40"/>
      <c r="N658" s="40"/>
      <c r="O658" s="185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</row>
    <row r="659" customFormat="false" ht="15.75" hidden="false" customHeight="true" outlineLevel="0" collapsed="false">
      <c r="A659" s="40"/>
      <c r="B659" s="185"/>
      <c r="C659" s="186"/>
      <c r="D659" s="186"/>
      <c r="E659" s="40"/>
      <c r="F659" s="40"/>
      <c r="G659" s="185"/>
      <c r="H659" s="40"/>
      <c r="I659" s="40"/>
      <c r="J659" s="185"/>
      <c r="K659" s="40"/>
      <c r="L659" s="40"/>
      <c r="M659" s="40"/>
      <c r="N659" s="40"/>
      <c r="O659" s="185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</row>
    <row r="660" customFormat="false" ht="15.75" hidden="false" customHeight="true" outlineLevel="0" collapsed="false">
      <c r="A660" s="40"/>
      <c r="B660" s="185"/>
      <c r="C660" s="186"/>
      <c r="D660" s="186"/>
      <c r="E660" s="40"/>
      <c r="F660" s="40"/>
      <c r="G660" s="185"/>
      <c r="H660" s="40"/>
      <c r="I660" s="40"/>
      <c r="J660" s="185"/>
      <c r="K660" s="40"/>
      <c r="L660" s="40"/>
      <c r="M660" s="40"/>
      <c r="N660" s="40"/>
      <c r="O660" s="185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</row>
    <row r="661" customFormat="false" ht="15.75" hidden="false" customHeight="true" outlineLevel="0" collapsed="false">
      <c r="A661" s="40"/>
      <c r="B661" s="185"/>
      <c r="C661" s="186"/>
      <c r="D661" s="186"/>
      <c r="E661" s="40"/>
      <c r="F661" s="40"/>
      <c r="G661" s="185"/>
      <c r="H661" s="40"/>
      <c r="I661" s="40"/>
      <c r="J661" s="185"/>
      <c r="K661" s="40"/>
      <c r="L661" s="40"/>
      <c r="M661" s="40"/>
      <c r="N661" s="40"/>
      <c r="O661" s="185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</row>
    <row r="662" customFormat="false" ht="15.75" hidden="false" customHeight="true" outlineLevel="0" collapsed="false">
      <c r="A662" s="40"/>
      <c r="B662" s="185"/>
      <c r="C662" s="186"/>
      <c r="D662" s="186"/>
      <c r="E662" s="40"/>
      <c r="F662" s="40"/>
      <c r="G662" s="185"/>
      <c r="H662" s="40"/>
      <c r="I662" s="40"/>
      <c r="J662" s="185"/>
      <c r="K662" s="40"/>
      <c r="L662" s="40"/>
      <c r="M662" s="40"/>
      <c r="N662" s="40"/>
      <c r="O662" s="185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</row>
    <row r="663" customFormat="false" ht="15.75" hidden="false" customHeight="true" outlineLevel="0" collapsed="false">
      <c r="A663" s="40"/>
      <c r="B663" s="185"/>
      <c r="C663" s="186"/>
      <c r="D663" s="186"/>
      <c r="E663" s="40"/>
      <c r="F663" s="40"/>
      <c r="G663" s="185"/>
      <c r="H663" s="40"/>
      <c r="I663" s="40"/>
      <c r="J663" s="185"/>
      <c r="K663" s="40"/>
      <c r="L663" s="40"/>
      <c r="M663" s="40"/>
      <c r="N663" s="40"/>
      <c r="O663" s="185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</row>
    <row r="664" customFormat="false" ht="15.75" hidden="false" customHeight="true" outlineLevel="0" collapsed="false">
      <c r="A664" s="40"/>
      <c r="B664" s="185"/>
      <c r="C664" s="186"/>
      <c r="D664" s="186"/>
      <c r="E664" s="40"/>
      <c r="F664" s="40"/>
      <c r="G664" s="185"/>
      <c r="H664" s="40"/>
      <c r="I664" s="40"/>
      <c r="J664" s="185"/>
      <c r="K664" s="40"/>
      <c r="L664" s="40"/>
      <c r="M664" s="40"/>
      <c r="N664" s="40"/>
      <c r="O664" s="185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</row>
    <row r="665" customFormat="false" ht="15.75" hidden="false" customHeight="true" outlineLevel="0" collapsed="false">
      <c r="A665" s="40"/>
      <c r="B665" s="185"/>
      <c r="C665" s="186"/>
      <c r="D665" s="186"/>
      <c r="E665" s="40"/>
      <c r="F665" s="40"/>
      <c r="G665" s="185"/>
      <c r="H665" s="40"/>
      <c r="I665" s="40"/>
      <c r="J665" s="185"/>
      <c r="K665" s="40"/>
      <c r="L665" s="40"/>
      <c r="M665" s="40"/>
      <c r="N665" s="40"/>
      <c r="O665" s="185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</row>
    <row r="666" customFormat="false" ht="15.75" hidden="false" customHeight="true" outlineLevel="0" collapsed="false">
      <c r="A666" s="40"/>
      <c r="B666" s="185"/>
      <c r="C666" s="186"/>
      <c r="D666" s="186"/>
      <c r="E666" s="40"/>
      <c r="F666" s="40"/>
      <c r="G666" s="185"/>
      <c r="H666" s="40"/>
      <c r="I666" s="40"/>
      <c r="J666" s="185"/>
      <c r="K666" s="40"/>
      <c r="L666" s="40"/>
      <c r="M666" s="40"/>
      <c r="N666" s="40"/>
      <c r="O666" s="185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</row>
    <row r="667" customFormat="false" ht="15.75" hidden="false" customHeight="true" outlineLevel="0" collapsed="false">
      <c r="A667" s="40"/>
      <c r="B667" s="185"/>
      <c r="C667" s="186"/>
      <c r="D667" s="186"/>
      <c r="E667" s="40"/>
      <c r="F667" s="40"/>
      <c r="G667" s="185"/>
      <c r="H667" s="40"/>
      <c r="I667" s="40"/>
      <c r="J667" s="185"/>
      <c r="K667" s="40"/>
      <c r="L667" s="40"/>
      <c r="M667" s="40"/>
      <c r="N667" s="40"/>
      <c r="O667" s="185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</row>
    <row r="668" customFormat="false" ht="15.75" hidden="false" customHeight="true" outlineLevel="0" collapsed="false">
      <c r="A668" s="40"/>
      <c r="B668" s="185"/>
      <c r="C668" s="186"/>
      <c r="D668" s="186"/>
      <c r="E668" s="40"/>
      <c r="F668" s="40"/>
      <c r="G668" s="185"/>
      <c r="H668" s="40"/>
      <c r="I668" s="40"/>
      <c r="J668" s="185"/>
      <c r="K668" s="40"/>
      <c r="L668" s="40"/>
      <c r="M668" s="40"/>
      <c r="N668" s="40"/>
      <c r="O668" s="185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</row>
    <row r="669" customFormat="false" ht="15.75" hidden="false" customHeight="true" outlineLevel="0" collapsed="false">
      <c r="A669" s="40"/>
      <c r="B669" s="185"/>
      <c r="C669" s="186"/>
      <c r="D669" s="186"/>
      <c r="E669" s="40"/>
      <c r="F669" s="40"/>
      <c r="G669" s="185"/>
      <c r="H669" s="40"/>
      <c r="I669" s="40"/>
      <c r="J669" s="185"/>
      <c r="K669" s="40"/>
      <c r="L669" s="40"/>
      <c r="M669" s="40"/>
      <c r="N669" s="40"/>
      <c r="O669" s="185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</row>
    <row r="670" customFormat="false" ht="15.75" hidden="false" customHeight="true" outlineLevel="0" collapsed="false">
      <c r="A670" s="40"/>
      <c r="B670" s="185"/>
      <c r="C670" s="186"/>
      <c r="D670" s="186"/>
      <c r="E670" s="40"/>
      <c r="F670" s="40"/>
      <c r="G670" s="185"/>
      <c r="H670" s="40"/>
      <c r="I670" s="40"/>
      <c r="J670" s="185"/>
      <c r="K670" s="40"/>
      <c r="L670" s="40"/>
      <c r="M670" s="40"/>
      <c r="N670" s="40"/>
      <c r="O670" s="185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</row>
    <row r="671" customFormat="false" ht="15.75" hidden="false" customHeight="true" outlineLevel="0" collapsed="false">
      <c r="A671" s="40"/>
      <c r="B671" s="185"/>
      <c r="C671" s="186"/>
      <c r="D671" s="186"/>
      <c r="E671" s="40"/>
      <c r="F671" s="40"/>
      <c r="G671" s="185"/>
      <c r="H671" s="40"/>
      <c r="I671" s="40"/>
      <c r="J671" s="185"/>
      <c r="K671" s="40"/>
      <c r="L671" s="40"/>
      <c r="M671" s="40"/>
      <c r="N671" s="40"/>
      <c r="O671" s="185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</row>
    <row r="672" customFormat="false" ht="15.75" hidden="false" customHeight="true" outlineLevel="0" collapsed="false">
      <c r="A672" s="40"/>
      <c r="B672" s="185"/>
      <c r="C672" s="186"/>
      <c r="D672" s="186"/>
      <c r="E672" s="40"/>
      <c r="F672" s="40"/>
      <c r="G672" s="185"/>
      <c r="H672" s="40"/>
      <c r="I672" s="40"/>
      <c r="J672" s="185"/>
      <c r="K672" s="40"/>
      <c r="L672" s="40"/>
      <c r="M672" s="40"/>
      <c r="N672" s="40"/>
      <c r="O672" s="185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</row>
    <row r="673" customFormat="false" ht="15.75" hidden="false" customHeight="true" outlineLevel="0" collapsed="false">
      <c r="A673" s="40"/>
      <c r="B673" s="185"/>
      <c r="C673" s="186"/>
      <c r="D673" s="186"/>
      <c r="E673" s="40"/>
      <c r="F673" s="40"/>
      <c r="G673" s="185"/>
      <c r="H673" s="40"/>
      <c r="I673" s="40"/>
      <c r="J673" s="185"/>
      <c r="K673" s="40"/>
      <c r="L673" s="40"/>
      <c r="M673" s="40"/>
      <c r="N673" s="40"/>
      <c r="O673" s="185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</row>
    <row r="674" customFormat="false" ht="15.75" hidden="false" customHeight="true" outlineLevel="0" collapsed="false">
      <c r="A674" s="40"/>
      <c r="B674" s="185"/>
      <c r="C674" s="186"/>
      <c r="D674" s="186"/>
      <c r="E674" s="40"/>
      <c r="F674" s="40"/>
      <c r="G674" s="185"/>
      <c r="H674" s="40"/>
      <c r="I674" s="40"/>
      <c r="J674" s="185"/>
      <c r="K674" s="40"/>
      <c r="L674" s="40"/>
      <c r="M674" s="40"/>
      <c r="N674" s="40"/>
      <c r="O674" s="185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</row>
    <row r="675" customFormat="false" ht="15.75" hidden="false" customHeight="true" outlineLevel="0" collapsed="false">
      <c r="A675" s="40"/>
      <c r="B675" s="185"/>
      <c r="C675" s="186"/>
      <c r="D675" s="186"/>
      <c r="E675" s="40"/>
      <c r="F675" s="40"/>
      <c r="G675" s="185"/>
      <c r="H675" s="40"/>
      <c r="I675" s="40"/>
      <c r="J675" s="185"/>
      <c r="K675" s="40"/>
      <c r="L675" s="40"/>
      <c r="M675" s="40"/>
      <c r="N675" s="40"/>
      <c r="O675" s="185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</row>
    <row r="676" customFormat="false" ht="15.75" hidden="false" customHeight="true" outlineLevel="0" collapsed="false">
      <c r="A676" s="40"/>
      <c r="B676" s="185"/>
      <c r="C676" s="186"/>
      <c r="D676" s="186"/>
      <c r="E676" s="40"/>
      <c r="F676" s="40"/>
      <c r="G676" s="185"/>
      <c r="H676" s="40"/>
      <c r="I676" s="40"/>
      <c r="J676" s="185"/>
      <c r="K676" s="40"/>
      <c r="L676" s="40"/>
      <c r="M676" s="40"/>
      <c r="N676" s="40"/>
      <c r="O676" s="185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</row>
    <row r="677" customFormat="false" ht="15.75" hidden="false" customHeight="true" outlineLevel="0" collapsed="false">
      <c r="A677" s="40"/>
      <c r="B677" s="185"/>
      <c r="C677" s="186"/>
      <c r="D677" s="186"/>
      <c r="E677" s="40"/>
      <c r="F677" s="40"/>
      <c r="G677" s="185"/>
      <c r="H677" s="40"/>
      <c r="I677" s="40"/>
      <c r="J677" s="185"/>
      <c r="K677" s="40"/>
      <c r="L677" s="40"/>
      <c r="M677" s="40"/>
      <c r="N677" s="40"/>
      <c r="O677" s="185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</row>
    <row r="678" customFormat="false" ht="15.75" hidden="false" customHeight="true" outlineLevel="0" collapsed="false">
      <c r="A678" s="40"/>
      <c r="B678" s="185"/>
      <c r="C678" s="186"/>
      <c r="D678" s="186"/>
      <c r="E678" s="40"/>
      <c r="F678" s="40"/>
      <c r="G678" s="185"/>
      <c r="H678" s="40"/>
      <c r="I678" s="40"/>
      <c r="J678" s="185"/>
      <c r="K678" s="40"/>
      <c r="L678" s="40"/>
      <c r="M678" s="40"/>
      <c r="N678" s="40"/>
      <c r="O678" s="185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</row>
    <row r="679" customFormat="false" ht="15.75" hidden="false" customHeight="true" outlineLevel="0" collapsed="false">
      <c r="A679" s="40"/>
      <c r="B679" s="185"/>
      <c r="C679" s="186"/>
      <c r="D679" s="186"/>
      <c r="E679" s="40"/>
      <c r="F679" s="40"/>
      <c r="G679" s="185"/>
      <c r="H679" s="40"/>
      <c r="I679" s="40"/>
      <c r="J679" s="185"/>
      <c r="K679" s="40"/>
      <c r="L679" s="40"/>
      <c r="M679" s="40"/>
      <c r="N679" s="40"/>
      <c r="O679" s="185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</row>
    <row r="680" customFormat="false" ht="15.75" hidden="false" customHeight="true" outlineLevel="0" collapsed="false">
      <c r="A680" s="40"/>
      <c r="B680" s="185"/>
      <c r="C680" s="186"/>
      <c r="D680" s="186"/>
      <c r="E680" s="40"/>
      <c r="F680" s="40"/>
      <c r="G680" s="185"/>
      <c r="H680" s="40"/>
      <c r="I680" s="40"/>
      <c r="J680" s="185"/>
      <c r="K680" s="40"/>
      <c r="L680" s="40"/>
      <c r="M680" s="40"/>
      <c r="N680" s="40"/>
      <c r="O680" s="185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</row>
    <row r="681" customFormat="false" ht="15.75" hidden="false" customHeight="true" outlineLevel="0" collapsed="false">
      <c r="A681" s="40"/>
      <c r="B681" s="185"/>
      <c r="C681" s="186"/>
      <c r="D681" s="186"/>
      <c r="E681" s="40"/>
      <c r="F681" s="40"/>
      <c r="G681" s="185"/>
      <c r="H681" s="40"/>
      <c r="I681" s="40"/>
      <c r="J681" s="185"/>
      <c r="K681" s="40"/>
      <c r="L681" s="40"/>
      <c r="M681" s="40"/>
      <c r="N681" s="40"/>
      <c r="O681" s="185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</row>
    <row r="682" customFormat="false" ht="15.75" hidden="false" customHeight="true" outlineLevel="0" collapsed="false">
      <c r="A682" s="40"/>
      <c r="B682" s="185"/>
      <c r="C682" s="186"/>
      <c r="D682" s="186"/>
      <c r="E682" s="40"/>
      <c r="F682" s="40"/>
      <c r="G682" s="185"/>
      <c r="H682" s="40"/>
      <c r="I682" s="40"/>
      <c r="J682" s="185"/>
      <c r="K682" s="40"/>
      <c r="L682" s="40"/>
      <c r="M682" s="40"/>
      <c r="N682" s="40"/>
      <c r="O682" s="185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</row>
    <row r="683" customFormat="false" ht="15.75" hidden="false" customHeight="true" outlineLevel="0" collapsed="false">
      <c r="A683" s="40"/>
      <c r="B683" s="185"/>
      <c r="C683" s="186"/>
      <c r="D683" s="186"/>
      <c r="E683" s="40"/>
      <c r="F683" s="40"/>
      <c r="G683" s="185"/>
      <c r="H683" s="40"/>
      <c r="I683" s="40"/>
      <c r="J683" s="185"/>
      <c r="K683" s="40"/>
      <c r="L683" s="40"/>
      <c r="M683" s="40"/>
      <c r="N683" s="40"/>
      <c r="O683" s="185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</row>
    <row r="684" customFormat="false" ht="15.75" hidden="false" customHeight="true" outlineLevel="0" collapsed="false">
      <c r="A684" s="40"/>
      <c r="B684" s="185"/>
      <c r="C684" s="186"/>
      <c r="D684" s="186"/>
      <c r="E684" s="40"/>
      <c r="F684" s="40"/>
      <c r="G684" s="185"/>
      <c r="H684" s="40"/>
      <c r="I684" s="40"/>
      <c r="J684" s="185"/>
      <c r="K684" s="40"/>
      <c r="L684" s="40"/>
      <c r="M684" s="40"/>
      <c r="N684" s="40"/>
      <c r="O684" s="185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</row>
    <row r="685" customFormat="false" ht="15.75" hidden="false" customHeight="true" outlineLevel="0" collapsed="false">
      <c r="A685" s="40"/>
      <c r="B685" s="185"/>
      <c r="C685" s="186"/>
      <c r="D685" s="186"/>
      <c r="E685" s="40"/>
      <c r="F685" s="40"/>
      <c r="G685" s="185"/>
      <c r="H685" s="40"/>
      <c r="I685" s="40"/>
      <c r="J685" s="185"/>
      <c r="K685" s="40"/>
      <c r="L685" s="40"/>
      <c r="M685" s="40"/>
      <c r="N685" s="40"/>
      <c r="O685" s="185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</row>
    <row r="686" customFormat="false" ht="15.75" hidden="false" customHeight="true" outlineLevel="0" collapsed="false">
      <c r="A686" s="40"/>
      <c r="B686" s="185"/>
      <c r="C686" s="186"/>
      <c r="D686" s="186"/>
      <c r="E686" s="40"/>
      <c r="F686" s="40"/>
      <c r="G686" s="185"/>
      <c r="H686" s="40"/>
      <c r="I686" s="40"/>
      <c r="J686" s="185"/>
      <c r="K686" s="40"/>
      <c r="L686" s="40"/>
      <c r="M686" s="40"/>
      <c r="N686" s="40"/>
      <c r="O686" s="185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</row>
    <row r="687" customFormat="false" ht="15.75" hidden="false" customHeight="true" outlineLevel="0" collapsed="false">
      <c r="A687" s="40"/>
      <c r="B687" s="185"/>
      <c r="C687" s="186"/>
      <c r="D687" s="186"/>
      <c r="E687" s="40"/>
      <c r="F687" s="40"/>
      <c r="G687" s="185"/>
      <c r="H687" s="40"/>
      <c r="I687" s="40"/>
      <c r="J687" s="185"/>
      <c r="K687" s="40"/>
      <c r="L687" s="40"/>
      <c r="M687" s="40"/>
      <c r="N687" s="40"/>
      <c r="O687" s="185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</row>
    <row r="688" customFormat="false" ht="15.75" hidden="false" customHeight="true" outlineLevel="0" collapsed="false">
      <c r="A688" s="40"/>
      <c r="B688" s="185"/>
      <c r="C688" s="186"/>
      <c r="D688" s="186"/>
      <c r="E688" s="40"/>
      <c r="F688" s="40"/>
      <c r="G688" s="185"/>
      <c r="H688" s="40"/>
      <c r="I688" s="40"/>
      <c r="J688" s="185"/>
      <c r="K688" s="40"/>
      <c r="L688" s="40"/>
      <c r="M688" s="40"/>
      <c r="N688" s="40"/>
      <c r="O688" s="185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</row>
    <row r="689" customFormat="false" ht="15.75" hidden="false" customHeight="true" outlineLevel="0" collapsed="false">
      <c r="A689" s="40"/>
      <c r="B689" s="185"/>
      <c r="C689" s="186"/>
      <c r="D689" s="186"/>
      <c r="E689" s="40"/>
      <c r="F689" s="40"/>
      <c r="G689" s="185"/>
      <c r="H689" s="40"/>
      <c r="I689" s="40"/>
      <c r="J689" s="185"/>
      <c r="K689" s="40"/>
      <c r="L689" s="40"/>
      <c r="M689" s="40"/>
      <c r="N689" s="40"/>
      <c r="O689" s="185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</row>
    <row r="690" customFormat="false" ht="15.75" hidden="false" customHeight="true" outlineLevel="0" collapsed="false">
      <c r="A690" s="40"/>
      <c r="B690" s="185"/>
      <c r="C690" s="186"/>
      <c r="D690" s="186"/>
      <c r="E690" s="40"/>
      <c r="F690" s="40"/>
      <c r="G690" s="185"/>
      <c r="H690" s="40"/>
      <c r="I690" s="40"/>
      <c r="J690" s="185"/>
      <c r="K690" s="40"/>
      <c r="L690" s="40"/>
      <c r="M690" s="40"/>
      <c r="N690" s="40"/>
      <c r="O690" s="185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</row>
    <row r="691" customFormat="false" ht="15.75" hidden="false" customHeight="true" outlineLevel="0" collapsed="false">
      <c r="A691" s="40"/>
      <c r="B691" s="185"/>
      <c r="C691" s="186"/>
      <c r="D691" s="186"/>
      <c r="E691" s="40"/>
      <c r="F691" s="40"/>
      <c r="G691" s="185"/>
      <c r="H691" s="40"/>
      <c r="I691" s="40"/>
      <c r="J691" s="185"/>
      <c r="K691" s="40"/>
      <c r="L691" s="40"/>
      <c r="M691" s="40"/>
      <c r="N691" s="40"/>
      <c r="O691" s="185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</row>
    <row r="692" customFormat="false" ht="15.75" hidden="false" customHeight="true" outlineLevel="0" collapsed="false">
      <c r="A692" s="40"/>
      <c r="B692" s="185"/>
      <c r="C692" s="186"/>
      <c r="D692" s="186"/>
      <c r="E692" s="40"/>
      <c r="F692" s="40"/>
      <c r="G692" s="185"/>
      <c r="H692" s="40"/>
      <c r="I692" s="40"/>
      <c r="J692" s="185"/>
      <c r="K692" s="40"/>
      <c r="L692" s="40"/>
      <c r="M692" s="40"/>
      <c r="N692" s="40"/>
      <c r="O692" s="185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</row>
    <row r="693" customFormat="false" ht="15.75" hidden="false" customHeight="true" outlineLevel="0" collapsed="false">
      <c r="A693" s="40"/>
      <c r="B693" s="185"/>
      <c r="C693" s="186"/>
      <c r="D693" s="186"/>
      <c r="E693" s="40"/>
      <c r="F693" s="40"/>
      <c r="G693" s="185"/>
      <c r="H693" s="40"/>
      <c r="I693" s="40"/>
      <c r="J693" s="185"/>
      <c r="K693" s="40"/>
      <c r="L693" s="40"/>
      <c r="M693" s="40"/>
      <c r="N693" s="40"/>
      <c r="O693" s="185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</row>
    <row r="694" customFormat="false" ht="15.75" hidden="false" customHeight="true" outlineLevel="0" collapsed="false">
      <c r="A694" s="40"/>
      <c r="B694" s="185"/>
      <c r="C694" s="186"/>
      <c r="D694" s="186"/>
      <c r="E694" s="40"/>
      <c r="F694" s="40"/>
      <c r="G694" s="185"/>
      <c r="H694" s="40"/>
      <c r="I694" s="40"/>
      <c r="J694" s="185"/>
      <c r="K694" s="40"/>
      <c r="L694" s="40"/>
      <c r="M694" s="40"/>
      <c r="N694" s="40"/>
      <c r="O694" s="185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</row>
    <row r="695" customFormat="false" ht="15.75" hidden="false" customHeight="true" outlineLevel="0" collapsed="false">
      <c r="A695" s="40"/>
      <c r="B695" s="185"/>
      <c r="C695" s="186"/>
      <c r="D695" s="186"/>
      <c r="E695" s="40"/>
      <c r="F695" s="40"/>
      <c r="G695" s="185"/>
      <c r="H695" s="40"/>
      <c r="I695" s="40"/>
      <c r="J695" s="185"/>
      <c r="K695" s="40"/>
      <c r="L695" s="40"/>
      <c r="M695" s="40"/>
      <c r="N695" s="40"/>
      <c r="O695" s="185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</row>
    <row r="696" customFormat="false" ht="15.75" hidden="false" customHeight="true" outlineLevel="0" collapsed="false">
      <c r="A696" s="40"/>
      <c r="B696" s="185"/>
      <c r="C696" s="186"/>
      <c r="D696" s="186"/>
      <c r="E696" s="40"/>
      <c r="F696" s="40"/>
      <c r="G696" s="185"/>
      <c r="H696" s="40"/>
      <c r="I696" s="40"/>
      <c r="J696" s="185"/>
      <c r="K696" s="40"/>
      <c r="L696" s="40"/>
      <c r="M696" s="40"/>
      <c r="N696" s="40"/>
      <c r="O696" s="185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</row>
    <row r="697" customFormat="false" ht="15.75" hidden="false" customHeight="true" outlineLevel="0" collapsed="false">
      <c r="A697" s="40"/>
      <c r="B697" s="185"/>
      <c r="C697" s="186"/>
      <c r="D697" s="186"/>
      <c r="E697" s="40"/>
      <c r="F697" s="40"/>
      <c r="G697" s="185"/>
      <c r="H697" s="40"/>
      <c r="I697" s="40"/>
      <c r="J697" s="185"/>
      <c r="K697" s="40"/>
      <c r="L697" s="40"/>
      <c r="M697" s="40"/>
      <c r="N697" s="40"/>
      <c r="O697" s="185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</row>
    <row r="698" customFormat="false" ht="15.75" hidden="false" customHeight="true" outlineLevel="0" collapsed="false">
      <c r="A698" s="40"/>
      <c r="B698" s="185"/>
      <c r="C698" s="186"/>
      <c r="D698" s="186"/>
      <c r="E698" s="40"/>
      <c r="F698" s="40"/>
      <c r="G698" s="185"/>
      <c r="H698" s="40"/>
      <c r="I698" s="40"/>
      <c r="J698" s="185"/>
      <c r="K698" s="40"/>
      <c r="L698" s="40"/>
      <c r="M698" s="40"/>
      <c r="N698" s="40"/>
      <c r="O698" s="185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</row>
    <row r="699" customFormat="false" ht="15.75" hidden="false" customHeight="true" outlineLevel="0" collapsed="false">
      <c r="A699" s="40"/>
      <c r="B699" s="185"/>
      <c r="C699" s="186"/>
      <c r="D699" s="186"/>
      <c r="E699" s="40"/>
      <c r="F699" s="40"/>
      <c r="G699" s="185"/>
      <c r="H699" s="40"/>
      <c r="I699" s="40"/>
      <c r="J699" s="185"/>
      <c r="K699" s="40"/>
      <c r="L699" s="40"/>
      <c r="M699" s="40"/>
      <c r="N699" s="40"/>
      <c r="O699" s="185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</row>
    <row r="700" customFormat="false" ht="15.75" hidden="false" customHeight="true" outlineLevel="0" collapsed="false">
      <c r="A700" s="40"/>
      <c r="B700" s="185"/>
      <c r="C700" s="186"/>
      <c r="D700" s="186"/>
      <c r="E700" s="40"/>
      <c r="F700" s="40"/>
      <c r="G700" s="185"/>
      <c r="H700" s="40"/>
      <c r="I700" s="40"/>
      <c r="J700" s="185"/>
      <c r="K700" s="40"/>
      <c r="L700" s="40"/>
      <c r="M700" s="40"/>
      <c r="N700" s="40"/>
      <c r="O700" s="185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</row>
    <row r="701" customFormat="false" ht="15.75" hidden="false" customHeight="true" outlineLevel="0" collapsed="false">
      <c r="A701" s="40"/>
      <c r="B701" s="185"/>
      <c r="C701" s="186"/>
      <c r="D701" s="186"/>
      <c r="E701" s="40"/>
      <c r="F701" s="40"/>
      <c r="G701" s="185"/>
      <c r="H701" s="40"/>
      <c r="I701" s="40"/>
      <c r="J701" s="185"/>
      <c r="K701" s="40"/>
      <c r="L701" s="40"/>
      <c r="M701" s="40"/>
      <c r="N701" s="40"/>
      <c r="O701" s="185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</row>
    <row r="702" customFormat="false" ht="15.75" hidden="false" customHeight="true" outlineLevel="0" collapsed="false">
      <c r="A702" s="40"/>
      <c r="B702" s="185"/>
      <c r="C702" s="186"/>
      <c r="D702" s="186"/>
      <c r="E702" s="40"/>
      <c r="F702" s="40"/>
      <c r="G702" s="185"/>
      <c r="H702" s="40"/>
      <c r="I702" s="40"/>
      <c r="J702" s="185"/>
      <c r="K702" s="40"/>
      <c r="L702" s="40"/>
      <c r="M702" s="40"/>
      <c r="N702" s="40"/>
      <c r="O702" s="185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</row>
    <row r="703" customFormat="false" ht="15.75" hidden="false" customHeight="true" outlineLevel="0" collapsed="false">
      <c r="A703" s="40"/>
      <c r="B703" s="185"/>
      <c r="C703" s="186"/>
      <c r="D703" s="186"/>
      <c r="E703" s="40"/>
      <c r="F703" s="40"/>
      <c r="G703" s="185"/>
      <c r="H703" s="40"/>
      <c r="I703" s="40"/>
      <c r="J703" s="185"/>
      <c r="K703" s="40"/>
      <c r="L703" s="40"/>
      <c r="M703" s="40"/>
      <c r="N703" s="40"/>
      <c r="O703" s="185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</row>
    <row r="704" customFormat="false" ht="15.75" hidden="false" customHeight="true" outlineLevel="0" collapsed="false">
      <c r="A704" s="40"/>
      <c r="B704" s="185"/>
      <c r="C704" s="186"/>
      <c r="D704" s="186"/>
      <c r="E704" s="40"/>
      <c r="F704" s="40"/>
      <c r="G704" s="185"/>
      <c r="H704" s="40"/>
      <c r="I704" s="40"/>
      <c r="J704" s="185"/>
      <c r="K704" s="40"/>
      <c r="L704" s="40"/>
      <c r="M704" s="40"/>
      <c r="N704" s="40"/>
      <c r="O704" s="185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</row>
    <row r="705" customFormat="false" ht="15.75" hidden="false" customHeight="true" outlineLevel="0" collapsed="false">
      <c r="A705" s="40"/>
      <c r="B705" s="185"/>
      <c r="C705" s="186"/>
      <c r="D705" s="186"/>
      <c r="E705" s="40"/>
      <c r="F705" s="40"/>
      <c r="G705" s="185"/>
      <c r="H705" s="40"/>
      <c r="I705" s="40"/>
      <c r="J705" s="185"/>
      <c r="K705" s="40"/>
      <c r="L705" s="40"/>
      <c r="M705" s="40"/>
      <c r="N705" s="40"/>
      <c r="O705" s="185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</row>
    <row r="706" customFormat="false" ht="15.75" hidden="false" customHeight="true" outlineLevel="0" collapsed="false">
      <c r="A706" s="40"/>
      <c r="B706" s="185"/>
      <c r="C706" s="186"/>
      <c r="D706" s="186"/>
      <c r="E706" s="40"/>
      <c r="F706" s="40"/>
      <c r="G706" s="185"/>
      <c r="H706" s="40"/>
      <c r="I706" s="40"/>
      <c r="J706" s="185"/>
      <c r="K706" s="40"/>
      <c r="L706" s="40"/>
      <c r="M706" s="40"/>
      <c r="N706" s="40"/>
      <c r="O706" s="185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</row>
    <row r="707" customFormat="false" ht="15.75" hidden="false" customHeight="true" outlineLevel="0" collapsed="false">
      <c r="A707" s="40"/>
      <c r="B707" s="185"/>
      <c r="C707" s="186"/>
      <c r="D707" s="186"/>
      <c r="E707" s="40"/>
      <c r="F707" s="40"/>
      <c r="G707" s="185"/>
      <c r="H707" s="40"/>
      <c r="I707" s="40"/>
      <c r="J707" s="185"/>
      <c r="K707" s="40"/>
      <c r="L707" s="40"/>
      <c r="M707" s="40"/>
      <c r="N707" s="40"/>
      <c r="O707" s="185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</row>
    <row r="708" customFormat="false" ht="15.75" hidden="false" customHeight="true" outlineLevel="0" collapsed="false">
      <c r="A708" s="40"/>
      <c r="B708" s="185"/>
      <c r="C708" s="186"/>
      <c r="D708" s="186"/>
      <c r="E708" s="40"/>
      <c r="F708" s="40"/>
      <c r="G708" s="185"/>
      <c r="H708" s="40"/>
      <c r="I708" s="40"/>
      <c r="J708" s="185"/>
      <c r="K708" s="40"/>
      <c r="L708" s="40"/>
      <c r="M708" s="40"/>
      <c r="N708" s="40"/>
      <c r="O708" s="185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</row>
    <row r="709" customFormat="false" ht="15.75" hidden="false" customHeight="true" outlineLevel="0" collapsed="false">
      <c r="A709" s="40"/>
      <c r="B709" s="185"/>
      <c r="C709" s="186"/>
      <c r="D709" s="186"/>
      <c r="E709" s="40"/>
      <c r="F709" s="40"/>
      <c r="G709" s="185"/>
      <c r="H709" s="40"/>
      <c r="I709" s="40"/>
      <c r="J709" s="185"/>
      <c r="K709" s="40"/>
      <c r="L709" s="40"/>
      <c r="M709" s="40"/>
      <c r="N709" s="40"/>
      <c r="O709" s="185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</row>
    <row r="710" customFormat="false" ht="15.75" hidden="false" customHeight="true" outlineLevel="0" collapsed="false">
      <c r="A710" s="40"/>
      <c r="B710" s="185"/>
      <c r="C710" s="186"/>
      <c r="D710" s="186"/>
      <c r="E710" s="40"/>
      <c r="F710" s="40"/>
      <c r="G710" s="185"/>
      <c r="H710" s="40"/>
      <c r="I710" s="40"/>
      <c r="J710" s="185"/>
      <c r="K710" s="40"/>
      <c r="L710" s="40"/>
      <c r="M710" s="40"/>
      <c r="N710" s="40"/>
      <c r="O710" s="185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</row>
    <row r="711" customFormat="false" ht="15.75" hidden="false" customHeight="true" outlineLevel="0" collapsed="false">
      <c r="A711" s="40"/>
      <c r="B711" s="185"/>
      <c r="C711" s="186"/>
      <c r="D711" s="186"/>
      <c r="E711" s="40"/>
      <c r="F711" s="40"/>
      <c r="G711" s="185"/>
      <c r="H711" s="40"/>
      <c r="I711" s="40"/>
      <c r="J711" s="185"/>
      <c r="K711" s="40"/>
      <c r="L711" s="40"/>
      <c r="M711" s="40"/>
      <c r="N711" s="40"/>
      <c r="O711" s="185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</row>
    <row r="712" customFormat="false" ht="15.75" hidden="false" customHeight="true" outlineLevel="0" collapsed="false">
      <c r="A712" s="40"/>
      <c r="B712" s="185"/>
      <c r="C712" s="186"/>
      <c r="D712" s="186"/>
      <c r="E712" s="40"/>
      <c r="F712" s="40"/>
      <c r="G712" s="185"/>
      <c r="H712" s="40"/>
      <c r="I712" s="40"/>
      <c r="J712" s="185"/>
      <c r="K712" s="40"/>
      <c r="L712" s="40"/>
      <c r="M712" s="40"/>
      <c r="N712" s="40"/>
      <c r="O712" s="185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</row>
    <row r="713" customFormat="false" ht="15.75" hidden="false" customHeight="true" outlineLevel="0" collapsed="false">
      <c r="A713" s="40"/>
      <c r="B713" s="185"/>
      <c r="C713" s="186"/>
      <c r="D713" s="186"/>
      <c r="E713" s="40"/>
      <c r="F713" s="40"/>
      <c r="G713" s="185"/>
      <c r="H713" s="40"/>
      <c r="I713" s="40"/>
      <c r="J713" s="185"/>
      <c r="K713" s="40"/>
      <c r="L713" s="40"/>
      <c r="M713" s="40"/>
      <c r="N713" s="40"/>
      <c r="O713" s="185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</row>
    <row r="714" customFormat="false" ht="15.75" hidden="false" customHeight="true" outlineLevel="0" collapsed="false">
      <c r="A714" s="40"/>
      <c r="B714" s="185"/>
      <c r="C714" s="186"/>
      <c r="D714" s="186"/>
      <c r="E714" s="40"/>
      <c r="F714" s="40"/>
      <c r="G714" s="185"/>
      <c r="H714" s="40"/>
      <c r="I714" s="40"/>
      <c r="J714" s="185"/>
      <c r="K714" s="40"/>
      <c r="L714" s="40"/>
      <c r="M714" s="40"/>
      <c r="N714" s="40"/>
      <c r="O714" s="185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</row>
    <row r="715" customFormat="false" ht="15.75" hidden="false" customHeight="true" outlineLevel="0" collapsed="false">
      <c r="A715" s="40"/>
      <c r="B715" s="185"/>
      <c r="C715" s="186"/>
      <c r="D715" s="186"/>
      <c r="E715" s="40"/>
      <c r="F715" s="40"/>
      <c r="G715" s="185"/>
      <c r="H715" s="40"/>
      <c r="I715" s="40"/>
      <c r="J715" s="185"/>
      <c r="K715" s="40"/>
      <c r="L715" s="40"/>
      <c r="M715" s="40"/>
      <c r="N715" s="40"/>
      <c r="O715" s="185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</row>
    <row r="716" customFormat="false" ht="15.75" hidden="false" customHeight="true" outlineLevel="0" collapsed="false">
      <c r="A716" s="40"/>
      <c r="B716" s="185"/>
      <c r="C716" s="186"/>
      <c r="D716" s="186"/>
      <c r="E716" s="40"/>
      <c r="F716" s="40"/>
      <c r="G716" s="185"/>
      <c r="H716" s="40"/>
      <c r="I716" s="40"/>
      <c r="J716" s="185"/>
      <c r="K716" s="40"/>
      <c r="L716" s="40"/>
      <c r="M716" s="40"/>
      <c r="N716" s="40"/>
      <c r="O716" s="185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</row>
    <row r="717" customFormat="false" ht="15.75" hidden="false" customHeight="true" outlineLevel="0" collapsed="false">
      <c r="A717" s="40"/>
      <c r="B717" s="185"/>
      <c r="C717" s="186"/>
      <c r="D717" s="186"/>
      <c r="E717" s="40"/>
      <c r="F717" s="40"/>
      <c r="G717" s="185"/>
      <c r="H717" s="40"/>
      <c r="I717" s="40"/>
      <c r="J717" s="185"/>
      <c r="K717" s="40"/>
      <c r="L717" s="40"/>
      <c r="M717" s="40"/>
      <c r="N717" s="40"/>
      <c r="O717" s="185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</row>
    <row r="718" customFormat="false" ht="15.75" hidden="false" customHeight="true" outlineLevel="0" collapsed="false">
      <c r="A718" s="40"/>
      <c r="B718" s="185"/>
      <c r="C718" s="186"/>
      <c r="D718" s="186"/>
      <c r="E718" s="40"/>
      <c r="F718" s="40"/>
      <c r="G718" s="185"/>
      <c r="H718" s="40"/>
      <c r="I718" s="40"/>
      <c r="J718" s="185"/>
      <c r="K718" s="40"/>
      <c r="L718" s="40"/>
      <c r="M718" s="40"/>
      <c r="N718" s="40"/>
      <c r="O718" s="185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</row>
    <row r="719" customFormat="false" ht="15.75" hidden="false" customHeight="true" outlineLevel="0" collapsed="false">
      <c r="A719" s="40"/>
      <c r="B719" s="185"/>
      <c r="C719" s="186"/>
      <c r="D719" s="186"/>
      <c r="E719" s="40"/>
      <c r="F719" s="40"/>
      <c r="G719" s="185"/>
      <c r="H719" s="40"/>
      <c r="I719" s="40"/>
      <c r="J719" s="185"/>
      <c r="K719" s="40"/>
      <c r="L719" s="40"/>
      <c r="M719" s="40"/>
      <c r="N719" s="40"/>
      <c r="O719" s="185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</row>
    <row r="720" customFormat="false" ht="15.75" hidden="false" customHeight="true" outlineLevel="0" collapsed="false">
      <c r="A720" s="40"/>
      <c r="B720" s="185"/>
      <c r="C720" s="186"/>
      <c r="D720" s="186"/>
      <c r="E720" s="40"/>
      <c r="F720" s="40"/>
      <c r="G720" s="185"/>
      <c r="H720" s="40"/>
      <c r="I720" s="40"/>
      <c r="J720" s="185"/>
      <c r="K720" s="40"/>
      <c r="L720" s="40"/>
      <c r="M720" s="40"/>
      <c r="N720" s="40"/>
      <c r="O720" s="185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</row>
    <row r="721" customFormat="false" ht="15.75" hidden="false" customHeight="true" outlineLevel="0" collapsed="false">
      <c r="A721" s="40"/>
      <c r="B721" s="185"/>
      <c r="C721" s="186"/>
      <c r="D721" s="186"/>
      <c r="E721" s="40"/>
      <c r="F721" s="40"/>
      <c r="G721" s="185"/>
      <c r="H721" s="40"/>
      <c r="I721" s="40"/>
      <c r="J721" s="185"/>
      <c r="K721" s="40"/>
      <c r="L721" s="40"/>
      <c r="M721" s="40"/>
      <c r="N721" s="40"/>
      <c r="O721" s="185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</row>
    <row r="722" customFormat="false" ht="15.75" hidden="false" customHeight="true" outlineLevel="0" collapsed="false">
      <c r="A722" s="40"/>
      <c r="B722" s="185"/>
      <c r="C722" s="186"/>
      <c r="D722" s="186"/>
      <c r="E722" s="40"/>
      <c r="F722" s="40"/>
      <c r="G722" s="185"/>
      <c r="H722" s="40"/>
      <c r="I722" s="40"/>
      <c r="J722" s="185"/>
      <c r="K722" s="40"/>
      <c r="L722" s="40"/>
      <c r="M722" s="40"/>
      <c r="N722" s="40"/>
      <c r="O722" s="185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</row>
    <row r="723" customFormat="false" ht="15.75" hidden="false" customHeight="true" outlineLevel="0" collapsed="false">
      <c r="A723" s="40"/>
      <c r="B723" s="185"/>
      <c r="C723" s="186"/>
      <c r="D723" s="186"/>
      <c r="E723" s="40"/>
      <c r="F723" s="40"/>
      <c r="G723" s="185"/>
      <c r="H723" s="40"/>
      <c r="I723" s="40"/>
      <c r="J723" s="185"/>
      <c r="K723" s="40"/>
      <c r="L723" s="40"/>
      <c r="M723" s="40"/>
      <c r="N723" s="40"/>
      <c r="O723" s="185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</row>
    <row r="724" customFormat="false" ht="15.75" hidden="false" customHeight="true" outlineLevel="0" collapsed="false">
      <c r="A724" s="40"/>
      <c r="B724" s="185"/>
      <c r="C724" s="186"/>
      <c r="D724" s="186"/>
      <c r="E724" s="40"/>
      <c r="F724" s="40"/>
      <c r="G724" s="185"/>
      <c r="H724" s="40"/>
      <c r="I724" s="40"/>
      <c r="J724" s="185"/>
      <c r="K724" s="40"/>
      <c r="L724" s="40"/>
      <c r="M724" s="40"/>
      <c r="N724" s="40"/>
      <c r="O724" s="185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</row>
    <row r="725" customFormat="false" ht="15.75" hidden="false" customHeight="true" outlineLevel="0" collapsed="false">
      <c r="A725" s="40"/>
      <c r="B725" s="185"/>
      <c r="C725" s="186"/>
      <c r="D725" s="186"/>
      <c r="E725" s="40"/>
      <c r="F725" s="40"/>
      <c r="G725" s="185"/>
      <c r="H725" s="40"/>
      <c r="I725" s="40"/>
      <c r="J725" s="185"/>
      <c r="K725" s="40"/>
      <c r="L725" s="40"/>
      <c r="M725" s="40"/>
      <c r="N725" s="40"/>
      <c r="O725" s="185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</row>
    <row r="726" customFormat="false" ht="15.75" hidden="false" customHeight="true" outlineLevel="0" collapsed="false">
      <c r="A726" s="40"/>
      <c r="B726" s="185"/>
      <c r="C726" s="186"/>
      <c r="D726" s="186"/>
      <c r="E726" s="40"/>
      <c r="F726" s="40"/>
      <c r="G726" s="185"/>
      <c r="H726" s="40"/>
      <c r="I726" s="40"/>
      <c r="J726" s="185"/>
      <c r="K726" s="40"/>
      <c r="L726" s="40"/>
      <c r="M726" s="40"/>
      <c r="N726" s="40"/>
      <c r="O726" s="185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</row>
    <row r="727" customFormat="false" ht="15.75" hidden="false" customHeight="true" outlineLevel="0" collapsed="false">
      <c r="A727" s="40"/>
      <c r="B727" s="185"/>
      <c r="C727" s="186"/>
      <c r="D727" s="186"/>
      <c r="E727" s="40"/>
      <c r="F727" s="40"/>
      <c r="G727" s="185"/>
      <c r="H727" s="40"/>
      <c r="I727" s="40"/>
      <c r="J727" s="185"/>
      <c r="K727" s="40"/>
      <c r="L727" s="40"/>
      <c r="M727" s="40"/>
      <c r="N727" s="40"/>
      <c r="O727" s="185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</row>
    <row r="728" customFormat="false" ht="15.75" hidden="false" customHeight="true" outlineLevel="0" collapsed="false">
      <c r="A728" s="40"/>
      <c r="B728" s="185"/>
      <c r="C728" s="186"/>
      <c r="D728" s="186"/>
      <c r="E728" s="40"/>
      <c r="F728" s="40"/>
      <c r="G728" s="185"/>
      <c r="H728" s="40"/>
      <c r="I728" s="40"/>
      <c r="J728" s="185"/>
      <c r="K728" s="40"/>
      <c r="L728" s="40"/>
      <c r="M728" s="40"/>
      <c r="N728" s="40"/>
      <c r="O728" s="185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</row>
    <row r="729" customFormat="false" ht="15.75" hidden="false" customHeight="true" outlineLevel="0" collapsed="false">
      <c r="A729" s="40"/>
      <c r="B729" s="185"/>
      <c r="C729" s="186"/>
      <c r="D729" s="186"/>
      <c r="E729" s="40"/>
      <c r="F729" s="40"/>
      <c r="G729" s="185"/>
      <c r="H729" s="40"/>
      <c r="I729" s="40"/>
      <c r="J729" s="185"/>
      <c r="K729" s="40"/>
      <c r="L729" s="40"/>
      <c r="M729" s="40"/>
      <c r="N729" s="40"/>
      <c r="O729" s="185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</row>
    <row r="730" customFormat="false" ht="15.75" hidden="false" customHeight="true" outlineLevel="0" collapsed="false">
      <c r="A730" s="40"/>
      <c r="B730" s="185"/>
      <c r="C730" s="186"/>
      <c r="D730" s="186"/>
      <c r="E730" s="40"/>
      <c r="F730" s="40"/>
      <c r="G730" s="185"/>
      <c r="H730" s="40"/>
      <c r="I730" s="40"/>
      <c r="J730" s="185"/>
      <c r="K730" s="40"/>
      <c r="L730" s="40"/>
      <c r="M730" s="40"/>
      <c r="N730" s="40"/>
      <c r="O730" s="185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</row>
    <row r="731" customFormat="false" ht="15.75" hidden="false" customHeight="true" outlineLevel="0" collapsed="false">
      <c r="A731" s="40"/>
      <c r="B731" s="185"/>
      <c r="C731" s="186"/>
      <c r="D731" s="186"/>
      <c r="E731" s="40"/>
      <c r="F731" s="40"/>
      <c r="G731" s="185"/>
      <c r="H731" s="40"/>
      <c r="I731" s="40"/>
      <c r="J731" s="185"/>
      <c r="K731" s="40"/>
      <c r="L731" s="40"/>
      <c r="M731" s="40"/>
      <c r="N731" s="40"/>
      <c r="O731" s="185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</row>
    <row r="732" customFormat="false" ht="15.75" hidden="false" customHeight="true" outlineLevel="0" collapsed="false">
      <c r="A732" s="40"/>
      <c r="B732" s="185"/>
      <c r="C732" s="186"/>
      <c r="D732" s="186"/>
      <c r="E732" s="40"/>
      <c r="F732" s="40"/>
      <c r="G732" s="185"/>
      <c r="H732" s="40"/>
      <c r="I732" s="40"/>
      <c r="J732" s="185"/>
      <c r="K732" s="40"/>
      <c r="L732" s="40"/>
      <c r="M732" s="40"/>
      <c r="N732" s="40"/>
      <c r="O732" s="185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</row>
    <row r="733" customFormat="false" ht="15.75" hidden="false" customHeight="true" outlineLevel="0" collapsed="false">
      <c r="A733" s="40"/>
      <c r="B733" s="185"/>
      <c r="C733" s="186"/>
      <c r="D733" s="186"/>
      <c r="E733" s="40"/>
      <c r="F733" s="40"/>
      <c r="G733" s="185"/>
      <c r="H733" s="40"/>
      <c r="I733" s="40"/>
      <c r="J733" s="185"/>
      <c r="K733" s="40"/>
      <c r="L733" s="40"/>
      <c r="M733" s="40"/>
      <c r="N733" s="40"/>
      <c r="O733" s="185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</row>
    <row r="734" customFormat="false" ht="15.75" hidden="false" customHeight="true" outlineLevel="0" collapsed="false">
      <c r="A734" s="40"/>
      <c r="B734" s="185"/>
      <c r="C734" s="186"/>
      <c r="D734" s="186"/>
      <c r="E734" s="40"/>
      <c r="F734" s="40"/>
      <c r="G734" s="185"/>
      <c r="H734" s="40"/>
      <c r="I734" s="40"/>
      <c r="J734" s="185"/>
      <c r="K734" s="40"/>
      <c r="L734" s="40"/>
      <c r="M734" s="40"/>
      <c r="N734" s="40"/>
      <c r="O734" s="185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</row>
    <row r="735" customFormat="false" ht="15.75" hidden="false" customHeight="true" outlineLevel="0" collapsed="false">
      <c r="A735" s="40"/>
      <c r="B735" s="185"/>
      <c r="C735" s="186"/>
      <c r="D735" s="186"/>
      <c r="E735" s="40"/>
      <c r="F735" s="40"/>
      <c r="G735" s="185"/>
      <c r="H735" s="40"/>
      <c r="I735" s="40"/>
      <c r="J735" s="185"/>
      <c r="K735" s="40"/>
      <c r="L735" s="40"/>
      <c r="M735" s="40"/>
      <c r="N735" s="40"/>
      <c r="O735" s="185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</row>
    <row r="736" customFormat="false" ht="15.75" hidden="false" customHeight="true" outlineLevel="0" collapsed="false">
      <c r="A736" s="40"/>
      <c r="B736" s="185"/>
      <c r="C736" s="186"/>
      <c r="D736" s="186"/>
      <c r="E736" s="40"/>
      <c r="F736" s="40"/>
      <c r="G736" s="185"/>
      <c r="H736" s="40"/>
      <c r="I736" s="40"/>
      <c r="J736" s="185"/>
      <c r="K736" s="40"/>
      <c r="L736" s="40"/>
      <c r="M736" s="40"/>
      <c r="N736" s="40"/>
      <c r="O736" s="185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</row>
    <row r="737" customFormat="false" ht="15.75" hidden="false" customHeight="true" outlineLevel="0" collapsed="false">
      <c r="A737" s="40"/>
      <c r="B737" s="185"/>
      <c r="C737" s="186"/>
      <c r="D737" s="186"/>
      <c r="E737" s="40"/>
      <c r="F737" s="40"/>
      <c r="G737" s="185"/>
      <c r="H737" s="40"/>
      <c r="I737" s="40"/>
      <c r="J737" s="185"/>
      <c r="K737" s="40"/>
      <c r="L737" s="40"/>
      <c r="M737" s="40"/>
      <c r="N737" s="40"/>
      <c r="O737" s="185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</row>
    <row r="738" customFormat="false" ht="15.75" hidden="false" customHeight="true" outlineLevel="0" collapsed="false">
      <c r="A738" s="40"/>
      <c r="B738" s="185"/>
      <c r="C738" s="186"/>
      <c r="D738" s="186"/>
      <c r="E738" s="40"/>
      <c r="F738" s="40"/>
      <c r="G738" s="185"/>
      <c r="H738" s="40"/>
      <c r="I738" s="40"/>
      <c r="J738" s="185"/>
      <c r="K738" s="40"/>
      <c r="L738" s="40"/>
      <c r="M738" s="40"/>
      <c r="N738" s="40"/>
      <c r="O738" s="185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</row>
    <row r="739" customFormat="false" ht="15.75" hidden="false" customHeight="true" outlineLevel="0" collapsed="false">
      <c r="A739" s="40"/>
      <c r="B739" s="185"/>
      <c r="C739" s="186"/>
      <c r="D739" s="186"/>
      <c r="E739" s="40"/>
      <c r="F739" s="40"/>
      <c r="G739" s="185"/>
      <c r="H739" s="40"/>
      <c r="I739" s="40"/>
      <c r="J739" s="185"/>
      <c r="K739" s="40"/>
      <c r="L739" s="40"/>
      <c r="M739" s="40"/>
      <c r="N739" s="40"/>
      <c r="O739" s="185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</row>
    <row r="740" customFormat="false" ht="15.75" hidden="false" customHeight="true" outlineLevel="0" collapsed="false">
      <c r="A740" s="40"/>
      <c r="B740" s="185"/>
      <c r="C740" s="186"/>
      <c r="D740" s="186"/>
      <c r="E740" s="40"/>
      <c r="F740" s="40"/>
      <c r="G740" s="185"/>
      <c r="H740" s="40"/>
      <c r="I740" s="40"/>
      <c r="J740" s="185"/>
      <c r="K740" s="40"/>
      <c r="L740" s="40"/>
      <c r="M740" s="40"/>
      <c r="N740" s="40"/>
      <c r="O740" s="185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</row>
    <row r="741" customFormat="false" ht="15.75" hidden="false" customHeight="true" outlineLevel="0" collapsed="false">
      <c r="A741" s="40"/>
      <c r="B741" s="185"/>
      <c r="C741" s="186"/>
      <c r="D741" s="186"/>
      <c r="E741" s="40"/>
      <c r="F741" s="40"/>
      <c r="G741" s="185"/>
      <c r="H741" s="40"/>
      <c r="I741" s="40"/>
      <c r="J741" s="185"/>
      <c r="K741" s="40"/>
      <c r="L741" s="40"/>
      <c r="M741" s="40"/>
      <c r="N741" s="40"/>
      <c r="O741" s="185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</row>
    <row r="742" customFormat="false" ht="15.75" hidden="false" customHeight="true" outlineLevel="0" collapsed="false">
      <c r="A742" s="40"/>
      <c r="B742" s="185"/>
      <c r="C742" s="186"/>
      <c r="D742" s="186"/>
      <c r="E742" s="40"/>
      <c r="F742" s="40"/>
      <c r="G742" s="185"/>
      <c r="H742" s="40"/>
      <c r="I742" s="40"/>
      <c r="J742" s="185"/>
      <c r="K742" s="40"/>
      <c r="L742" s="40"/>
      <c r="M742" s="40"/>
      <c r="N742" s="40"/>
      <c r="O742" s="185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</row>
    <row r="743" customFormat="false" ht="15.75" hidden="false" customHeight="true" outlineLevel="0" collapsed="false">
      <c r="A743" s="40"/>
      <c r="B743" s="185"/>
      <c r="C743" s="186"/>
      <c r="D743" s="186"/>
      <c r="E743" s="40"/>
      <c r="F743" s="40"/>
      <c r="G743" s="185"/>
      <c r="H743" s="40"/>
      <c r="I743" s="40"/>
      <c r="J743" s="185"/>
      <c r="K743" s="40"/>
      <c r="L743" s="40"/>
      <c r="M743" s="40"/>
      <c r="N743" s="40"/>
      <c r="O743" s="185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</row>
    <row r="744" customFormat="false" ht="15.75" hidden="false" customHeight="true" outlineLevel="0" collapsed="false">
      <c r="A744" s="40"/>
      <c r="B744" s="185"/>
      <c r="C744" s="186"/>
      <c r="D744" s="186"/>
      <c r="E744" s="40"/>
      <c r="F744" s="40"/>
      <c r="G744" s="185"/>
      <c r="H744" s="40"/>
      <c r="I744" s="40"/>
      <c r="J744" s="185"/>
      <c r="K744" s="40"/>
      <c r="L744" s="40"/>
      <c r="M744" s="40"/>
      <c r="N744" s="40"/>
      <c r="O744" s="185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</row>
    <row r="745" customFormat="false" ht="15.75" hidden="false" customHeight="true" outlineLevel="0" collapsed="false">
      <c r="A745" s="40"/>
      <c r="B745" s="185"/>
      <c r="C745" s="186"/>
      <c r="D745" s="186"/>
      <c r="E745" s="40"/>
      <c r="F745" s="40"/>
      <c r="G745" s="185"/>
      <c r="H745" s="40"/>
      <c r="I745" s="40"/>
      <c r="J745" s="185"/>
      <c r="K745" s="40"/>
      <c r="L745" s="40"/>
      <c r="M745" s="40"/>
      <c r="N745" s="40"/>
      <c r="O745" s="185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</row>
    <row r="746" customFormat="false" ht="15.75" hidden="false" customHeight="true" outlineLevel="0" collapsed="false">
      <c r="A746" s="40"/>
      <c r="B746" s="185"/>
      <c r="C746" s="186"/>
      <c r="D746" s="186"/>
      <c r="E746" s="40"/>
      <c r="F746" s="40"/>
      <c r="G746" s="185"/>
      <c r="H746" s="40"/>
      <c r="I746" s="40"/>
      <c r="J746" s="185"/>
      <c r="K746" s="40"/>
      <c r="L746" s="40"/>
      <c r="M746" s="40"/>
      <c r="N746" s="40"/>
      <c r="O746" s="185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</row>
    <row r="747" customFormat="false" ht="15.75" hidden="false" customHeight="true" outlineLevel="0" collapsed="false">
      <c r="A747" s="40"/>
      <c r="B747" s="185"/>
      <c r="C747" s="186"/>
      <c r="D747" s="186"/>
      <c r="E747" s="40"/>
      <c r="F747" s="40"/>
      <c r="G747" s="185"/>
      <c r="H747" s="40"/>
      <c r="I747" s="40"/>
      <c r="J747" s="185"/>
      <c r="K747" s="40"/>
      <c r="L747" s="40"/>
      <c r="M747" s="40"/>
      <c r="N747" s="40"/>
      <c r="O747" s="185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</row>
    <row r="748" customFormat="false" ht="15.75" hidden="false" customHeight="true" outlineLevel="0" collapsed="false">
      <c r="A748" s="40"/>
      <c r="B748" s="185"/>
      <c r="C748" s="186"/>
      <c r="D748" s="186"/>
      <c r="E748" s="40"/>
      <c r="F748" s="40"/>
      <c r="G748" s="185"/>
      <c r="H748" s="40"/>
      <c r="I748" s="40"/>
      <c r="J748" s="185"/>
      <c r="K748" s="40"/>
      <c r="L748" s="40"/>
      <c r="M748" s="40"/>
      <c r="N748" s="40"/>
      <c r="O748" s="185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</row>
    <row r="749" customFormat="false" ht="15.75" hidden="false" customHeight="true" outlineLevel="0" collapsed="false">
      <c r="A749" s="40"/>
      <c r="B749" s="185"/>
      <c r="C749" s="186"/>
      <c r="D749" s="186"/>
      <c r="E749" s="40"/>
      <c r="F749" s="40"/>
      <c r="G749" s="185"/>
      <c r="H749" s="40"/>
      <c r="I749" s="40"/>
      <c r="J749" s="185"/>
      <c r="K749" s="40"/>
      <c r="L749" s="40"/>
      <c r="M749" s="40"/>
      <c r="N749" s="40"/>
      <c r="O749" s="185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</row>
    <row r="750" customFormat="false" ht="15.75" hidden="false" customHeight="true" outlineLevel="0" collapsed="false">
      <c r="A750" s="40"/>
      <c r="B750" s="185"/>
      <c r="C750" s="186"/>
      <c r="D750" s="186"/>
      <c r="E750" s="40"/>
      <c r="F750" s="40"/>
      <c r="G750" s="185"/>
      <c r="H750" s="40"/>
      <c r="I750" s="40"/>
      <c r="J750" s="185"/>
      <c r="K750" s="40"/>
      <c r="L750" s="40"/>
      <c r="M750" s="40"/>
      <c r="N750" s="40"/>
      <c r="O750" s="185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</row>
    <row r="751" customFormat="false" ht="15.75" hidden="false" customHeight="true" outlineLevel="0" collapsed="false">
      <c r="A751" s="40"/>
      <c r="B751" s="185"/>
      <c r="C751" s="186"/>
      <c r="D751" s="186"/>
      <c r="E751" s="40"/>
      <c r="F751" s="40"/>
      <c r="G751" s="185"/>
      <c r="H751" s="40"/>
      <c r="I751" s="40"/>
      <c r="J751" s="185"/>
      <c r="K751" s="40"/>
      <c r="L751" s="40"/>
      <c r="M751" s="40"/>
      <c r="N751" s="40"/>
      <c r="O751" s="185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</row>
    <row r="752" customFormat="false" ht="15.75" hidden="false" customHeight="true" outlineLevel="0" collapsed="false">
      <c r="A752" s="40"/>
      <c r="B752" s="185"/>
      <c r="C752" s="186"/>
      <c r="D752" s="186"/>
      <c r="E752" s="40"/>
      <c r="F752" s="40"/>
      <c r="G752" s="185"/>
      <c r="H752" s="40"/>
      <c r="I752" s="40"/>
      <c r="J752" s="185"/>
      <c r="K752" s="40"/>
      <c r="L752" s="40"/>
      <c r="M752" s="40"/>
      <c r="N752" s="40"/>
      <c r="O752" s="185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</row>
    <row r="753" customFormat="false" ht="15.75" hidden="false" customHeight="true" outlineLevel="0" collapsed="false">
      <c r="A753" s="40"/>
      <c r="B753" s="185"/>
      <c r="C753" s="186"/>
      <c r="D753" s="186"/>
      <c r="E753" s="40"/>
      <c r="F753" s="40"/>
      <c r="G753" s="185"/>
      <c r="H753" s="40"/>
      <c r="I753" s="40"/>
      <c r="J753" s="185"/>
      <c r="K753" s="40"/>
      <c r="L753" s="40"/>
      <c r="M753" s="40"/>
      <c r="N753" s="40"/>
      <c r="O753" s="185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</row>
    <row r="754" customFormat="false" ht="15.75" hidden="false" customHeight="true" outlineLevel="0" collapsed="false">
      <c r="A754" s="40"/>
      <c r="B754" s="185"/>
      <c r="C754" s="186"/>
      <c r="D754" s="186"/>
      <c r="E754" s="40"/>
      <c r="F754" s="40"/>
      <c r="G754" s="185"/>
      <c r="H754" s="40"/>
      <c r="I754" s="40"/>
      <c r="J754" s="185"/>
      <c r="K754" s="40"/>
      <c r="L754" s="40"/>
      <c r="M754" s="40"/>
      <c r="N754" s="40"/>
      <c r="O754" s="185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</row>
    <row r="755" customFormat="false" ht="15.75" hidden="false" customHeight="true" outlineLevel="0" collapsed="false">
      <c r="A755" s="40"/>
      <c r="B755" s="185"/>
      <c r="C755" s="186"/>
      <c r="D755" s="186"/>
      <c r="E755" s="40"/>
      <c r="F755" s="40"/>
      <c r="G755" s="185"/>
      <c r="H755" s="40"/>
      <c r="I755" s="40"/>
      <c r="J755" s="185"/>
      <c r="K755" s="40"/>
      <c r="L755" s="40"/>
      <c r="M755" s="40"/>
      <c r="N755" s="40"/>
      <c r="O755" s="185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</row>
    <row r="756" customFormat="false" ht="15.75" hidden="false" customHeight="true" outlineLevel="0" collapsed="false">
      <c r="A756" s="40"/>
      <c r="B756" s="185"/>
      <c r="C756" s="186"/>
      <c r="D756" s="186"/>
      <c r="E756" s="40"/>
      <c r="F756" s="40"/>
      <c r="G756" s="185"/>
      <c r="H756" s="40"/>
      <c r="I756" s="40"/>
      <c r="J756" s="185"/>
      <c r="K756" s="40"/>
      <c r="L756" s="40"/>
      <c r="M756" s="40"/>
      <c r="N756" s="40"/>
      <c r="O756" s="185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</row>
    <row r="757" customFormat="false" ht="15.75" hidden="false" customHeight="true" outlineLevel="0" collapsed="false">
      <c r="A757" s="40"/>
      <c r="B757" s="185"/>
      <c r="C757" s="186"/>
      <c r="D757" s="186"/>
      <c r="E757" s="40"/>
      <c r="F757" s="40"/>
      <c r="G757" s="185"/>
      <c r="H757" s="40"/>
      <c r="I757" s="40"/>
      <c r="J757" s="185"/>
      <c r="K757" s="40"/>
      <c r="L757" s="40"/>
      <c r="M757" s="40"/>
      <c r="N757" s="40"/>
      <c r="O757" s="185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</row>
    <row r="758" customFormat="false" ht="15.75" hidden="false" customHeight="true" outlineLevel="0" collapsed="false">
      <c r="A758" s="40"/>
      <c r="B758" s="185"/>
      <c r="C758" s="186"/>
      <c r="D758" s="186"/>
      <c r="E758" s="40"/>
      <c r="F758" s="40"/>
      <c r="G758" s="185"/>
      <c r="H758" s="40"/>
      <c r="I758" s="40"/>
      <c r="J758" s="185"/>
      <c r="K758" s="40"/>
      <c r="L758" s="40"/>
      <c r="M758" s="40"/>
      <c r="N758" s="40"/>
      <c r="O758" s="185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</row>
    <row r="759" customFormat="false" ht="15.75" hidden="false" customHeight="true" outlineLevel="0" collapsed="false">
      <c r="A759" s="40"/>
      <c r="B759" s="185"/>
      <c r="C759" s="186"/>
      <c r="D759" s="186"/>
      <c r="E759" s="40"/>
      <c r="F759" s="40"/>
      <c r="G759" s="185"/>
      <c r="H759" s="40"/>
      <c r="I759" s="40"/>
      <c r="J759" s="185"/>
      <c r="K759" s="40"/>
      <c r="L759" s="40"/>
      <c r="M759" s="40"/>
      <c r="N759" s="40"/>
      <c r="O759" s="185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</row>
    <row r="760" customFormat="false" ht="15.75" hidden="false" customHeight="true" outlineLevel="0" collapsed="false">
      <c r="A760" s="40"/>
      <c r="B760" s="185"/>
      <c r="C760" s="186"/>
      <c r="D760" s="186"/>
      <c r="E760" s="40"/>
      <c r="F760" s="40"/>
      <c r="G760" s="185"/>
      <c r="H760" s="40"/>
      <c r="I760" s="40"/>
      <c r="J760" s="185"/>
      <c r="K760" s="40"/>
      <c r="L760" s="40"/>
      <c r="M760" s="40"/>
      <c r="N760" s="40"/>
      <c r="O760" s="185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</row>
    <row r="761" customFormat="false" ht="15.75" hidden="false" customHeight="true" outlineLevel="0" collapsed="false">
      <c r="A761" s="40"/>
      <c r="B761" s="185"/>
      <c r="C761" s="186"/>
      <c r="D761" s="186"/>
      <c r="E761" s="40"/>
      <c r="F761" s="40"/>
      <c r="G761" s="185"/>
      <c r="H761" s="40"/>
      <c r="I761" s="40"/>
      <c r="J761" s="185"/>
      <c r="K761" s="40"/>
      <c r="L761" s="40"/>
      <c r="M761" s="40"/>
      <c r="N761" s="40"/>
      <c r="O761" s="185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</row>
    <row r="762" customFormat="false" ht="15.75" hidden="false" customHeight="true" outlineLevel="0" collapsed="false">
      <c r="A762" s="40"/>
      <c r="B762" s="185"/>
      <c r="C762" s="186"/>
      <c r="D762" s="186"/>
      <c r="E762" s="40"/>
      <c r="F762" s="40"/>
      <c r="G762" s="185"/>
      <c r="H762" s="40"/>
      <c r="I762" s="40"/>
      <c r="J762" s="185"/>
      <c r="K762" s="40"/>
      <c r="L762" s="40"/>
      <c r="M762" s="40"/>
      <c r="N762" s="40"/>
      <c r="O762" s="185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</row>
    <row r="763" customFormat="false" ht="15.75" hidden="false" customHeight="true" outlineLevel="0" collapsed="false">
      <c r="A763" s="40"/>
      <c r="B763" s="185"/>
      <c r="C763" s="186"/>
      <c r="D763" s="186"/>
      <c r="E763" s="40"/>
      <c r="F763" s="40"/>
      <c r="G763" s="185"/>
      <c r="H763" s="40"/>
      <c r="I763" s="40"/>
      <c r="J763" s="185"/>
      <c r="K763" s="40"/>
      <c r="L763" s="40"/>
      <c r="M763" s="40"/>
      <c r="N763" s="40"/>
      <c r="O763" s="185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</row>
    <row r="764" customFormat="false" ht="15.75" hidden="false" customHeight="true" outlineLevel="0" collapsed="false">
      <c r="A764" s="40"/>
      <c r="B764" s="185"/>
      <c r="C764" s="186"/>
      <c r="D764" s="186"/>
      <c r="E764" s="40"/>
      <c r="F764" s="40"/>
      <c r="G764" s="185"/>
      <c r="H764" s="40"/>
      <c r="I764" s="40"/>
      <c r="J764" s="185"/>
      <c r="K764" s="40"/>
      <c r="L764" s="40"/>
      <c r="M764" s="40"/>
      <c r="N764" s="40"/>
      <c r="O764" s="185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</row>
    <row r="765" customFormat="false" ht="15.75" hidden="false" customHeight="true" outlineLevel="0" collapsed="false">
      <c r="A765" s="40"/>
      <c r="B765" s="185"/>
      <c r="C765" s="186"/>
      <c r="D765" s="186"/>
      <c r="E765" s="40"/>
      <c r="F765" s="40"/>
      <c r="G765" s="185"/>
      <c r="H765" s="40"/>
      <c r="I765" s="40"/>
      <c r="J765" s="185"/>
      <c r="K765" s="40"/>
      <c r="L765" s="40"/>
      <c r="M765" s="40"/>
      <c r="N765" s="40"/>
      <c r="O765" s="185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</row>
    <row r="766" customFormat="false" ht="15.75" hidden="false" customHeight="true" outlineLevel="0" collapsed="false">
      <c r="A766" s="40"/>
      <c r="B766" s="185"/>
      <c r="C766" s="186"/>
      <c r="D766" s="186"/>
      <c r="E766" s="40"/>
      <c r="F766" s="40"/>
      <c r="G766" s="185"/>
      <c r="H766" s="40"/>
      <c r="I766" s="40"/>
      <c r="J766" s="185"/>
      <c r="K766" s="40"/>
      <c r="L766" s="40"/>
      <c r="M766" s="40"/>
      <c r="N766" s="40"/>
      <c r="O766" s="185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</row>
    <row r="767" customFormat="false" ht="15.75" hidden="false" customHeight="true" outlineLevel="0" collapsed="false">
      <c r="A767" s="40"/>
      <c r="B767" s="185"/>
      <c r="C767" s="186"/>
      <c r="D767" s="186"/>
      <c r="E767" s="40"/>
      <c r="F767" s="40"/>
      <c r="G767" s="185"/>
      <c r="H767" s="40"/>
      <c r="I767" s="40"/>
      <c r="J767" s="185"/>
      <c r="K767" s="40"/>
      <c r="L767" s="40"/>
      <c r="M767" s="40"/>
      <c r="N767" s="40"/>
      <c r="O767" s="185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</row>
    <row r="768" customFormat="false" ht="15.75" hidden="false" customHeight="true" outlineLevel="0" collapsed="false">
      <c r="A768" s="40"/>
      <c r="B768" s="185"/>
      <c r="C768" s="186"/>
      <c r="D768" s="186"/>
      <c r="E768" s="40"/>
      <c r="F768" s="40"/>
      <c r="G768" s="185"/>
      <c r="H768" s="40"/>
      <c r="I768" s="40"/>
      <c r="J768" s="185"/>
      <c r="K768" s="40"/>
      <c r="L768" s="40"/>
      <c r="M768" s="40"/>
      <c r="N768" s="40"/>
      <c r="O768" s="185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</row>
    <row r="769" customFormat="false" ht="15.75" hidden="false" customHeight="true" outlineLevel="0" collapsed="false">
      <c r="A769" s="40"/>
      <c r="B769" s="185"/>
      <c r="C769" s="186"/>
      <c r="D769" s="186"/>
      <c r="E769" s="40"/>
      <c r="F769" s="40"/>
      <c r="G769" s="185"/>
      <c r="H769" s="40"/>
      <c r="I769" s="40"/>
      <c r="J769" s="185"/>
      <c r="K769" s="40"/>
      <c r="L769" s="40"/>
      <c r="M769" s="40"/>
      <c r="N769" s="40"/>
      <c r="O769" s="185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</row>
    <row r="770" customFormat="false" ht="15.75" hidden="false" customHeight="true" outlineLevel="0" collapsed="false">
      <c r="A770" s="40"/>
      <c r="B770" s="185"/>
      <c r="C770" s="186"/>
      <c r="D770" s="186"/>
      <c r="E770" s="40"/>
      <c r="F770" s="40"/>
      <c r="G770" s="185"/>
      <c r="H770" s="40"/>
      <c r="I770" s="40"/>
      <c r="J770" s="185"/>
      <c r="K770" s="40"/>
      <c r="L770" s="40"/>
      <c r="M770" s="40"/>
      <c r="N770" s="40"/>
      <c r="O770" s="185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</row>
    <row r="771" customFormat="false" ht="15.75" hidden="false" customHeight="true" outlineLevel="0" collapsed="false">
      <c r="A771" s="40"/>
      <c r="B771" s="185"/>
      <c r="C771" s="186"/>
      <c r="D771" s="186"/>
      <c r="E771" s="40"/>
      <c r="F771" s="40"/>
      <c r="G771" s="185"/>
      <c r="H771" s="40"/>
      <c r="I771" s="40"/>
      <c r="J771" s="185"/>
      <c r="K771" s="40"/>
      <c r="L771" s="40"/>
      <c r="M771" s="40"/>
      <c r="N771" s="40"/>
      <c r="O771" s="185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</row>
    <row r="772" customFormat="false" ht="15.75" hidden="false" customHeight="true" outlineLevel="0" collapsed="false">
      <c r="A772" s="40"/>
      <c r="B772" s="185"/>
      <c r="C772" s="186"/>
      <c r="D772" s="186"/>
      <c r="E772" s="40"/>
      <c r="F772" s="40"/>
      <c r="G772" s="185"/>
      <c r="H772" s="40"/>
      <c r="I772" s="40"/>
      <c r="J772" s="185"/>
      <c r="K772" s="40"/>
      <c r="L772" s="40"/>
      <c r="M772" s="40"/>
      <c r="N772" s="40"/>
      <c r="O772" s="185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</row>
    <row r="773" customFormat="false" ht="15.75" hidden="false" customHeight="true" outlineLevel="0" collapsed="false">
      <c r="A773" s="40"/>
      <c r="B773" s="185"/>
      <c r="C773" s="186"/>
      <c r="D773" s="186"/>
      <c r="E773" s="40"/>
      <c r="F773" s="40"/>
      <c r="G773" s="185"/>
      <c r="H773" s="40"/>
      <c r="I773" s="40"/>
      <c r="J773" s="185"/>
      <c r="K773" s="40"/>
      <c r="L773" s="40"/>
      <c r="M773" s="40"/>
      <c r="N773" s="40"/>
      <c r="O773" s="185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</row>
    <row r="774" customFormat="false" ht="15.75" hidden="false" customHeight="true" outlineLevel="0" collapsed="false">
      <c r="A774" s="40"/>
      <c r="B774" s="185"/>
      <c r="C774" s="186"/>
      <c r="D774" s="186"/>
      <c r="E774" s="40"/>
      <c r="F774" s="40"/>
      <c r="G774" s="185"/>
      <c r="H774" s="40"/>
      <c r="I774" s="40"/>
      <c r="J774" s="185"/>
      <c r="K774" s="40"/>
      <c r="L774" s="40"/>
      <c r="M774" s="40"/>
      <c r="N774" s="40"/>
      <c r="O774" s="185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</row>
    <row r="775" customFormat="false" ht="15.75" hidden="false" customHeight="true" outlineLevel="0" collapsed="false">
      <c r="A775" s="40"/>
      <c r="B775" s="185"/>
      <c r="C775" s="186"/>
      <c r="D775" s="186"/>
      <c r="E775" s="40"/>
      <c r="F775" s="40"/>
      <c r="G775" s="185"/>
      <c r="H775" s="40"/>
      <c r="I775" s="40"/>
      <c r="J775" s="185"/>
      <c r="K775" s="40"/>
      <c r="L775" s="40"/>
      <c r="M775" s="40"/>
      <c r="N775" s="40"/>
      <c r="O775" s="185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</row>
    <row r="776" customFormat="false" ht="15.75" hidden="false" customHeight="true" outlineLevel="0" collapsed="false">
      <c r="A776" s="40"/>
      <c r="B776" s="185"/>
      <c r="C776" s="186"/>
      <c r="D776" s="186"/>
      <c r="E776" s="40"/>
      <c r="F776" s="40"/>
      <c r="G776" s="185"/>
      <c r="H776" s="40"/>
      <c r="I776" s="40"/>
      <c r="J776" s="185"/>
      <c r="K776" s="40"/>
      <c r="L776" s="40"/>
      <c r="M776" s="40"/>
      <c r="N776" s="40"/>
      <c r="O776" s="185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</row>
    <row r="777" customFormat="false" ht="15.75" hidden="false" customHeight="true" outlineLevel="0" collapsed="false">
      <c r="A777" s="40"/>
      <c r="B777" s="185"/>
      <c r="C777" s="186"/>
      <c r="D777" s="186"/>
      <c r="E777" s="40"/>
      <c r="F777" s="40"/>
      <c r="G777" s="185"/>
      <c r="H777" s="40"/>
      <c r="I777" s="40"/>
      <c r="J777" s="185"/>
      <c r="K777" s="40"/>
      <c r="L777" s="40"/>
      <c r="M777" s="40"/>
      <c r="N777" s="40"/>
      <c r="O777" s="185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</row>
    <row r="778" customFormat="false" ht="15.75" hidden="false" customHeight="true" outlineLevel="0" collapsed="false">
      <c r="A778" s="40"/>
      <c r="B778" s="185"/>
      <c r="C778" s="186"/>
      <c r="D778" s="186"/>
      <c r="E778" s="40"/>
      <c r="F778" s="40"/>
      <c r="G778" s="185"/>
      <c r="H778" s="40"/>
      <c r="I778" s="40"/>
      <c r="J778" s="185"/>
      <c r="K778" s="40"/>
      <c r="L778" s="40"/>
      <c r="M778" s="40"/>
      <c r="N778" s="40"/>
      <c r="O778" s="185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</row>
    <row r="779" customFormat="false" ht="15.75" hidden="false" customHeight="true" outlineLevel="0" collapsed="false">
      <c r="A779" s="40"/>
      <c r="B779" s="185"/>
      <c r="C779" s="186"/>
      <c r="D779" s="186"/>
      <c r="E779" s="40"/>
      <c r="F779" s="40"/>
      <c r="G779" s="185"/>
      <c r="H779" s="40"/>
      <c r="I779" s="40"/>
      <c r="J779" s="185"/>
      <c r="K779" s="40"/>
      <c r="L779" s="40"/>
      <c r="M779" s="40"/>
      <c r="N779" s="40"/>
      <c r="O779" s="185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</row>
    <row r="780" customFormat="false" ht="15.75" hidden="false" customHeight="true" outlineLevel="0" collapsed="false">
      <c r="A780" s="40"/>
      <c r="B780" s="185"/>
      <c r="C780" s="186"/>
      <c r="D780" s="186"/>
      <c r="E780" s="40"/>
      <c r="F780" s="40"/>
      <c r="G780" s="185"/>
      <c r="H780" s="40"/>
      <c r="I780" s="40"/>
      <c r="J780" s="185"/>
      <c r="K780" s="40"/>
      <c r="L780" s="40"/>
      <c r="M780" s="40"/>
      <c r="N780" s="40"/>
      <c r="O780" s="185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</row>
    <row r="781" customFormat="false" ht="15.75" hidden="false" customHeight="true" outlineLevel="0" collapsed="false">
      <c r="A781" s="40"/>
      <c r="B781" s="185"/>
      <c r="C781" s="186"/>
      <c r="D781" s="186"/>
      <c r="E781" s="40"/>
      <c r="F781" s="40"/>
      <c r="G781" s="185"/>
      <c r="H781" s="40"/>
      <c r="I781" s="40"/>
      <c r="J781" s="185"/>
      <c r="K781" s="40"/>
      <c r="L781" s="40"/>
      <c r="M781" s="40"/>
      <c r="N781" s="40"/>
      <c r="O781" s="185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</row>
    <row r="782" customFormat="false" ht="15.75" hidden="false" customHeight="true" outlineLevel="0" collapsed="false">
      <c r="A782" s="40"/>
      <c r="B782" s="185"/>
      <c r="C782" s="186"/>
      <c r="D782" s="186"/>
      <c r="E782" s="40"/>
      <c r="F782" s="40"/>
      <c r="G782" s="185"/>
      <c r="H782" s="40"/>
      <c r="I782" s="40"/>
      <c r="J782" s="185"/>
      <c r="K782" s="40"/>
      <c r="L782" s="40"/>
      <c r="M782" s="40"/>
      <c r="N782" s="40"/>
      <c r="O782" s="185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</row>
    <row r="783" customFormat="false" ht="15.75" hidden="false" customHeight="true" outlineLevel="0" collapsed="false">
      <c r="A783" s="40"/>
      <c r="B783" s="185"/>
      <c r="C783" s="186"/>
      <c r="D783" s="186"/>
      <c r="E783" s="40"/>
      <c r="F783" s="40"/>
      <c r="G783" s="185"/>
      <c r="H783" s="40"/>
      <c r="I783" s="40"/>
      <c r="J783" s="185"/>
      <c r="K783" s="40"/>
      <c r="L783" s="40"/>
      <c r="M783" s="40"/>
      <c r="N783" s="40"/>
      <c r="O783" s="185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</row>
    <row r="784" customFormat="false" ht="15.75" hidden="false" customHeight="true" outlineLevel="0" collapsed="false">
      <c r="A784" s="40"/>
      <c r="B784" s="185"/>
      <c r="C784" s="186"/>
      <c r="D784" s="186"/>
      <c r="E784" s="40"/>
      <c r="F784" s="40"/>
      <c r="G784" s="185"/>
      <c r="H784" s="40"/>
      <c r="I784" s="40"/>
      <c r="J784" s="185"/>
      <c r="K784" s="40"/>
      <c r="L784" s="40"/>
      <c r="M784" s="40"/>
      <c r="N784" s="40"/>
      <c r="O784" s="185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</row>
    <row r="785" customFormat="false" ht="15.75" hidden="false" customHeight="true" outlineLevel="0" collapsed="false">
      <c r="A785" s="40"/>
      <c r="B785" s="185"/>
      <c r="C785" s="186"/>
      <c r="D785" s="186"/>
      <c r="E785" s="40"/>
      <c r="F785" s="40"/>
      <c r="G785" s="185"/>
      <c r="H785" s="40"/>
      <c r="I785" s="40"/>
      <c r="J785" s="185"/>
      <c r="K785" s="40"/>
      <c r="L785" s="40"/>
      <c r="M785" s="40"/>
      <c r="N785" s="40"/>
      <c r="O785" s="185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</row>
    <row r="786" customFormat="false" ht="15.75" hidden="false" customHeight="true" outlineLevel="0" collapsed="false">
      <c r="A786" s="40"/>
      <c r="B786" s="185"/>
      <c r="C786" s="186"/>
      <c r="D786" s="186"/>
      <c r="E786" s="40"/>
      <c r="F786" s="40"/>
      <c r="G786" s="185"/>
      <c r="H786" s="40"/>
      <c r="I786" s="40"/>
      <c r="J786" s="185"/>
      <c r="K786" s="40"/>
      <c r="L786" s="40"/>
      <c r="M786" s="40"/>
      <c r="N786" s="40"/>
      <c r="O786" s="185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</row>
    <row r="787" customFormat="false" ht="15.75" hidden="false" customHeight="true" outlineLevel="0" collapsed="false">
      <c r="A787" s="40"/>
      <c r="B787" s="185"/>
      <c r="C787" s="186"/>
      <c r="D787" s="186"/>
      <c r="E787" s="40"/>
      <c r="F787" s="40"/>
      <c r="G787" s="185"/>
      <c r="H787" s="40"/>
      <c r="I787" s="40"/>
      <c r="J787" s="185"/>
      <c r="K787" s="40"/>
      <c r="L787" s="40"/>
      <c r="M787" s="40"/>
      <c r="N787" s="40"/>
      <c r="O787" s="185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</row>
    <row r="788" customFormat="false" ht="15.75" hidden="false" customHeight="true" outlineLevel="0" collapsed="false">
      <c r="A788" s="40"/>
      <c r="B788" s="185"/>
      <c r="C788" s="186"/>
      <c r="D788" s="186"/>
      <c r="E788" s="40"/>
      <c r="F788" s="40"/>
      <c r="G788" s="185"/>
      <c r="H788" s="40"/>
      <c r="I788" s="40"/>
      <c r="J788" s="185"/>
      <c r="K788" s="40"/>
      <c r="L788" s="40"/>
      <c r="M788" s="40"/>
      <c r="N788" s="40"/>
      <c r="O788" s="185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</row>
    <row r="789" customFormat="false" ht="15.75" hidden="false" customHeight="true" outlineLevel="0" collapsed="false">
      <c r="A789" s="40"/>
      <c r="B789" s="185"/>
      <c r="C789" s="186"/>
      <c r="D789" s="186"/>
      <c r="E789" s="40"/>
      <c r="F789" s="40"/>
      <c r="G789" s="185"/>
      <c r="H789" s="40"/>
      <c r="I789" s="40"/>
      <c r="J789" s="185"/>
      <c r="K789" s="40"/>
      <c r="L789" s="40"/>
      <c r="M789" s="40"/>
      <c r="N789" s="40"/>
      <c r="O789" s="185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</row>
    <row r="790" customFormat="false" ht="15.75" hidden="false" customHeight="true" outlineLevel="0" collapsed="false">
      <c r="A790" s="40"/>
      <c r="B790" s="185"/>
      <c r="C790" s="186"/>
      <c r="D790" s="186"/>
      <c r="E790" s="40"/>
      <c r="F790" s="40"/>
      <c r="G790" s="185"/>
      <c r="H790" s="40"/>
      <c r="I790" s="40"/>
      <c r="J790" s="185"/>
      <c r="K790" s="40"/>
      <c r="L790" s="40"/>
      <c r="M790" s="40"/>
      <c r="N790" s="40"/>
      <c r="O790" s="185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</row>
    <row r="791" customFormat="false" ht="15.75" hidden="false" customHeight="true" outlineLevel="0" collapsed="false">
      <c r="A791" s="40"/>
      <c r="B791" s="185"/>
      <c r="C791" s="186"/>
      <c r="D791" s="186"/>
      <c r="E791" s="40"/>
      <c r="F791" s="40"/>
      <c r="G791" s="185"/>
      <c r="H791" s="40"/>
      <c r="I791" s="40"/>
      <c r="J791" s="185"/>
      <c r="K791" s="40"/>
      <c r="L791" s="40"/>
      <c r="M791" s="40"/>
      <c r="N791" s="40"/>
      <c r="O791" s="185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</row>
    <row r="792" customFormat="false" ht="15.75" hidden="false" customHeight="true" outlineLevel="0" collapsed="false">
      <c r="A792" s="40"/>
      <c r="B792" s="185"/>
      <c r="C792" s="186"/>
      <c r="D792" s="186"/>
      <c r="E792" s="40"/>
      <c r="F792" s="40"/>
      <c r="G792" s="185"/>
      <c r="H792" s="40"/>
      <c r="I792" s="40"/>
      <c r="J792" s="185"/>
      <c r="K792" s="40"/>
      <c r="L792" s="40"/>
      <c r="M792" s="40"/>
      <c r="N792" s="40"/>
      <c r="O792" s="185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</row>
    <row r="793" customFormat="false" ht="15.75" hidden="false" customHeight="true" outlineLevel="0" collapsed="false">
      <c r="A793" s="40"/>
      <c r="B793" s="185"/>
      <c r="C793" s="186"/>
      <c r="D793" s="186"/>
      <c r="E793" s="40"/>
      <c r="F793" s="40"/>
      <c r="G793" s="185"/>
      <c r="H793" s="40"/>
      <c r="I793" s="40"/>
      <c r="J793" s="185"/>
      <c r="K793" s="40"/>
      <c r="L793" s="40"/>
      <c r="M793" s="40"/>
      <c r="N793" s="40"/>
      <c r="O793" s="185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</row>
    <row r="794" customFormat="false" ht="15.75" hidden="false" customHeight="true" outlineLevel="0" collapsed="false">
      <c r="A794" s="40"/>
      <c r="B794" s="185"/>
      <c r="C794" s="186"/>
      <c r="D794" s="186"/>
      <c r="E794" s="40"/>
      <c r="F794" s="40"/>
      <c r="G794" s="185"/>
      <c r="H794" s="40"/>
      <c r="I794" s="40"/>
      <c r="J794" s="185"/>
      <c r="K794" s="40"/>
      <c r="L794" s="40"/>
      <c r="M794" s="40"/>
      <c r="N794" s="40"/>
      <c r="O794" s="185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</row>
    <row r="795" customFormat="false" ht="15.75" hidden="false" customHeight="true" outlineLevel="0" collapsed="false">
      <c r="A795" s="40"/>
      <c r="B795" s="185"/>
      <c r="C795" s="186"/>
      <c r="D795" s="186"/>
      <c r="E795" s="40"/>
      <c r="F795" s="40"/>
      <c r="G795" s="185"/>
      <c r="H795" s="40"/>
      <c r="I795" s="40"/>
      <c r="J795" s="185"/>
      <c r="K795" s="40"/>
      <c r="L795" s="40"/>
      <c r="M795" s="40"/>
      <c r="N795" s="40"/>
      <c r="O795" s="185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</row>
    <row r="796" customFormat="false" ht="15.75" hidden="false" customHeight="true" outlineLevel="0" collapsed="false">
      <c r="A796" s="40"/>
      <c r="B796" s="185"/>
      <c r="C796" s="186"/>
      <c r="D796" s="186"/>
      <c r="E796" s="40"/>
      <c r="F796" s="40"/>
      <c r="G796" s="185"/>
      <c r="H796" s="40"/>
      <c r="I796" s="40"/>
      <c r="J796" s="185"/>
      <c r="K796" s="40"/>
      <c r="L796" s="40"/>
      <c r="M796" s="40"/>
      <c r="N796" s="40"/>
      <c r="O796" s="185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</row>
    <row r="797" customFormat="false" ht="15.75" hidden="false" customHeight="true" outlineLevel="0" collapsed="false">
      <c r="A797" s="40"/>
      <c r="B797" s="185"/>
      <c r="C797" s="186"/>
      <c r="D797" s="186"/>
      <c r="E797" s="40"/>
      <c r="F797" s="40"/>
      <c r="G797" s="185"/>
      <c r="H797" s="40"/>
      <c r="I797" s="40"/>
      <c r="J797" s="185"/>
      <c r="K797" s="40"/>
      <c r="L797" s="40"/>
      <c r="M797" s="40"/>
      <c r="N797" s="40"/>
      <c r="O797" s="185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</row>
    <row r="798" customFormat="false" ht="15.75" hidden="false" customHeight="true" outlineLevel="0" collapsed="false">
      <c r="A798" s="40"/>
      <c r="B798" s="185"/>
      <c r="C798" s="186"/>
      <c r="D798" s="186"/>
      <c r="E798" s="40"/>
      <c r="F798" s="40"/>
      <c r="G798" s="185"/>
      <c r="H798" s="40"/>
      <c r="I798" s="40"/>
      <c r="J798" s="185"/>
      <c r="K798" s="40"/>
      <c r="L798" s="40"/>
      <c r="M798" s="40"/>
      <c r="N798" s="40"/>
      <c r="O798" s="185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</row>
    <row r="799" customFormat="false" ht="15.75" hidden="false" customHeight="true" outlineLevel="0" collapsed="false">
      <c r="A799" s="40"/>
      <c r="B799" s="185"/>
      <c r="C799" s="186"/>
      <c r="D799" s="186"/>
      <c r="E799" s="40"/>
      <c r="F799" s="40"/>
      <c r="G799" s="185"/>
      <c r="H799" s="40"/>
      <c r="I799" s="40"/>
      <c r="J799" s="185"/>
      <c r="K799" s="40"/>
      <c r="L799" s="40"/>
      <c r="M799" s="40"/>
      <c r="N799" s="40"/>
      <c r="O799" s="185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</row>
    <row r="800" customFormat="false" ht="15.75" hidden="false" customHeight="true" outlineLevel="0" collapsed="false">
      <c r="A800" s="40"/>
      <c r="B800" s="185"/>
      <c r="C800" s="186"/>
      <c r="D800" s="186"/>
      <c r="E800" s="40"/>
      <c r="F800" s="40"/>
      <c r="G800" s="185"/>
      <c r="H800" s="40"/>
      <c r="I800" s="40"/>
      <c r="J800" s="185"/>
      <c r="K800" s="40"/>
      <c r="L800" s="40"/>
      <c r="M800" s="40"/>
      <c r="N800" s="40"/>
      <c r="O800" s="185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</row>
    <row r="801" customFormat="false" ht="15.75" hidden="false" customHeight="true" outlineLevel="0" collapsed="false">
      <c r="A801" s="40"/>
      <c r="B801" s="185"/>
      <c r="C801" s="186"/>
      <c r="D801" s="186"/>
      <c r="E801" s="40"/>
      <c r="F801" s="40"/>
      <c r="G801" s="185"/>
      <c r="H801" s="40"/>
      <c r="I801" s="40"/>
      <c r="J801" s="185"/>
      <c r="K801" s="40"/>
      <c r="L801" s="40"/>
      <c r="M801" s="40"/>
      <c r="N801" s="40"/>
      <c r="O801" s="185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</row>
    <row r="802" customFormat="false" ht="15.75" hidden="false" customHeight="true" outlineLevel="0" collapsed="false">
      <c r="A802" s="40"/>
      <c r="B802" s="185"/>
      <c r="C802" s="186"/>
      <c r="D802" s="186"/>
      <c r="E802" s="40"/>
      <c r="F802" s="40"/>
      <c r="G802" s="185"/>
      <c r="H802" s="40"/>
      <c r="I802" s="40"/>
      <c r="J802" s="185"/>
      <c r="K802" s="40"/>
      <c r="L802" s="40"/>
      <c r="M802" s="40"/>
      <c r="N802" s="40"/>
      <c r="O802" s="185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</row>
    <row r="803" customFormat="false" ht="15.75" hidden="false" customHeight="true" outlineLevel="0" collapsed="false">
      <c r="A803" s="40"/>
      <c r="B803" s="185"/>
      <c r="C803" s="186"/>
      <c r="D803" s="186"/>
      <c r="E803" s="40"/>
      <c r="F803" s="40"/>
      <c r="G803" s="185"/>
      <c r="H803" s="40"/>
      <c r="I803" s="40"/>
      <c r="J803" s="185"/>
      <c r="K803" s="40"/>
      <c r="L803" s="40"/>
      <c r="M803" s="40"/>
      <c r="N803" s="40"/>
      <c r="O803" s="185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</row>
    <row r="804" customFormat="false" ht="15.75" hidden="false" customHeight="true" outlineLevel="0" collapsed="false">
      <c r="A804" s="40"/>
      <c r="B804" s="185"/>
      <c r="C804" s="186"/>
      <c r="D804" s="186"/>
      <c r="E804" s="40"/>
      <c r="F804" s="40"/>
      <c r="G804" s="185"/>
      <c r="H804" s="40"/>
      <c r="I804" s="40"/>
      <c r="J804" s="185"/>
      <c r="K804" s="40"/>
      <c r="L804" s="40"/>
      <c r="M804" s="40"/>
      <c r="N804" s="40"/>
      <c r="O804" s="185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</row>
    <row r="805" customFormat="false" ht="15.75" hidden="false" customHeight="true" outlineLevel="0" collapsed="false">
      <c r="A805" s="40"/>
      <c r="B805" s="185"/>
      <c r="C805" s="186"/>
      <c r="D805" s="186"/>
      <c r="E805" s="40"/>
      <c r="F805" s="40"/>
      <c r="G805" s="185"/>
      <c r="H805" s="40"/>
      <c r="I805" s="40"/>
      <c r="J805" s="185"/>
      <c r="K805" s="40"/>
      <c r="L805" s="40"/>
      <c r="M805" s="40"/>
      <c r="N805" s="40"/>
      <c r="O805" s="185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</row>
    <row r="806" customFormat="false" ht="15.75" hidden="false" customHeight="true" outlineLevel="0" collapsed="false">
      <c r="A806" s="40"/>
      <c r="B806" s="185"/>
      <c r="C806" s="186"/>
      <c r="D806" s="186"/>
      <c r="E806" s="40"/>
      <c r="F806" s="40"/>
      <c r="G806" s="185"/>
      <c r="H806" s="40"/>
      <c r="I806" s="40"/>
      <c r="J806" s="185"/>
      <c r="K806" s="40"/>
      <c r="L806" s="40"/>
      <c r="M806" s="40"/>
      <c r="N806" s="40"/>
      <c r="O806" s="185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</row>
    <row r="807" customFormat="false" ht="15.75" hidden="false" customHeight="true" outlineLevel="0" collapsed="false">
      <c r="A807" s="40"/>
      <c r="B807" s="185"/>
      <c r="C807" s="186"/>
      <c r="D807" s="186"/>
      <c r="E807" s="40"/>
      <c r="F807" s="40"/>
      <c r="G807" s="185"/>
      <c r="H807" s="40"/>
      <c r="I807" s="40"/>
      <c r="J807" s="185"/>
      <c r="K807" s="40"/>
      <c r="L807" s="40"/>
      <c r="M807" s="40"/>
      <c r="N807" s="40"/>
      <c r="O807" s="185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</row>
    <row r="808" customFormat="false" ht="15.75" hidden="false" customHeight="true" outlineLevel="0" collapsed="false">
      <c r="A808" s="40"/>
      <c r="B808" s="185"/>
      <c r="C808" s="186"/>
      <c r="D808" s="186"/>
      <c r="E808" s="40"/>
      <c r="F808" s="40"/>
      <c r="G808" s="185"/>
      <c r="H808" s="40"/>
      <c r="I808" s="40"/>
      <c r="J808" s="185"/>
      <c r="K808" s="40"/>
      <c r="L808" s="40"/>
      <c r="M808" s="40"/>
      <c r="N808" s="40"/>
      <c r="O808" s="185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</row>
    <row r="809" customFormat="false" ht="15.75" hidden="false" customHeight="true" outlineLevel="0" collapsed="false">
      <c r="A809" s="40"/>
      <c r="B809" s="185"/>
      <c r="C809" s="186"/>
      <c r="D809" s="186"/>
      <c r="E809" s="40"/>
      <c r="F809" s="40"/>
      <c r="G809" s="185"/>
      <c r="H809" s="40"/>
      <c r="I809" s="40"/>
      <c r="J809" s="185"/>
      <c r="K809" s="40"/>
      <c r="L809" s="40"/>
      <c r="M809" s="40"/>
      <c r="N809" s="40"/>
      <c r="O809" s="185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</row>
    <row r="810" customFormat="false" ht="15.75" hidden="false" customHeight="true" outlineLevel="0" collapsed="false">
      <c r="A810" s="40"/>
      <c r="B810" s="185"/>
      <c r="C810" s="186"/>
      <c r="D810" s="186"/>
      <c r="E810" s="40"/>
      <c r="F810" s="40"/>
      <c r="G810" s="185"/>
      <c r="H810" s="40"/>
      <c r="I810" s="40"/>
      <c r="J810" s="185"/>
      <c r="K810" s="40"/>
      <c r="L810" s="40"/>
      <c r="M810" s="40"/>
      <c r="N810" s="40"/>
      <c r="O810" s="185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</row>
    <row r="811" customFormat="false" ht="15.75" hidden="false" customHeight="true" outlineLevel="0" collapsed="false">
      <c r="A811" s="40"/>
      <c r="B811" s="185"/>
      <c r="C811" s="186"/>
      <c r="D811" s="186"/>
      <c r="E811" s="40"/>
      <c r="F811" s="40"/>
      <c r="G811" s="185"/>
      <c r="H811" s="40"/>
      <c r="I811" s="40"/>
      <c r="J811" s="185"/>
      <c r="K811" s="40"/>
      <c r="L811" s="40"/>
      <c r="M811" s="40"/>
      <c r="N811" s="40"/>
      <c r="O811" s="185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</row>
    <row r="812" customFormat="false" ht="15.75" hidden="false" customHeight="true" outlineLevel="0" collapsed="false">
      <c r="A812" s="40"/>
      <c r="B812" s="185"/>
      <c r="C812" s="186"/>
      <c r="D812" s="186"/>
      <c r="E812" s="40"/>
      <c r="F812" s="40"/>
      <c r="G812" s="185"/>
      <c r="H812" s="40"/>
      <c r="I812" s="40"/>
      <c r="J812" s="185"/>
      <c r="K812" s="40"/>
      <c r="L812" s="40"/>
      <c r="M812" s="40"/>
      <c r="N812" s="40"/>
      <c r="O812" s="185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</row>
    <row r="813" customFormat="false" ht="15.75" hidden="false" customHeight="true" outlineLevel="0" collapsed="false">
      <c r="A813" s="40"/>
      <c r="B813" s="185"/>
      <c r="C813" s="186"/>
      <c r="D813" s="186"/>
      <c r="E813" s="40"/>
      <c r="F813" s="40"/>
      <c r="G813" s="185"/>
      <c r="H813" s="40"/>
      <c r="I813" s="40"/>
      <c r="J813" s="185"/>
      <c r="K813" s="40"/>
      <c r="L813" s="40"/>
      <c r="M813" s="40"/>
      <c r="N813" s="40"/>
      <c r="O813" s="185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</row>
    <row r="814" customFormat="false" ht="15.75" hidden="false" customHeight="true" outlineLevel="0" collapsed="false">
      <c r="A814" s="40"/>
      <c r="B814" s="185"/>
      <c r="C814" s="186"/>
      <c r="D814" s="186"/>
      <c r="E814" s="40"/>
      <c r="F814" s="40"/>
      <c r="G814" s="185"/>
      <c r="H814" s="40"/>
      <c r="I814" s="40"/>
      <c r="J814" s="185"/>
      <c r="K814" s="40"/>
      <c r="L814" s="40"/>
      <c r="M814" s="40"/>
      <c r="N814" s="40"/>
      <c r="O814" s="185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</row>
    <row r="815" customFormat="false" ht="15.75" hidden="false" customHeight="true" outlineLevel="0" collapsed="false">
      <c r="A815" s="40"/>
      <c r="B815" s="185"/>
      <c r="C815" s="186"/>
      <c r="D815" s="186"/>
      <c r="E815" s="40"/>
      <c r="F815" s="40"/>
      <c r="G815" s="185"/>
      <c r="H815" s="40"/>
      <c r="I815" s="40"/>
      <c r="J815" s="185"/>
      <c r="K815" s="40"/>
      <c r="L815" s="40"/>
      <c r="M815" s="40"/>
      <c r="N815" s="40"/>
      <c r="O815" s="185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</row>
    <row r="816" customFormat="false" ht="15.75" hidden="false" customHeight="true" outlineLevel="0" collapsed="false">
      <c r="A816" s="40"/>
      <c r="B816" s="185"/>
      <c r="C816" s="186"/>
      <c r="D816" s="186"/>
      <c r="E816" s="40"/>
      <c r="F816" s="40"/>
      <c r="G816" s="185"/>
      <c r="H816" s="40"/>
      <c r="I816" s="40"/>
      <c r="J816" s="185"/>
      <c r="K816" s="40"/>
      <c r="L816" s="40"/>
      <c r="M816" s="40"/>
      <c r="N816" s="40"/>
      <c r="O816" s="185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</row>
    <row r="817" customFormat="false" ht="15.75" hidden="false" customHeight="true" outlineLevel="0" collapsed="false">
      <c r="A817" s="40"/>
      <c r="B817" s="185"/>
      <c r="C817" s="186"/>
      <c r="D817" s="186"/>
      <c r="E817" s="40"/>
      <c r="F817" s="40"/>
      <c r="G817" s="185"/>
      <c r="H817" s="40"/>
      <c r="I817" s="40"/>
      <c r="J817" s="185"/>
      <c r="K817" s="40"/>
      <c r="L817" s="40"/>
      <c r="M817" s="40"/>
      <c r="N817" s="40"/>
      <c r="O817" s="185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</row>
    <row r="818" customFormat="false" ht="15.75" hidden="false" customHeight="true" outlineLevel="0" collapsed="false">
      <c r="A818" s="40"/>
      <c r="B818" s="185"/>
      <c r="C818" s="186"/>
      <c r="D818" s="186"/>
      <c r="E818" s="40"/>
      <c r="F818" s="40"/>
      <c r="G818" s="185"/>
      <c r="H818" s="40"/>
      <c r="I818" s="40"/>
      <c r="J818" s="185"/>
      <c r="K818" s="40"/>
      <c r="L818" s="40"/>
      <c r="M818" s="40"/>
      <c r="N818" s="40"/>
      <c r="O818" s="185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</row>
    <row r="819" customFormat="false" ht="15.75" hidden="false" customHeight="true" outlineLevel="0" collapsed="false">
      <c r="A819" s="40"/>
      <c r="B819" s="185"/>
      <c r="C819" s="186"/>
      <c r="D819" s="186"/>
      <c r="E819" s="40"/>
      <c r="F819" s="40"/>
      <c r="G819" s="185"/>
      <c r="H819" s="40"/>
      <c r="I819" s="40"/>
      <c r="J819" s="185"/>
      <c r="K819" s="40"/>
      <c r="L819" s="40"/>
      <c r="M819" s="40"/>
      <c r="N819" s="40"/>
      <c r="O819" s="185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</row>
    <row r="820" customFormat="false" ht="15.75" hidden="false" customHeight="true" outlineLevel="0" collapsed="false">
      <c r="A820" s="40"/>
      <c r="B820" s="185"/>
      <c r="C820" s="186"/>
      <c r="D820" s="186"/>
      <c r="E820" s="40"/>
      <c r="F820" s="40"/>
      <c r="G820" s="185"/>
      <c r="H820" s="40"/>
      <c r="I820" s="40"/>
      <c r="J820" s="185"/>
      <c r="K820" s="40"/>
      <c r="L820" s="40"/>
      <c r="M820" s="40"/>
      <c r="N820" s="40"/>
      <c r="O820" s="185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</row>
    <row r="821" customFormat="false" ht="15.75" hidden="false" customHeight="true" outlineLevel="0" collapsed="false">
      <c r="A821" s="40"/>
      <c r="B821" s="185"/>
      <c r="C821" s="186"/>
      <c r="D821" s="186"/>
      <c r="E821" s="40"/>
      <c r="F821" s="40"/>
      <c r="G821" s="185"/>
      <c r="H821" s="40"/>
      <c r="I821" s="40"/>
      <c r="J821" s="185"/>
      <c r="K821" s="40"/>
      <c r="L821" s="40"/>
      <c r="M821" s="40"/>
      <c r="N821" s="40"/>
      <c r="O821" s="185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</row>
    <row r="822" customFormat="false" ht="15.75" hidden="false" customHeight="true" outlineLevel="0" collapsed="false">
      <c r="A822" s="40"/>
      <c r="B822" s="185"/>
      <c r="C822" s="186"/>
      <c r="D822" s="186"/>
      <c r="E822" s="40"/>
      <c r="F822" s="40"/>
      <c r="G822" s="185"/>
      <c r="H822" s="40"/>
      <c r="I822" s="40"/>
      <c r="J822" s="185"/>
      <c r="K822" s="40"/>
      <c r="L822" s="40"/>
      <c r="M822" s="40"/>
      <c r="N822" s="40"/>
      <c r="O822" s="185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</row>
    <row r="823" customFormat="false" ht="15.75" hidden="false" customHeight="true" outlineLevel="0" collapsed="false">
      <c r="A823" s="40"/>
      <c r="B823" s="185"/>
      <c r="C823" s="186"/>
      <c r="D823" s="186"/>
      <c r="E823" s="40"/>
      <c r="F823" s="40"/>
      <c r="G823" s="185"/>
      <c r="H823" s="40"/>
      <c r="I823" s="40"/>
      <c r="J823" s="185"/>
      <c r="K823" s="40"/>
      <c r="L823" s="40"/>
      <c r="M823" s="40"/>
      <c r="N823" s="40"/>
      <c r="O823" s="185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</row>
    <row r="824" customFormat="false" ht="15.75" hidden="false" customHeight="true" outlineLevel="0" collapsed="false">
      <c r="A824" s="40"/>
      <c r="B824" s="185"/>
      <c r="C824" s="186"/>
      <c r="D824" s="186"/>
      <c r="E824" s="40"/>
      <c r="F824" s="40"/>
      <c r="G824" s="185"/>
      <c r="H824" s="40"/>
      <c r="I824" s="40"/>
      <c r="J824" s="185"/>
      <c r="K824" s="40"/>
      <c r="L824" s="40"/>
      <c r="M824" s="40"/>
      <c r="N824" s="40"/>
      <c r="O824" s="185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</row>
    <row r="825" customFormat="false" ht="15.75" hidden="false" customHeight="true" outlineLevel="0" collapsed="false">
      <c r="A825" s="40"/>
      <c r="B825" s="185"/>
      <c r="C825" s="186"/>
      <c r="D825" s="186"/>
      <c r="E825" s="40"/>
      <c r="F825" s="40"/>
      <c r="G825" s="185"/>
      <c r="H825" s="40"/>
      <c r="I825" s="40"/>
      <c r="J825" s="185"/>
      <c r="K825" s="40"/>
      <c r="L825" s="40"/>
      <c r="M825" s="40"/>
      <c r="N825" s="40"/>
      <c r="O825" s="185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</row>
    <row r="826" customFormat="false" ht="15.75" hidden="false" customHeight="true" outlineLevel="0" collapsed="false">
      <c r="A826" s="40"/>
      <c r="B826" s="185"/>
      <c r="C826" s="186"/>
      <c r="D826" s="186"/>
      <c r="E826" s="40"/>
      <c r="F826" s="40"/>
      <c r="G826" s="185"/>
      <c r="H826" s="40"/>
      <c r="I826" s="40"/>
      <c r="J826" s="185"/>
      <c r="K826" s="40"/>
      <c r="L826" s="40"/>
      <c r="M826" s="40"/>
      <c r="N826" s="40"/>
      <c r="O826" s="185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</row>
    <row r="827" customFormat="false" ht="15.75" hidden="false" customHeight="true" outlineLevel="0" collapsed="false">
      <c r="A827" s="40"/>
      <c r="B827" s="185"/>
      <c r="C827" s="186"/>
      <c r="D827" s="186"/>
      <c r="E827" s="40"/>
      <c r="F827" s="40"/>
      <c r="G827" s="185"/>
      <c r="H827" s="40"/>
      <c r="I827" s="40"/>
      <c r="J827" s="185"/>
      <c r="K827" s="40"/>
      <c r="L827" s="40"/>
      <c r="M827" s="40"/>
      <c r="N827" s="40"/>
      <c r="O827" s="185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</row>
    <row r="828" customFormat="false" ht="15.75" hidden="false" customHeight="true" outlineLevel="0" collapsed="false">
      <c r="A828" s="40"/>
      <c r="B828" s="185"/>
      <c r="C828" s="186"/>
      <c r="D828" s="186"/>
      <c r="E828" s="40"/>
      <c r="F828" s="40"/>
      <c r="G828" s="185"/>
      <c r="H828" s="40"/>
      <c r="I828" s="40"/>
      <c r="J828" s="185"/>
      <c r="K828" s="40"/>
      <c r="L828" s="40"/>
      <c r="M828" s="40"/>
      <c r="N828" s="40"/>
      <c r="O828" s="185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</row>
    <row r="829" customFormat="false" ht="15.75" hidden="false" customHeight="true" outlineLevel="0" collapsed="false">
      <c r="A829" s="40"/>
      <c r="B829" s="185"/>
      <c r="C829" s="186"/>
      <c r="D829" s="186"/>
      <c r="E829" s="40"/>
      <c r="F829" s="40"/>
      <c r="G829" s="185"/>
      <c r="H829" s="40"/>
      <c r="I829" s="40"/>
      <c r="J829" s="185"/>
      <c r="K829" s="40"/>
      <c r="L829" s="40"/>
      <c r="M829" s="40"/>
      <c r="N829" s="40"/>
      <c r="O829" s="185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</row>
    <row r="830" customFormat="false" ht="15.75" hidden="false" customHeight="true" outlineLevel="0" collapsed="false">
      <c r="A830" s="40"/>
      <c r="B830" s="185"/>
      <c r="C830" s="186"/>
      <c r="D830" s="186"/>
      <c r="E830" s="40"/>
      <c r="F830" s="40"/>
      <c r="G830" s="185"/>
      <c r="H830" s="40"/>
      <c r="I830" s="40"/>
      <c r="J830" s="185"/>
      <c r="K830" s="40"/>
      <c r="L830" s="40"/>
      <c r="M830" s="40"/>
      <c r="N830" s="40"/>
      <c r="O830" s="185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</row>
    <row r="831" customFormat="false" ht="15.75" hidden="false" customHeight="true" outlineLevel="0" collapsed="false">
      <c r="A831" s="40"/>
      <c r="B831" s="185"/>
      <c r="C831" s="186"/>
      <c r="D831" s="186"/>
      <c r="E831" s="40"/>
      <c r="F831" s="40"/>
      <c r="G831" s="185"/>
      <c r="H831" s="40"/>
      <c r="I831" s="40"/>
      <c r="J831" s="185"/>
      <c r="K831" s="40"/>
      <c r="L831" s="40"/>
      <c r="M831" s="40"/>
      <c r="N831" s="40"/>
      <c r="O831" s="185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</row>
    <row r="832" customFormat="false" ht="15.75" hidden="false" customHeight="true" outlineLevel="0" collapsed="false">
      <c r="A832" s="40"/>
      <c r="B832" s="185"/>
      <c r="C832" s="186"/>
      <c r="D832" s="186"/>
      <c r="E832" s="40"/>
      <c r="F832" s="40"/>
      <c r="G832" s="185"/>
      <c r="H832" s="40"/>
      <c r="I832" s="40"/>
      <c r="J832" s="185"/>
      <c r="K832" s="40"/>
      <c r="L832" s="40"/>
      <c r="M832" s="40"/>
      <c r="N832" s="40"/>
      <c r="O832" s="185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</row>
    <row r="833" customFormat="false" ht="15.75" hidden="false" customHeight="true" outlineLevel="0" collapsed="false">
      <c r="A833" s="40"/>
      <c r="B833" s="185"/>
      <c r="C833" s="186"/>
      <c r="D833" s="186"/>
      <c r="E833" s="40"/>
      <c r="F833" s="40"/>
      <c r="G833" s="185"/>
      <c r="H833" s="40"/>
      <c r="I833" s="40"/>
      <c r="J833" s="185"/>
      <c r="K833" s="40"/>
      <c r="L833" s="40"/>
      <c r="M833" s="40"/>
      <c r="N833" s="40"/>
      <c r="O833" s="185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</row>
    <row r="834" customFormat="false" ht="15.75" hidden="false" customHeight="true" outlineLevel="0" collapsed="false">
      <c r="A834" s="40"/>
      <c r="B834" s="185"/>
      <c r="C834" s="186"/>
      <c r="D834" s="186"/>
      <c r="E834" s="40"/>
      <c r="F834" s="40"/>
      <c r="G834" s="185"/>
      <c r="H834" s="40"/>
      <c r="I834" s="40"/>
      <c r="J834" s="185"/>
      <c r="K834" s="40"/>
      <c r="L834" s="40"/>
      <c r="M834" s="40"/>
      <c r="N834" s="40"/>
      <c r="O834" s="185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</row>
    <row r="835" customFormat="false" ht="15.75" hidden="false" customHeight="true" outlineLevel="0" collapsed="false">
      <c r="A835" s="40"/>
      <c r="B835" s="185"/>
      <c r="C835" s="186"/>
      <c r="D835" s="186"/>
      <c r="E835" s="40"/>
      <c r="F835" s="40"/>
      <c r="G835" s="185"/>
      <c r="H835" s="40"/>
      <c r="I835" s="40"/>
      <c r="J835" s="185"/>
      <c r="K835" s="40"/>
      <c r="L835" s="40"/>
      <c r="M835" s="40"/>
      <c r="N835" s="40"/>
      <c r="O835" s="185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</row>
    <row r="836" customFormat="false" ht="15.75" hidden="false" customHeight="true" outlineLevel="0" collapsed="false">
      <c r="A836" s="40"/>
      <c r="B836" s="185"/>
      <c r="C836" s="186"/>
      <c r="D836" s="186"/>
      <c r="E836" s="40"/>
      <c r="F836" s="40"/>
      <c r="G836" s="185"/>
      <c r="H836" s="40"/>
      <c r="I836" s="40"/>
      <c r="J836" s="185"/>
      <c r="K836" s="40"/>
      <c r="L836" s="40"/>
      <c r="M836" s="40"/>
      <c r="N836" s="40"/>
      <c r="O836" s="185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</row>
    <row r="837" customFormat="false" ht="15.75" hidden="false" customHeight="true" outlineLevel="0" collapsed="false">
      <c r="A837" s="40"/>
      <c r="B837" s="185"/>
      <c r="C837" s="186"/>
      <c r="D837" s="186"/>
      <c r="E837" s="40"/>
      <c r="F837" s="40"/>
      <c r="G837" s="185"/>
      <c r="H837" s="40"/>
      <c r="I837" s="40"/>
      <c r="J837" s="185"/>
      <c r="K837" s="40"/>
      <c r="L837" s="40"/>
      <c r="M837" s="40"/>
      <c r="N837" s="40"/>
      <c r="O837" s="185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</row>
    <row r="838" customFormat="false" ht="15.75" hidden="false" customHeight="true" outlineLevel="0" collapsed="false">
      <c r="A838" s="40"/>
      <c r="B838" s="185"/>
      <c r="C838" s="186"/>
      <c r="D838" s="186"/>
      <c r="E838" s="40"/>
      <c r="F838" s="40"/>
      <c r="G838" s="185"/>
      <c r="H838" s="40"/>
      <c r="I838" s="40"/>
      <c r="J838" s="185"/>
      <c r="K838" s="40"/>
      <c r="L838" s="40"/>
      <c r="M838" s="40"/>
      <c r="N838" s="40"/>
      <c r="O838" s="185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</row>
    <row r="839" customFormat="false" ht="15.75" hidden="false" customHeight="true" outlineLevel="0" collapsed="false">
      <c r="A839" s="40"/>
      <c r="B839" s="185"/>
      <c r="C839" s="186"/>
      <c r="D839" s="186"/>
      <c r="E839" s="40"/>
      <c r="F839" s="40"/>
      <c r="G839" s="185"/>
      <c r="H839" s="40"/>
      <c r="I839" s="40"/>
      <c r="J839" s="185"/>
      <c r="K839" s="40"/>
      <c r="L839" s="40"/>
      <c r="M839" s="40"/>
      <c r="N839" s="40"/>
      <c r="O839" s="185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</row>
    <row r="840" customFormat="false" ht="15.75" hidden="false" customHeight="true" outlineLevel="0" collapsed="false">
      <c r="A840" s="40"/>
      <c r="B840" s="185"/>
      <c r="C840" s="186"/>
      <c r="D840" s="186"/>
      <c r="E840" s="40"/>
      <c r="F840" s="40"/>
      <c r="G840" s="185"/>
      <c r="H840" s="40"/>
      <c r="I840" s="40"/>
      <c r="J840" s="185"/>
      <c r="K840" s="40"/>
      <c r="L840" s="40"/>
      <c r="M840" s="40"/>
      <c r="N840" s="40"/>
      <c r="O840" s="185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</row>
    <row r="841" customFormat="false" ht="15.75" hidden="false" customHeight="true" outlineLevel="0" collapsed="false">
      <c r="A841" s="40"/>
      <c r="B841" s="185"/>
      <c r="C841" s="186"/>
      <c r="D841" s="186"/>
      <c r="E841" s="40"/>
      <c r="F841" s="40"/>
      <c r="G841" s="185"/>
      <c r="H841" s="40"/>
      <c r="I841" s="40"/>
      <c r="J841" s="185"/>
      <c r="K841" s="40"/>
      <c r="L841" s="40"/>
      <c r="M841" s="40"/>
      <c r="N841" s="40"/>
      <c r="O841" s="185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</row>
    <row r="842" customFormat="false" ht="15.75" hidden="false" customHeight="true" outlineLevel="0" collapsed="false">
      <c r="A842" s="40"/>
      <c r="B842" s="185"/>
      <c r="C842" s="186"/>
      <c r="D842" s="186"/>
      <c r="E842" s="40"/>
      <c r="F842" s="40"/>
      <c r="G842" s="185"/>
      <c r="H842" s="40"/>
      <c r="I842" s="40"/>
      <c r="J842" s="185"/>
      <c r="K842" s="40"/>
      <c r="L842" s="40"/>
      <c r="M842" s="40"/>
      <c r="N842" s="40"/>
      <c r="O842" s="185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</row>
    <row r="843" customFormat="false" ht="15.75" hidden="false" customHeight="true" outlineLevel="0" collapsed="false">
      <c r="A843" s="40"/>
      <c r="B843" s="185"/>
      <c r="C843" s="186"/>
      <c r="D843" s="186"/>
      <c r="E843" s="40"/>
      <c r="F843" s="40"/>
      <c r="G843" s="185"/>
      <c r="H843" s="40"/>
      <c r="I843" s="40"/>
      <c r="J843" s="185"/>
      <c r="K843" s="40"/>
      <c r="L843" s="40"/>
      <c r="M843" s="40"/>
      <c r="N843" s="40"/>
      <c r="O843" s="185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</row>
    <row r="844" customFormat="false" ht="15.75" hidden="false" customHeight="true" outlineLevel="0" collapsed="false">
      <c r="A844" s="40"/>
      <c r="B844" s="185"/>
      <c r="C844" s="186"/>
      <c r="D844" s="186"/>
      <c r="E844" s="40"/>
      <c r="F844" s="40"/>
      <c r="G844" s="185"/>
      <c r="H844" s="40"/>
      <c r="I844" s="40"/>
      <c r="J844" s="185"/>
      <c r="K844" s="40"/>
      <c r="L844" s="40"/>
      <c r="M844" s="40"/>
      <c r="N844" s="40"/>
      <c r="O844" s="185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</row>
    <row r="845" customFormat="false" ht="15.75" hidden="false" customHeight="true" outlineLevel="0" collapsed="false">
      <c r="A845" s="40"/>
      <c r="B845" s="185"/>
      <c r="C845" s="186"/>
      <c r="D845" s="186"/>
      <c r="E845" s="40"/>
      <c r="F845" s="40"/>
      <c r="G845" s="185"/>
      <c r="H845" s="40"/>
      <c r="I845" s="40"/>
      <c r="J845" s="185"/>
      <c r="K845" s="40"/>
      <c r="L845" s="40"/>
      <c r="M845" s="40"/>
      <c r="N845" s="40"/>
      <c r="O845" s="185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</row>
    <row r="846" customFormat="false" ht="15.75" hidden="false" customHeight="true" outlineLevel="0" collapsed="false">
      <c r="A846" s="40"/>
      <c r="B846" s="185"/>
      <c r="C846" s="186"/>
      <c r="D846" s="186"/>
      <c r="E846" s="40"/>
      <c r="F846" s="40"/>
      <c r="G846" s="185"/>
      <c r="H846" s="40"/>
      <c r="I846" s="40"/>
      <c r="J846" s="185"/>
      <c r="K846" s="40"/>
      <c r="L846" s="40"/>
      <c r="M846" s="40"/>
      <c r="N846" s="40"/>
      <c r="O846" s="185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</row>
    <row r="847" customFormat="false" ht="15.75" hidden="false" customHeight="true" outlineLevel="0" collapsed="false">
      <c r="A847" s="40"/>
      <c r="B847" s="185"/>
      <c r="C847" s="186"/>
      <c r="D847" s="186"/>
      <c r="E847" s="40"/>
      <c r="F847" s="40"/>
      <c r="G847" s="185"/>
      <c r="H847" s="40"/>
      <c r="I847" s="40"/>
      <c r="J847" s="185"/>
      <c r="K847" s="40"/>
      <c r="L847" s="40"/>
      <c r="M847" s="40"/>
      <c r="N847" s="40"/>
      <c r="O847" s="185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</row>
    <row r="848" customFormat="false" ht="15.75" hidden="false" customHeight="true" outlineLevel="0" collapsed="false">
      <c r="A848" s="40"/>
      <c r="B848" s="185"/>
      <c r="C848" s="186"/>
      <c r="D848" s="186"/>
      <c r="E848" s="40"/>
      <c r="F848" s="40"/>
      <c r="G848" s="185"/>
      <c r="H848" s="40"/>
      <c r="I848" s="40"/>
      <c r="J848" s="185"/>
      <c r="K848" s="40"/>
      <c r="L848" s="40"/>
      <c r="M848" s="40"/>
      <c r="N848" s="40"/>
      <c r="O848" s="185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</row>
  </sheetData>
  <mergeCells count="3">
    <mergeCell ref="A3:P3"/>
    <mergeCell ref="A158:P158"/>
    <mergeCell ref="A279:P27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24" t="s">
        <v>646</v>
      </c>
      <c r="B1" s="22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false" outlineLevel="0" collapsed="false">
      <c r="A2" s="124" t="s">
        <v>292</v>
      </c>
      <c r="B2" s="24" t="s">
        <v>293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false" outlineLevel="0" collapsed="false">
      <c r="A3" s="124" t="s">
        <v>421</v>
      </c>
      <c r="B3" s="24" t="s">
        <v>422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124" t="s">
        <v>498</v>
      </c>
      <c r="B4" s="24" t="s">
        <v>499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24" t="s">
        <v>376</v>
      </c>
      <c r="B5" s="24" t="s">
        <v>377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24" t="s">
        <v>352</v>
      </c>
      <c r="B6" s="24" t="s">
        <v>353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24" t="s">
        <v>365</v>
      </c>
      <c r="B7" s="24" t="s">
        <v>366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24" t="s">
        <v>474</v>
      </c>
      <c r="B8" s="24" t="s">
        <v>475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69" t="s">
        <v>211</v>
      </c>
      <c r="B9" s="145" t="s">
        <v>212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24" t="s">
        <v>101</v>
      </c>
      <c r="B10" s="24" t="s">
        <v>102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24" t="s">
        <v>459</v>
      </c>
      <c r="B11" s="24" t="s">
        <v>460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24" t="s">
        <v>469</v>
      </c>
      <c r="B12" s="24" t="s">
        <v>470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24" t="s">
        <v>95</v>
      </c>
      <c r="B13" s="24" t="s">
        <v>96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24" t="s">
        <v>368</v>
      </c>
      <c r="B14" s="24" t="s">
        <v>369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124" t="s">
        <v>48</v>
      </c>
      <c r="B15" s="24" t="s">
        <v>391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124" t="s">
        <v>60</v>
      </c>
      <c r="B16" s="24" t="s">
        <v>61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124" t="s">
        <v>269</v>
      </c>
      <c r="B17" s="24" t="s">
        <v>270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124" t="s">
        <v>41</v>
      </c>
      <c r="B18" s="24" t="s">
        <v>42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124" t="s">
        <v>111</v>
      </c>
      <c r="B19" s="24" t="s">
        <v>78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124" t="s">
        <v>67</v>
      </c>
      <c r="B20" s="24" t="s">
        <v>68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124" t="s">
        <v>87</v>
      </c>
      <c r="B21" s="24" t="s">
        <v>88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124" t="s">
        <v>163</v>
      </c>
      <c r="B22" s="24" t="s">
        <v>164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124" t="s">
        <v>104</v>
      </c>
      <c r="B23" s="24" t="s">
        <v>105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124" t="s">
        <v>449</v>
      </c>
      <c r="B24" s="24" t="s">
        <v>450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24" t="s">
        <v>295</v>
      </c>
      <c r="B25" s="24" t="s">
        <v>296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24" t="s">
        <v>339</v>
      </c>
      <c r="B26" s="24" t="s">
        <v>340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24" t="s">
        <v>173</v>
      </c>
      <c r="B27" s="24" t="s">
        <v>174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24" t="s">
        <v>98</v>
      </c>
      <c r="B28" s="24" t="s">
        <v>99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24" t="s">
        <v>37</v>
      </c>
      <c r="B29" s="24" t="s">
        <v>38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24" t="s">
        <v>484</v>
      </c>
      <c r="B30" s="24" t="s">
        <v>485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70" t="s">
        <v>321</v>
      </c>
      <c r="B31" s="201" t="s">
        <v>322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24" t="s">
        <v>495</v>
      </c>
      <c r="B32" s="24" t="s">
        <v>496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70" t="s">
        <v>245</v>
      </c>
      <c r="B33" s="201" t="s">
        <v>246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70" t="s">
        <v>325</v>
      </c>
      <c r="B34" s="201" t="s">
        <v>326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124" t="s">
        <v>395</v>
      </c>
      <c r="B35" s="89" t="s">
        <v>396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124" t="s">
        <v>342</v>
      </c>
      <c r="B36" s="24" t="s">
        <v>343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124" t="s">
        <v>55</v>
      </c>
      <c r="B37" s="24" t="s">
        <v>56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124" t="s">
        <v>120</v>
      </c>
      <c r="B38" s="89" t="s">
        <v>647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124" t="s">
        <v>481</v>
      </c>
      <c r="B39" s="24" t="s">
        <v>482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124" t="s">
        <v>333</v>
      </c>
      <c r="B40" s="24" t="s">
        <v>334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124" t="s">
        <v>264</v>
      </c>
      <c r="B41" s="24" t="s">
        <v>265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124" t="s">
        <v>113</v>
      </c>
      <c r="B42" s="24" t="s">
        <v>114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124" t="s">
        <v>219</v>
      </c>
      <c r="B43" s="24" t="s">
        <v>220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124" t="s">
        <v>30</v>
      </c>
      <c r="B44" s="24" t="s">
        <v>615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124" t="s">
        <v>187</v>
      </c>
      <c r="B45" s="24" t="s">
        <v>188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124" t="s">
        <v>222</v>
      </c>
      <c r="B46" s="24" t="s">
        <v>223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124" t="s">
        <v>176</v>
      </c>
      <c r="B47" s="24" t="s">
        <v>177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124" t="s">
        <v>446</v>
      </c>
      <c r="B48" s="24" t="s">
        <v>447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124" t="s">
        <v>51</v>
      </c>
      <c r="B49" s="89" t="s">
        <v>52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124" t="s">
        <v>45</v>
      </c>
      <c r="B50" s="89" t="s">
        <v>46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" hidden="false" customHeight="false" outlineLevel="0" collapsed="false">
      <c r="A51" s="124" t="s">
        <v>362</v>
      </c>
      <c r="B51" s="24" t="s">
        <v>363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" hidden="false" customHeight="false" outlineLevel="0" collapsed="false">
      <c r="A52" s="124" t="s">
        <v>124</v>
      </c>
      <c r="B52" s="24" t="s">
        <v>231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" hidden="false" customHeight="false" outlineLevel="0" collapsed="false">
      <c r="A53" s="270" t="s">
        <v>237</v>
      </c>
      <c r="B53" s="201" t="s">
        <v>238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" hidden="false" customHeight="false" outlineLevel="0" collapsed="false">
      <c r="A54" s="124" t="s">
        <v>126</v>
      </c>
      <c r="B54" s="24" t="s">
        <v>282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" hidden="false" customHeight="false" outlineLevel="0" collapsed="false">
      <c r="A55" s="124" t="s">
        <v>477</v>
      </c>
      <c r="B55" s="24" t="s">
        <v>478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" hidden="false" customHeight="false" outlineLevel="0" collapsed="false">
      <c r="A56" s="124" t="s">
        <v>160</v>
      </c>
      <c r="B56" s="24" t="s">
        <v>161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" hidden="false" customHeight="false" outlineLevel="0" collapsed="false">
      <c r="A57" s="124" t="s">
        <v>81</v>
      </c>
      <c r="B57" s="24" t="s">
        <v>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" hidden="false" customHeight="false" outlineLevel="0" collapsed="false">
      <c r="A58" s="124" t="s">
        <v>122</v>
      </c>
      <c r="B58" s="24" t="s">
        <v>648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" hidden="false" customHeight="false" outlineLevel="0" collapsed="false">
      <c r="A59" s="124" t="s">
        <v>289</v>
      </c>
      <c r="B59" s="24" t="s">
        <v>290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" hidden="false" customHeight="false" outlineLevel="0" collapsed="false">
      <c r="A60" s="124" t="s">
        <v>278</v>
      </c>
      <c r="B60" s="24" t="s">
        <v>279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" hidden="false" customHeight="false" outlineLevel="0" collapsed="false">
      <c r="A61" s="124" t="s">
        <v>284</v>
      </c>
      <c r="B61" s="24" t="s">
        <v>285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" hidden="false" customHeight="false" outlineLevel="0" collapsed="false">
      <c r="A62" s="124" t="s">
        <v>108</v>
      </c>
      <c r="B62" s="24" t="s">
        <v>109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" hidden="false" customHeight="false" outlineLevel="0" collapsed="false">
      <c r="A63" s="124" t="s">
        <v>274</v>
      </c>
      <c r="B63" s="24" t="s">
        <v>275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" hidden="false" customHeight="false" outlineLevel="0" collapsed="false">
      <c r="A64" s="124" t="s">
        <v>501</v>
      </c>
      <c r="B64" s="24" t="s">
        <v>502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" hidden="false" customHeight="false" outlineLevel="0" collapsed="false">
      <c r="A65" s="124" t="s">
        <v>72</v>
      </c>
      <c r="B65" s="24" t="s">
        <v>73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" hidden="false" customHeight="false" outlineLevel="0" collapsed="false">
      <c r="A66" s="124" t="s">
        <v>241</v>
      </c>
      <c r="B66" s="24" t="s">
        <v>242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" hidden="false" customHeight="false" outlineLevel="0" collapsed="false">
      <c r="A67" s="124" t="s">
        <v>465</v>
      </c>
      <c r="B67" s="24" t="s">
        <v>466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" hidden="false" customHeight="false" outlineLevel="0" collapsed="false">
      <c r="A68" s="124" t="s">
        <v>487</v>
      </c>
      <c r="B68" s="24" t="s">
        <v>488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" hidden="false" customHeight="false" outlineLevel="0" collapsed="false">
      <c r="A69" s="124" t="s">
        <v>467</v>
      </c>
      <c r="B69" s="24" t="s">
        <v>468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" hidden="false" customHeight="false" outlineLevel="0" collapsed="false">
      <c r="A70" s="124" t="s">
        <v>298</v>
      </c>
      <c r="B70" s="24" t="s">
        <v>299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" hidden="false" customHeight="false" outlineLevel="0" collapsed="false">
      <c r="A71" s="124" t="s">
        <v>355</v>
      </c>
      <c r="B71" s="24" t="s">
        <v>356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" hidden="false" customHeight="false" outlineLevel="0" collapsed="false">
      <c r="A72" s="124" t="s">
        <v>304</v>
      </c>
      <c r="B72" s="24" t="s">
        <v>305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" hidden="false" customHeight="false" outlineLevel="0" collapsed="false">
      <c r="A73" s="124" t="s">
        <v>417</v>
      </c>
      <c r="B73" s="24" t="s">
        <v>418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" hidden="false" customHeight="false" outlineLevel="0" collapsed="false">
      <c r="A74" s="124" t="s">
        <v>413</v>
      </c>
      <c r="B74" s="24" t="s">
        <v>414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" hidden="false" customHeight="false" outlineLevel="0" collapsed="false">
      <c r="A75" s="124" t="s">
        <v>91</v>
      </c>
      <c r="B75" s="24" t="s">
        <v>92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" hidden="false" customHeight="false" outlineLevel="0" collapsed="false">
      <c r="A76" s="124" t="s">
        <v>359</v>
      </c>
      <c r="B76" s="24" t="s">
        <v>360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" hidden="false" customHeight="false" outlineLevel="0" collapsed="false">
      <c r="A77" s="124" t="s">
        <v>179</v>
      </c>
      <c r="B77" s="24" t="s">
        <v>180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" hidden="false" customHeight="false" outlineLevel="0" collapsed="false">
      <c r="A78" s="124" t="s">
        <v>166</v>
      </c>
      <c r="B78" s="24" t="s">
        <v>167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" hidden="false" customHeight="false" outlineLevel="0" collapsed="false">
      <c r="A79" s="124" t="s">
        <v>404</v>
      </c>
      <c r="B79" s="24" t="s">
        <v>405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" hidden="false" customHeight="false" outlineLevel="0" collapsed="false">
      <c r="A80" s="124" t="s">
        <v>169</v>
      </c>
      <c r="B80" s="24" t="s">
        <v>170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" hidden="false" customHeight="false" outlineLevel="0" collapsed="false">
      <c r="A81" s="124" t="s">
        <v>281</v>
      </c>
      <c r="B81" s="24" t="s">
        <v>282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" hidden="false" customHeight="false" outlineLevel="0" collapsed="false">
      <c r="A82" s="124" t="s">
        <v>227</v>
      </c>
      <c r="B82" s="24" t="s">
        <v>228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" hidden="false" customHeight="false" outlineLevel="0" collapsed="false">
      <c r="A83" s="124" t="s">
        <v>452</v>
      </c>
      <c r="B83" s="24" t="s">
        <v>453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" hidden="false" customHeight="false" outlineLevel="0" collapsed="false">
      <c r="A84" s="124" t="s">
        <v>443</v>
      </c>
      <c r="B84" s="24" t="s">
        <v>444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" hidden="false" customHeight="false" outlineLevel="0" collapsed="false">
      <c r="A85" s="124" t="s">
        <v>183</v>
      </c>
      <c r="B85" s="24" t="s">
        <v>184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" hidden="false" customHeight="false" outlineLevel="0" collapsed="false">
      <c r="A86" s="124" t="s">
        <v>301</v>
      </c>
      <c r="B86" s="24" t="s">
        <v>302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" hidden="false" customHeight="false" outlineLevel="0" collapsed="false">
      <c r="A87" s="124" t="s">
        <v>372</v>
      </c>
      <c r="B87" s="24" t="s">
        <v>373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" hidden="false" customHeight="false" outlineLevel="0" collapsed="false">
      <c r="A88" s="124" t="s">
        <v>318</v>
      </c>
      <c r="B88" s="24" t="s">
        <v>319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" hidden="false" customHeight="false" outlineLevel="0" collapsed="false">
      <c r="A89" s="124" t="s">
        <v>349</v>
      </c>
      <c r="B89" s="24" t="s">
        <v>350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" hidden="false" customHeight="false" outlineLevel="0" collapsed="false">
      <c r="A90" s="124" t="s">
        <v>234</v>
      </c>
      <c r="B90" s="24" t="s">
        <v>235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" hidden="false" customHeight="false" outlineLevel="0" collapsed="false">
      <c r="A91" s="270" t="s">
        <v>251</v>
      </c>
      <c r="B91" s="201" t="s">
        <v>252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" hidden="false" customHeight="false" outlineLevel="0" collapsed="false">
      <c r="A92" s="24" t="s">
        <v>533</v>
      </c>
      <c r="B92" s="22" t="s">
        <v>649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" hidden="false" customHeight="false" outlineLevel="0" collapsed="false">
      <c r="A93" s="24" t="s">
        <v>534</v>
      </c>
      <c r="B93" s="22" t="s">
        <v>650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" hidden="false" customHeight="false" outlineLevel="0" collapsed="false">
      <c r="A94" s="24" t="s">
        <v>535</v>
      </c>
      <c r="B94" s="22" t="s">
        <v>628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" hidden="false" customHeight="false" outlineLevel="0" collapsed="false">
      <c r="A95" s="24" t="s">
        <v>536</v>
      </c>
      <c r="B95" s="22" t="s">
        <v>651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" hidden="false" customHeight="false" outlineLevel="0" collapsed="false">
      <c r="A96" s="124" t="s">
        <v>537</v>
      </c>
      <c r="B96" s="22" t="s">
        <v>625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" hidden="false" customHeight="false" outlineLevel="0" collapsed="false">
      <c r="A97" s="124" t="s">
        <v>538</v>
      </c>
      <c r="B97" s="22" t="s">
        <v>622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" hidden="false" customHeight="false" outlineLevel="0" collapsed="false">
      <c r="A98" s="124" t="s">
        <v>545</v>
      </c>
      <c r="B98" s="22" t="s">
        <v>652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" hidden="false" customHeight="false" outlineLevel="0" collapsed="false">
      <c r="A99" s="124" t="s">
        <v>539</v>
      </c>
      <c r="B99" s="22" t="s">
        <v>630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" hidden="false" customHeight="false" outlineLevel="0" collapsed="false">
      <c r="A100" s="124" t="s">
        <v>542</v>
      </c>
      <c r="B100" s="22" t="s">
        <v>653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" hidden="false" customHeight="false" outlineLevel="0" collapsed="false">
      <c r="A101" s="24" t="s">
        <v>543</v>
      </c>
      <c r="B101" s="22" t="s">
        <v>654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" hidden="false" customHeight="false" outlineLevel="0" collapsed="false">
      <c r="A102" s="124" t="s">
        <v>546</v>
      </c>
      <c r="B102" s="22" t="s">
        <v>655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" hidden="false" customHeight="false" outlineLevel="0" collapsed="false">
      <c r="A103" s="124" t="s">
        <v>547</v>
      </c>
      <c r="B103" s="22" t="s">
        <v>656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" hidden="false" customHeight="false" outlineLevel="0" collapsed="false">
      <c r="A104" s="124" t="s">
        <v>548</v>
      </c>
      <c r="B104" s="22" t="s">
        <v>657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" hidden="false" customHeight="false" outlineLevel="0" collapsed="false">
      <c r="A105" s="124" t="s">
        <v>524</v>
      </c>
      <c r="B105" s="22" t="s">
        <v>645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" hidden="false" customHeight="false" outlineLevel="0" collapsed="false">
      <c r="A106" s="124" t="s">
        <v>560</v>
      </c>
      <c r="B106" s="22" t="s">
        <v>658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" hidden="false" customHeight="false" outlineLevel="0" collapsed="false">
      <c r="A107" s="124" t="s">
        <v>561</v>
      </c>
      <c r="B107" s="22" t="s">
        <v>659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" hidden="false" customHeight="false" outlineLevel="0" collapsed="false">
      <c r="A108" s="124" t="s">
        <v>562</v>
      </c>
      <c r="B108" s="22" t="s">
        <v>660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" hidden="false" customHeight="false" outlineLevel="0" collapsed="false">
      <c r="A109" s="124" t="s">
        <v>573</v>
      </c>
      <c r="B109" s="22" t="s">
        <v>661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" hidden="false" customHeight="false" outlineLevel="0" collapsed="false">
      <c r="A110" s="124" t="s">
        <v>574</v>
      </c>
      <c r="B110" s="22" t="s">
        <v>662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" hidden="false" customHeight="false" outlineLevel="0" collapsed="false">
      <c r="A111" s="124" t="s">
        <v>566</v>
      </c>
      <c r="B111" s="22" t="s">
        <v>663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" hidden="false" customHeight="false" outlineLevel="0" collapsed="false">
      <c r="A112" s="124" t="s">
        <v>567</v>
      </c>
      <c r="B112" s="22" t="s">
        <v>664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" hidden="false" customHeight="false" outlineLevel="0" collapsed="false">
      <c r="A113" s="124" t="s">
        <v>576</v>
      </c>
      <c r="B113" s="22" t="s">
        <v>665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" hidden="false" customHeight="false" outlineLevel="0" collapsed="false">
      <c r="A114" s="124" t="s">
        <v>577</v>
      </c>
      <c r="B114" s="22" t="s">
        <v>666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" hidden="false" customHeight="false" outlineLevel="0" collapsed="false">
      <c r="A115" s="124" t="s">
        <v>578</v>
      </c>
      <c r="B115" s="22" t="s">
        <v>667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" hidden="false" customHeight="false" outlineLevel="0" collapsed="false">
      <c r="A116" s="124" t="s">
        <v>579</v>
      </c>
      <c r="B116" s="22" t="s">
        <v>668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" hidden="false" customHeight="false" outlineLevel="0" collapsed="false">
      <c r="A117" s="124" t="s">
        <v>580</v>
      </c>
      <c r="B117" s="22" t="s">
        <v>669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" hidden="false" customHeight="false" outlineLevel="0" collapsed="false">
      <c r="A118" s="124" t="s">
        <v>581</v>
      </c>
      <c r="B118" s="22" t="s">
        <v>670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" hidden="false" customHeight="false" outlineLevel="0" collapsed="false">
      <c r="A119" s="124" t="s">
        <v>582</v>
      </c>
      <c r="B119" s="22" t="s">
        <v>671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" hidden="false" customHeight="false" outlineLevel="0" collapsed="false">
      <c r="A120" s="124" t="s">
        <v>583</v>
      </c>
      <c r="B120" s="22" t="s">
        <v>672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" hidden="false" customHeight="false" outlineLevel="0" collapsed="false">
      <c r="A121" s="124" t="s">
        <v>584</v>
      </c>
      <c r="B121" s="22" t="s">
        <v>673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" hidden="false" customHeight="false" outlineLevel="0" collapsed="false">
      <c r="A122" s="124" t="s">
        <v>568</v>
      </c>
      <c r="B122" s="22" t="s">
        <v>674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" hidden="false" customHeight="false" outlineLevel="0" collapsed="false">
      <c r="A123" s="124" t="s">
        <v>569</v>
      </c>
      <c r="B123" s="22" t="s">
        <v>675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" hidden="false" customHeight="false" outlineLevel="0" collapsed="false">
      <c r="A124" s="24" t="s">
        <v>570</v>
      </c>
      <c r="B124" s="22" t="s">
        <v>605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" hidden="false" customHeight="false" outlineLevel="0" collapsed="false">
      <c r="A125" s="124" t="s">
        <v>571</v>
      </c>
      <c r="B125" s="22" t="s">
        <v>676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" hidden="false" customHeight="false" outlineLevel="0" collapsed="false">
      <c r="A126" s="24" t="s">
        <v>572</v>
      </c>
      <c r="B126" s="22" t="s">
        <v>677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" hidden="false" customHeight="false" outlineLevel="0" collapsed="false">
      <c r="A127" s="24" t="s">
        <v>550</v>
      </c>
      <c r="B127" s="22" t="s">
        <v>678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" hidden="false" customHeight="false" outlineLevel="0" collapsed="false">
      <c r="A128" s="24" t="s">
        <v>565</v>
      </c>
      <c r="B128" s="22" t="s">
        <v>679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" hidden="false" customHeight="false" outlineLevel="0" collapsed="false">
      <c r="A129" s="124" t="s">
        <v>563</v>
      </c>
      <c r="B129" s="22" t="s">
        <v>680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" hidden="false" customHeight="false" outlineLevel="0" collapsed="false">
      <c r="A130" s="124" t="s">
        <v>564</v>
      </c>
      <c r="B130" s="22" t="s">
        <v>681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" hidden="false" customHeight="false" outlineLevel="0" collapsed="false">
      <c r="A131" s="124" t="s">
        <v>549</v>
      </c>
      <c r="B131" s="22" t="s">
        <v>682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" hidden="false" customHeight="false" outlineLevel="0" collapsed="false">
      <c r="A132" s="124" t="s">
        <v>575</v>
      </c>
      <c r="B132" s="22" t="s">
        <v>683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" hidden="false" customHeight="false" outlineLevel="0" collapsed="false">
      <c r="A133" s="124" t="s">
        <v>585</v>
      </c>
      <c r="B133" s="22" t="s">
        <v>684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" hidden="false" customHeight="false" outlineLevel="0" collapsed="false">
      <c r="A134" s="24" t="s">
        <v>586</v>
      </c>
      <c r="B134" s="22" t="s">
        <v>685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" hidden="false" customHeight="false" outlineLevel="0" collapsed="false">
      <c r="A135" s="124" t="s">
        <v>587</v>
      </c>
      <c r="B135" s="22" t="s">
        <v>686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" hidden="false" customHeight="false" outlineLevel="0" collapsed="false">
      <c r="A136" s="124" t="s">
        <v>588</v>
      </c>
      <c r="B136" s="6" t="s">
        <v>687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" hidden="false" customHeight="false" outlineLevel="0" collapsed="false">
      <c r="A137" s="124" t="s">
        <v>591</v>
      </c>
      <c r="B137" s="22" t="s">
        <v>688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" hidden="false" customHeight="false" outlineLevel="0" collapsed="false">
      <c r="A138" s="24" t="s">
        <v>592</v>
      </c>
      <c r="B138" s="22" t="s">
        <v>689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" hidden="false" customHeight="false" outlineLevel="0" collapsed="false">
      <c r="A139" s="201" t="s">
        <v>525</v>
      </c>
      <c r="B139" s="201" t="s">
        <v>690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" hidden="false" customHeight="false" outlineLevel="0" collapsed="false">
      <c r="A140" s="124" t="s">
        <v>124</v>
      </c>
      <c r="B140" s="271" t="s">
        <v>231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" hidden="false" customHeight="false" outlineLevel="0" collapsed="false">
      <c r="A141" s="124" t="s">
        <v>552</v>
      </c>
      <c r="B141" s="22" t="s">
        <v>553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" hidden="false" customHeight="false" outlineLevel="0" collapsed="false">
      <c r="A142" s="124" t="s">
        <v>691</v>
      </c>
      <c r="B142" s="272" t="s">
        <v>692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" hidden="false" customHeight="false" outlineLevel="0" collapsed="false">
      <c r="A143" s="124" t="s">
        <v>556</v>
      </c>
      <c r="B143" s="272" t="s">
        <v>693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" hidden="false" customHeight="false" outlineLevel="0" collapsed="false">
      <c r="A144" s="201" t="s">
        <v>527</v>
      </c>
      <c r="B144" s="22" t="s">
        <v>694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" hidden="false" customHeight="false" outlineLevel="0" collapsed="false">
      <c r="A145" s="124" t="s">
        <v>551</v>
      </c>
      <c r="B145" s="22" t="s">
        <v>695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" hidden="false" customHeight="false" outlineLevel="0" collapsed="false">
      <c r="A146" s="124" t="s">
        <v>589</v>
      </c>
      <c r="B146" s="22" t="s">
        <v>696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" hidden="false" customHeight="false" outlineLevel="0" collapsed="false">
      <c r="A147" s="124" t="s">
        <v>590</v>
      </c>
      <c r="B147" s="22" t="s">
        <v>697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" hidden="false" customHeight="false" outlineLevel="0" collapsed="false">
      <c r="A148" s="192" t="s">
        <v>593</v>
      </c>
      <c r="B148" s="22" t="s">
        <v>698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" hidden="false" customHeight="false" outlineLevel="0" collapsed="false">
      <c r="A149" s="12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" hidden="false" customHeight="false" outlineLevel="0" collapsed="false">
      <c r="A150" s="12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" hidden="false" customHeight="false" outlineLevel="0" collapsed="false">
      <c r="A151" s="12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" hidden="false" customHeight="false" outlineLevel="0" collapsed="false">
      <c r="A152" s="12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" hidden="false" customHeight="false" outlineLevel="0" collapsed="false">
      <c r="A153" s="12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" hidden="false" customHeight="false" outlineLevel="0" collapsed="false">
      <c r="A154" s="12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" hidden="false" customHeight="false" outlineLevel="0" collapsed="false">
      <c r="A155" s="12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" hidden="false" customHeight="false" outlineLevel="0" collapsed="false">
      <c r="A156" s="12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" hidden="false" customHeight="false" outlineLevel="0" collapsed="false">
      <c r="A157" s="12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" hidden="false" customHeight="false" outlineLevel="0" collapsed="false">
      <c r="A158" s="12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" hidden="false" customHeight="false" outlineLevel="0" collapsed="false">
      <c r="A159" s="12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" hidden="false" customHeight="false" outlineLevel="0" collapsed="false">
      <c r="A160" s="12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" hidden="false" customHeight="false" outlineLevel="0" collapsed="false">
      <c r="A161" s="12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" hidden="false" customHeight="false" outlineLevel="0" collapsed="false">
      <c r="A162" s="12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" hidden="false" customHeight="false" outlineLevel="0" collapsed="false">
      <c r="A163" s="12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" hidden="false" customHeight="false" outlineLevel="0" collapsed="false">
      <c r="A164" s="12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" hidden="false" customHeight="false" outlineLevel="0" collapsed="false">
      <c r="A165" s="12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" hidden="false" customHeight="false" outlineLevel="0" collapsed="false">
      <c r="A166" s="12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" hidden="false" customHeight="false" outlineLevel="0" collapsed="false">
      <c r="A167" s="12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" hidden="false" customHeight="false" outlineLevel="0" collapsed="false">
      <c r="A168" s="12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" hidden="false" customHeight="false" outlineLevel="0" collapsed="false">
      <c r="A169" s="12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" hidden="false" customHeight="false" outlineLevel="0" collapsed="false">
      <c r="A170" s="12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" hidden="false" customHeight="false" outlineLevel="0" collapsed="false">
      <c r="A171" s="12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" hidden="false" customHeight="false" outlineLevel="0" collapsed="false">
      <c r="A172" s="12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" hidden="false" customHeight="false" outlineLevel="0" collapsed="false">
      <c r="A173" s="12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" hidden="false" customHeight="false" outlineLevel="0" collapsed="false">
      <c r="A174" s="12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" hidden="false" customHeight="false" outlineLevel="0" collapsed="false">
      <c r="A175" s="12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" hidden="false" customHeight="false" outlineLevel="0" collapsed="false">
      <c r="A176" s="12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" hidden="false" customHeight="false" outlineLevel="0" collapsed="false">
      <c r="A177" s="12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" hidden="false" customHeight="false" outlineLevel="0" collapsed="false">
      <c r="A178" s="12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" hidden="false" customHeight="false" outlineLevel="0" collapsed="false">
      <c r="A179" s="12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" hidden="false" customHeight="false" outlineLevel="0" collapsed="false">
      <c r="A180" s="12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" hidden="false" customHeight="false" outlineLevel="0" collapsed="false">
      <c r="A181" s="12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" hidden="false" customHeight="false" outlineLevel="0" collapsed="false">
      <c r="A182" s="12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" hidden="false" customHeight="false" outlineLevel="0" collapsed="false">
      <c r="A183" s="12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" hidden="false" customHeight="false" outlineLevel="0" collapsed="false">
      <c r="A184" s="12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" hidden="false" customHeight="false" outlineLevel="0" collapsed="false">
      <c r="A185" s="12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" hidden="false" customHeight="false" outlineLevel="0" collapsed="false">
      <c r="A186" s="12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" hidden="false" customHeight="false" outlineLevel="0" collapsed="false">
      <c r="A187" s="12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" hidden="false" customHeight="false" outlineLevel="0" collapsed="false">
      <c r="A188" s="12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" hidden="false" customHeight="false" outlineLevel="0" collapsed="false">
      <c r="A189" s="12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" hidden="false" customHeight="false" outlineLevel="0" collapsed="false">
      <c r="A190" s="12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" hidden="false" customHeight="false" outlineLevel="0" collapsed="false">
      <c r="A191" s="12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" hidden="false" customHeight="false" outlineLevel="0" collapsed="false">
      <c r="A192" s="12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" hidden="false" customHeight="false" outlineLevel="0" collapsed="false">
      <c r="A193" s="12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" hidden="false" customHeight="false" outlineLevel="0" collapsed="false">
      <c r="A194" s="12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" hidden="false" customHeight="false" outlineLevel="0" collapsed="false">
      <c r="A195" s="12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" hidden="false" customHeight="false" outlineLevel="0" collapsed="false">
      <c r="A196" s="12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" hidden="false" customHeight="false" outlineLevel="0" collapsed="false">
      <c r="A197" s="12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" hidden="false" customHeight="false" outlineLevel="0" collapsed="false">
      <c r="A198" s="12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" hidden="false" customHeight="false" outlineLevel="0" collapsed="false">
      <c r="A199" s="12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" hidden="false" customHeight="false" outlineLevel="0" collapsed="false">
      <c r="A200" s="12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" hidden="false" customHeight="false" outlineLevel="0" collapsed="false">
      <c r="A201" s="12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" hidden="false" customHeight="false" outlineLevel="0" collapsed="false">
      <c r="A202" s="12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" hidden="false" customHeight="false" outlineLevel="0" collapsed="false">
      <c r="A203" s="12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" hidden="false" customHeight="false" outlineLevel="0" collapsed="false">
      <c r="A204" s="12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" hidden="false" customHeight="false" outlineLevel="0" collapsed="false">
      <c r="A205" s="12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" hidden="false" customHeight="false" outlineLevel="0" collapsed="false">
      <c r="A206" s="12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" hidden="false" customHeight="false" outlineLevel="0" collapsed="false">
      <c r="A207" s="12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" hidden="false" customHeight="false" outlineLevel="0" collapsed="false">
      <c r="A208" s="12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" hidden="false" customHeight="false" outlineLevel="0" collapsed="false">
      <c r="A209" s="12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" hidden="false" customHeight="false" outlineLevel="0" collapsed="false">
      <c r="A210" s="12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" hidden="false" customHeight="false" outlineLevel="0" collapsed="false">
      <c r="A211" s="12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" hidden="false" customHeight="false" outlineLevel="0" collapsed="false">
      <c r="A212" s="12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" hidden="false" customHeight="false" outlineLevel="0" collapsed="false">
      <c r="A213" s="12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" hidden="false" customHeight="false" outlineLevel="0" collapsed="false">
      <c r="A214" s="12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" hidden="false" customHeight="false" outlineLevel="0" collapsed="false">
      <c r="A215" s="12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" hidden="false" customHeight="false" outlineLevel="0" collapsed="false">
      <c r="A216" s="12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" hidden="false" customHeight="false" outlineLevel="0" collapsed="false">
      <c r="A217" s="12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" hidden="false" customHeight="false" outlineLevel="0" collapsed="false">
      <c r="A218" s="12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" hidden="false" customHeight="false" outlineLevel="0" collapsed="false">
      <c r="A219" s="12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" hidden="false" customHeight="false" outlineLevel="0" collapsed="false">
      <c r="A220" s="12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" hidden="false" customHeight="false" outlineLevel="0" collapsed="false">
      <c r="A221" s="12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" hidden="false" customHeight="false" outlineLevel="0" collapsed="false">
      <c r="A222" s="12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" hidden="false" customHeight="false" outlineLevel="0" collapsed="false">
      <c r="A223" s="12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" hidden="false" customHeight="false" outlineLevel="0" collapsed="false">
      <c r="A224" s="12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" hidden="false" customHeight="false" outlineLevel="0" collapsed="false">
      <c r="A225" s="12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" hidden="false" customHeight="false" outlineLevel="0" collapsed="false">
      <c r="A226" s="12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" hidden="false" customHeight="false" outlineLevel="0" collapsed="false">
      <c r="A227" s="12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" hidden="false" customHeight="false" outlineLevel="0" collapsed="false">
      <c r="A228" s="12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" hidden="false" customHeight="false" outlineLevel="0" collapsed="false">
      <c r="A229" s="12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" hidden="false" customHeight="false" outlineLevel="0" collapsed="false">
      <c r="A230" s="12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" hidden="false" customHeight="false" outlineLevel="0" collapsed="false">
      <c r="A231" s="12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" hidden="false" customHeight="false" outlineLevel="0" collapsed="false">
      <c r="A232" s="12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" hidden="false" customHeight="false" outlineLevel="0" collapsed="false">
      <c r="A233" s="12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" hidden="false" customHeight="false" outlineLevel="0" collapsed="false">
      <c r="A234" s="12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" hidden="false" customHeight="false" outlineLevel="0" collapsed="false">
      <c r="A235" s="12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" hidden="false" customHeight="false" outlineLevel="0" collapsed="false">
      <c r="A236" s="12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" hidden="false" customHeight="false" outlineLevel="0" collapsed="false">
      <c r="A237" s="12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" hidden="false" customHeight="false" outlineLevel="0" collapsed="false">
      <c r="A238" s="12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" hidden="false" customHeight="false" outlineLevel="0" collapsed="false">
      <c r="A239" s="12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" hidden="false" customHeight="false" outlineLevel="0" collapsed="false">
      <c r="A240" s="12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" hidden="false" customHeight="false" outlineLevel="0" collapsed="false">
      <c r="A241" s="12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" hidden="false" customHeight="false" outlineLevel="0" collapsed="false">
      <c r="A242" s="12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" hidden="false" customHeight="false" outlineLevel="0" collapsed="false">
      <c r="A243" s="12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" hidden="false" customHeight="false" outlineLevel="0" collapsed="false">
      <c r="A244" s="12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" hidden="false" customHeight="false" outlineLevel="0" collapsed="false">
      <c r="A245" s="12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" hidden="false" customHeight="false" outlineLevel="0" collapsed="false">
      <c r="A246" s="12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" hidden="false" customHeight="false" outlineLevel="0" collapsed="false">
      <c r="A247" s="12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" hidden="false" customHeight="false" outlineLevel="0" collapsed="false">
      <c r="A248" s="12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" hidden="false" customHeight="false" outlineLevel="0" collapsed="false">
      <c r="A249" s="12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" hidden="false" customHeight="false" outlineLevel="0" collapsed="false">
      <c r="A250" s="12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" hidden="false" customHeight="false" outlineLevel="0" collapsed="false">
      <c r="A251" s="12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" hidden="false" customHeight="false" outlineLevel="0" collapsed="false">
      <c r="A252" s="12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" hidden="false" customHeight="false" outlineLevel="0" collapsed="false">
      <c r="A253" s="12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" hidden="false" customHeight="false" outlineLevel="0" collapsed="false">
      <c r="A254" s="12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" hidden="false" customHeight="false" outlineLevel="0" collapsed="false">
      <c r="A255" s="12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" hidden="false" customHeight="false" outlineLevel="0" collapsed="false">
      <c r="A256" s="12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" hidden="false" customHeight="false" outlineLevel="0" collapsed="false">
      <c r="A257" s="12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" hidden="false" customHeight="false" outlineLevel="0" collapsed="false">
      <c r="A258" s="12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" hidden="false" customHeight="false" outlineLevel="0" collapsed="false">
      <c r="A259" s="12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" hidden="false" customHeight="false" outlineLevel="0" collapsed="false">
      <c r="A260" s="12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" hidden="false" customHeight="false" outlineLevel="0" collapsed="false">
      <c r="A261" s="12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" hidden="false" customHeight="false" outlineLevel="0" collapsed="false">
      <c r="A262" s="12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" hidden="false" customHeight="false" outlineLevel="0" collapsed="false">
      <c r="A263" s="12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" hidden="false" customHeight="false" outlineLevel="0" collapsed="false">
      <c r="A264" s="12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" hidden="false" customHeight="false" outlineLevel="0" collapsed="false">
      <c r="A265" s="12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" hidden="false" customHeight="false" outlineLevel="0" collapsed="false">
      <c r="A266" s="12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" hidden="false" customHeight="false" outlineLevel="0" collapsed="false">
      <c r="A267" s="12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" hidden="false" customHeight="false" outlineLevel="0" collapsed="false">
      <c r="A268" s="12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" hidden="false" customHeight="false" outlineLevel="0" collapsed="false">
      <c r="A269" s="12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" hidden="false" customHeight="false" outlineLevel="0" collapsed="false">
      <c r="A270" s="12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" hidden="false" customHeight="false" outlineLevel="0" collapsed="false">
      <c r="A271" s="12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" hidden="false" customHeight="false" outlineLevel="0" collapsed="false">
      <c r="A272" s="12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" hidden="false" customHeight="false" outlineLevel="0" collapsed="false">
      <c r="A273" s="12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" hidden="false" customHeight="false" outlineLevel="0" collapsed="false">
      <c r="A274" s="12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" hidden="false" customHeight="false" outlineLevel="0" collapsed="false">
      <c r="A275" s="12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" hidden="false" customHeight="false" outlineLevel="0" collapsed="false">
      <c r="A276" s="12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" hidden="false" customHeight="false" outlineLevel="0" collapsed="false">
      <c r="A277" s="12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" hidden="false" customHeight="false" outlineLevel="0" collapsed="false">
      <c r="A278" s="12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" hidden="false" customHeight="false" outlineLevel="0" collapsed="false">
      <c r="A279" s="12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" hidden="false" customHeight="false" outlineLevel="0" collapsed="false">
      <c r="A280" s="12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" hidden="false" customHeight="false" outlineLevel="0" collapsed="false">
      <c r="A281" s="12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" hidden="false" customHeight="false" outlineLevel="0" collapsed="false">
      <c r="A282" s="12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" hidden="false" customHeight="false" outlineLevel="0" collapsed="false">
      <c r="A283" s="12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" hidden="false" customHeight="false" outlineLevel="0" collapsed="false">
      <c r="A284" s="12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" hidden="false" customHeight="false" outlineLevel="0" collapsed="false">
      <c r="A285" s="12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" hidden="false" customHeight="false" outlineLevel="0" collapsed="false">
      <c r="A286" s="12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" hidden="false" customHeight="false" outlineLevel="0" collapsed="false">
      <c r="A287" s="12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" hidden="false" customHeight="false" outlineLevel="0" collapsed="false">
      <c r="A288" s="12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" hidden="false" customHeight="false" outlineLevel="0" collapsed="false">
      <c r="A289" s="12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" hidden="false" customHeight="false" outlineLevel="0" collapsed="false">
      <c r="A290" s="12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" hidden="false" customHeight="false" outlineLevel="0" collapsed="false">
      <c r="A291" s="12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" hidden="false" customHeight="false" outlineLevel="0" collapsed="false">
      <c r="A292" s="12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" hidden="false" customHeight="false" outlineLevel="0" collapsed="false">
      <c r="A293" s="12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" hidden="false" customHeight="false" outlineLevel="0" collapsed="false">
      <c r="A294" s="12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" hidden="false" customHeight="false" outlineLevel="0" collapsed="false">
      <c r="A295" s="12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" hidden="false" customHeight="false" outlineLevel="0" collapsed="false">
      <c r="A296" s="12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" hidden="false" customHeight="false" outlineLevel="0" collapsed="false">
      <c r="A297" s="12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" hidden="false" customHeight="false" outlineLevel="0" collapsed="false">
      <c r="A298" s="12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" hidden="false" customHeight="false" outlineLevel="0" collapsed="false">
      <c r="A299" s="12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" hidden="false" customHeight="false" outlineLevel="0" collapsed="false">
      <c r="A300" s="12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" hidden="false" customHeight="false" outlineLevel="0" collapsed="false">
      <c r="A301" s="12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" hidden="false" customHeight="false" outlineLevel="0" collapsed="false">
      <c r="A302" s="12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" hidden="false" customHeight="false" outlineLevel="0" collapsed="false">
      <c r="A303" s="12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" hidden="false" customHeight="false" outlineLevel="0" collapsed="false">
      <c r="A304" s="12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" hidden="false" customHeight="false" outlineLevel="0" collapsed="false">
      <c r="A305" s="12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" hidden="false" customHeight="false" outlineLevel="0" collapsed="false">
      <c r="A306" s="12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" hidden="false" customHeight="false" outlineLevel="0" collapsed="false">
      <c r="A307" s="12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" hidden="false" customHeight="false" outlineLevel="0" collapsed="false">
      <c r="A308" s="12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" hidden="false" customHeight="false" outlineLevel="0" collapsed="false">
      <c r="A309" s="12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" hidden="false" customHeight="false" outlineLevel="0" collapsed="false">
      <c r="A310" s="12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" hidden="false" customHeight="false" outlineLevel="0" collapsed="false">
      <c r="A311" s="12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" hidden="false" customHeight="false" outlineLevel="0" collapsed="false">
      <c r="A312" s="12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" hidden="false" customHeight="false" outlineLevel="0" collapsed="false">
      <c r="A313" s="12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" hidden="false" customHeight="false" outlineLevel="0" collapsed="false">
      <c r="A314" s="12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" hidden="false" customHeight="false" outlineLevel="0" collapsed="false">
      <c r="A315" s="12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" hidden="false" customHeight="false" outlineLevel="0" collapsed="false">
      <c r="A316" s="12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" hidden="false" customHeight="false" outlineLevel="0" collapsed="false">
      <c r="A317" s="12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" hidden="false" customHeight="false" outlineLevel="0" collapsed="false">
      <c r="A318" s="12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" hidden="false" customHeight="false" outlineLevel="0" collapsed="false">
      <c r="A319" s="12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" hidden="false" customHeight="false" outlineLevel="0" collapsed="false">
      <c r="A320" s="12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" hidden="false" customHeight="false" outlineLevel="0" collapsed="false">
      <c r="A321" s="12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" hidden="false" customHeight="false" outlineLevel="0" collapsed="false">
      <c r="A322" s="12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" hidden="false" customHeight="false" outlineLevel="0" collapsed="false">
      <c r="A323" s="12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" hidden="false" customHeight="false" outlineLevel="0" collapsed="false">
      <c r="A324" s="12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" hidden="false" customHeight="false" outlineLevel="0" collapsed="false">
      <c r="A325" s="12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" hidden="false" customHeight="false" outlineLevel="0" collapsed="false">
      <c r="A326" s="12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" hidden="false" customHeight="false" outlineLevel="0" collapsed="false">
      <c r="A327" s="12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" hidden="false" customHeight="false" outlineLevel="0" collapsed="false">
      <c r="A328" s="12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" hidden="false" customHeight="false" outlineLevel="0" collapsed="false">
      <c r="A329" s="12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" hidden="false" customHeight="false" outlineLevel="0" collapsed="false">
      <c r="A330" s="12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" hidden="false" customHeight="false" outlineLevel="0" collapsed="false">
      <c r="A331" s="12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" hidden="false" customHeight="false" outlineLevel="0" collapsed="false">
      <c r="A332" s="12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" hidden="false" customHeight="false" outlineLevel="0" collapsed="false">
      <c r="A333" s="12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" hidden="false" customHeight="false" outlineLevel="0" collapsed="false">
      <c r="A334" s="12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" hidden="false" customHeight="false" outlineLevel="0" collapsed="false">
      <c r="A335" s="12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" hidden="false" customHeight="false" outlineLevel="0" collapsed="false">
      <c r="A336" s="12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" hidden="false" customHeight="false" outlineLevel="0" collapsed="false">
      <c r="A337" s="12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" hidden="false" customHeight="false" outlineLevel="0" collapsed="false">
      <c r="A338" s="12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" hidden="false" customHeight="false" outlineLevel="0" collapsed="false">
      <c r="A339" s="12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" hidden="false" customHeight="false" outlineLevel="0" collapsed="false">
      <c r="A340" s="12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" hidden="false" customHeight="false" outlineLevel="0" collapsed="false">
      <c r="A341" s="12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" hidden="false" customHeight="false" outlineLevel="0" collapsed="false">
      <c r="A342" s="12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" hidden="false" customHeight="false" outlineLevel="0" collapsed="false">
      <c r="A343" s="12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" hidden="false" customHeight="false" outlineLevel="0" collapsed="false">
      <c r="A344" s="12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" hidden="false" customHeight="false" outlineLevel="0" collapsed="false">
      <c r="A345" s="12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" hidden="false" customHeight="false" outlineLevel="0" collapsed="false">
      <c r="A346" s="12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" hidden="false" customHeight="false" outlineLevel="0" collapsed="false">
      <c r="A347" s="12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" hidden="false" customHeight="false" outlineLevel="0" collapsed="false">
      <c r="A348" s="12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" hidden="false" customHeight="false" outlineLevel="0" collapsed="false">
      <c r="A349" s="12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" hidden="false" customHeight="false" outlineLevel="0" collapsed="false">
      <c r="A350" s="12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" hidden="false" customHeight="false" outlineLevel="0" collapsed="false">
      <c r="A351" s="12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" hidden="false" customHeight="false" outlineLevel="0" collapsed="false">
      <c r="A352" s="12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" hidden="false" customHeight="false" outlineLevel="0" collapsed="false">
      <c r="A353" s="12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" hidden="false" customHeight="false" outlineLevel="0" collapsed="false">
      <c r="A354" s="12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" hidden="false" customHeight="false" outlineLevel="0" collapsed="false">
      <c r="A355" s="12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" hidden="false" customHeight="false" outlineLevel="0" collapsed="false">
      <c r="A356" s="12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" hidden="false" customHeight="false" outlineLevel="0" collapsed="false">
      <c r="A357" s="12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" hidden="false" customHeight="false" outlineLevel="0" collapsed="false">
      <c r="A358" s="12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" hidden="false" customHeight="false" outlineLevel="0" collapsed="false">
      <c r="A359" s="12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" hidden="false" customHeight="false" outlineLevel="0" collapsed="false">
      <c r="A360" s="12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" hidden="false" customHeight="false" outlineLevel="0" collapsed="false">
      <c r="A361" s="12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" hidden="false" customHeight="false" outlineLevel="0" collapsed="false">
      <c r="A362" s="12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" hidden="false" customHeight="false" outlineLevel="0" collapsed="false">
      <c r="A363" s="12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" hidden="false" customHeight="false" outlineLevel="0" collapsed="false">
      <c r="A364" s="12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" hidden="false" customHeight="false" outlineLevel="0" collapsed="false">
      <c r="A365" s="12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" hidden="false" customHeight="false" outlineLevel="0" collapsed="false">
      <c r="A366" s="12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" hidden="false" customHeight="false" outlineLevel="0" collapsed="false">
      <c r="A367" s="12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" hidden="false" customHeight="false" outlineLevel="0" collapsed="false">
      <c r="A368" s="12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" hidden="false" customHeight="false" outlineLevel="0" collapsed="false">
      <c r="A369" s="12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" hidden="false" customHeight="false" outlineLevel="0" collapsed="false">
      <c r="A370" s="12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" hidden="false" customHeight="false" outlineLevel="0" collapsed="false">
      <c r="A371" s="12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" hidden="false" customHeight="false" outlineLevel="0" collapsed="false">
      <c r="A372" s="12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" hidden="false" customHeight="false" outlineLevel="0" collapsed="false">
      <c r="A373" s="12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" hidden="false" customHeight="false" outlineLevel="0" collapsed="false">
      <c r="A374" s="12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" hidden="false" customHeight="false" outlineLevel="0" collapsed="false">
      <c r="A375" s="12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" hidden="false" customHeight="false" outlineLevel="0" collapsed="false">
      <c r="A376" s="12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" hidden="false" customHeight="false" outlineLevel="0" collapsed="false">
      <c r="A377" s="12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" hidden="false" customHeight="false" outlineLevel="0" collapsed="false">
      <c r="A378" s="12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" hidden="false" customHeight="false" outlineLevel="0" collapsed="false">
      <c r="A379" s="12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" hidden="false" customHeight="false" outlineLevel="0" collapsed="false">
      <c r="A380" s="12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" hidden="false" customHeight="false" outlineLevel="0" collapsed="false">
      <c r="A381" s="12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" hidden="false" customHeight="false" outlineLevel="0" collapsed="false">
      <c r="A382" s="12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" hidden="false" customHeight="false" outlineLevel="0" collapsed="false">
      <c r="A383" s="12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" hidden="false" customHeight="false" outlineLevel="0" collapsed="false">
      <c r="A384" s="12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" hidden="false" customHeight="false" outlineLevel="0" collapsed="false">
      <c r="A385" s="12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" hidden="false" customHeight="false" outlineLevel="0" collapsed="false">
      <c r="A386" s="12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" hidden="false" customHeight="false" outlineLevel="0" collapsed="false">
      <c r="A387" s="12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" hidden="false" customHeight="false" outlineLevel="0" collapsed="false">
      <c r="A388" s="12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" hidden="false" customHeight="false" outlineLevel="0" collapsed="false">
      <c r="A389" s="12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" hidden="false" customHeight="false" outlineLevel="0" collapsed="false">
      <c r="A390" s="12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" hidden="false" customHeight="false" outlineLevel="0" collapsed="false">
      <c r="A391" s="12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" hidden="false" customHeight="false" outlineLevel="0" collapsed="false">
      <c r="A392" s="12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" hidden="false" customHeight="false" outlineLevel="0" collapsed="false">
      <c r="A393" s="12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" hidden="false" customHeight="false" outlineLevel="0" collapsed="false">
      <c r="A394" s="12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" hidden="false" customHeight="false" outlineLevel="0" collapsed="false">
      <c r="A395" s="12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" hidden="false" customHeight="false" outlineLevel="0" collapsed="false">
      <c r="A396" s="12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" hidden="false" customHeight="false" outlineLevel="0" collapsed="false">
      <c r="A397" s="12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" hidden="false" customHeight="false" outlineLevel="0" collapsed="false">
      <c r="A398" s="12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" hidden="false" customHeight="false" outlineLevel="0" collapsed="false">
      <c r="A399" s="12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" hidden="false" customHeight="false" outlineLevel="0" collapsed="false">
      <c r="A400" s="12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" hidden="false" customHeight="false" outlineLevel="0" collapsed="false">
      <c r="A401" s="12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" hidden="false" customHeight="false" outlineLevel="0" collapsed="false">
      <c r="A402" s="12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" hidden="false" customHeight="false" outlineLevel="0" collapsed="false">
      <c r="A403" s="12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" hidden="false" customHeight="false" outlineLevel="0" collapsed="false">
      <c r="A404" s="12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" hidden="false" customHeight="false" outlineLevel="0" collapsed="false">
      <c r="A405" s="12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" hidden="false" customHeight="false" outlineLevel="0" collapsed="false">
      <c r="A406" s="12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" hidden="false" customHeight="false" outlineLevel="0" collapsed="false">
      <c r="A407" s="12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" hidden="false" customHeight="false" outlineLevel="0" collapsed="false">
      <c r="A408" s="12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" hidden="false" customHeight="false" outlineLevel="0" collapsed="false">
      <c r="A409" s="12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" hidden="false" customHeight="false" outlineLevel="0" collapsed="false">
      <c r="A410" s="12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" hidden="false" customHeight="false" outlineLevel="0" collapsed="false">
      <c r="A411" s="12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" hidden="false" customHeight="false" outlineLevel="0" collapsed="false">
      <c r="A412" s="12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" hidden="false" customHeight="false" outlineLevel="0" collapsed="false">
      <c r="A413" s="12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" hidden="false" customHeight="false" outlineLevel="0" collapsed="false">
      <c r="A414" s="12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" hidden="false" customHeight="false" outlineLevel="0" collapsed="false">
      <c r="A415" s="12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" hidden="false" customHeight="false" outlineLevel="0" collapsed="false">
      <c r="A416" s="12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" hidden="false" customHeight="false" outlineLevel="0" collapsed="false">
      <c r="A417" s="12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" hidden="false" customHeight="false" outlineLevel="0" collapsed="false">
      <c r="A418" s="12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" hidden="false" customHeight="false" outlineLevel="0" collapsed="false">
      <c r="A419" s="12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" hidden="false" customHeight="false" outlineLevel="0" collapsed="false">
      <c r="A420" s="12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" hidden="false" customHeight="false" outlineLevel="0" collapsed="false">
      <c r="A421" s="12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" hidden="false" customHeight="false" outlineLevel="0" collapsed="false">
      <c r="A422" s="12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" hidden="false" customHeight="false" outlineLevel="0" collapsed="false">
      <c r="A423" s="12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" hidden="false" customHeight="false" outlineLevel="0" collapsed="false">
      <c r="A424" s="12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" hidden="false" customHeight="false" outlineLevel="0" collapsed="false">
      <c r="A425" s="12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" hidden="false" customHeight="false" outlineLevel="0" collapsed="false">
      <c r="A426" s="12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" hidden="false" customHeight="false" outlineLevel="0" collapsed="false">
      <c r="A427" s="12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" hidden="false" customHeight="false" outlineLevel="0" collapsed="false">
      <c r="A428" s="12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" hidden="false" customHeight="false" outlineLevel="0" collapsed="false">
      <c r="A429" s="12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" hidden="false" customHeight="false" outlineLevel="0" collapsed="false">
      <c r="A430" s="12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" hidden="false" customHeight="false" outlineLevel="0" collapsed="false">
      <c r="A431" s="12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" hidden="false" customHeight="false" outlineLevel="0" collapsed="false">
      <c r="A432" s="12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" hidden="false" customHeight="false" outlineLevel="0" collapsed="false">
      <c r="A433" s="12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" hidden="false" customHeight="false" outlineLevel="0" collapsed="false">
      <c r="A434" s="12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" hidden="false" customHeight="false" outlineLevel="0" collapsed="false">
      <c r="A435" s="12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" hidden="false" customHeight="false" outlineLevel="0" collapsed="false">
      <c r="A436" s="12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" hidden="false" customHeight="false" outlineLevel="0" collapsed="false">
      <c r="A437" s="12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" hidden="false" customHeight="false" outlineLevel="0" collapsed="false">
      <c r="A438" s="12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" hidden="false" customHeight="false" outlineLevel="0" collapsed="false">
      <c r="A439" s="12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" hidden="false" customHeight="false" outlineLevel="0" collapsed="false">
      <c r="A440" s="12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" hidden="false" customHeight="false" outlineLevel="0" collapsed="false">
      <c r="A441" s="12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" hidden="false" customHeight="false" outlineLevel="0" collapsed="false">
      <c r="A442" s="12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" hidden="false" customHeight="false" outlineLevel="0" collapsed="false">
      <c r="A443" s="12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" hidden="false" customHeight="false" outlineLevel="0" collapsed="false">
      <c r="A444" s="12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" hidden="false" customHeight="false" outlineLevel="0" collapsed="false">
      <c r="A445" s="12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" hidden="false" customHeight="false" outlineLevel="0" collapsed="false">
      <c r="A446" s="12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" hidden="false" customHeight="false" outlineLevel="0" collapsed="false">
      <c r="A447" s="12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" hidden="false" customHeight="false" outlineLevel="0" collapsed="false">
      <c r="A448" s="12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" hidden="false" customHeight="false" outlineLevel="0" collapsed="false">
      <c r="A449" s="12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" hidden="false" customHeight="false" outlineLevel="0" collapsed="false">
      <c r="A450" s="12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" hidden="false" customHeight="false" outlineLevel="0" collapsed="false">
      <c r="A451" s="12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" hidden="false" customHeight="false" outlineLevel="0" collapsed="false">
      <c r="A452" s="12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" hidden="false" customHeight="false" outlineLevel="0" collapsed="false">
      <c r="A453" s="12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" hidden="false" customHeight="false" outlineLevel="0" collapsed="false">
      <c r="A454" s="12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" hidden="false" customHeight="false" outlineLevel="0" collapsed="false">
      <c r="A455" s="12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" hidden="false" customHeight="false" outlineLevel="0" collapsed="false">
      <c r="A456" s="12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" hidden="false" customHeight="false" outlineLevel="0" collapsed="false">
      <c r="A457" s="12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" hidden="false" customHeight="false" outlineLevel="0" collapsed="false">
      <c r="A458" s="12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" hidden="false" customHeight="false" outlineLevel="0" collapsed="false">
      <c r="A459" s="12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" hidden="false" customHeight="false" outlineLevel="0" collapsed="false">
      <c r="A460" s="12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" hidden="false" customHeight="false" outlineLevel="0" collapsed="false">
      <c r="A461" s="12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" hidden="false" customHeight="false" outlineLevel="0" collapsed="false">
      <c r="A462" s="12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" hidden="false" customHeight="false" outlineLevel="0" collapsed="false">
      <c r="A463" s="12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" hidden="false" customHeight="false" outlineLevel="0" collapsed="false">
      <c r="A464" s="12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" hidden="false" customHeight="false" outlineLevel="0" collapsed="false">
      <c r="A465" s="12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" hidden="false" customHeight="false" outlineLevel="0" collapsed="false">
      <c r="A466" s="12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" hidden="false" customHeight="false" outlineLevel="0" collapsed="false">
      <c r="A467" s="12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" hidden="false" customHeight="false" outlineLevel="0" collapsed="false">
      <c r="A468" s="12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" hidden="false" customHeight="false" outlineLevel="0" collapsed="false">
      <c r="A469" s="12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" hidden="false" customHeight="false" outlineLevel="0" collapsed="false">
      <c r="A470" s="12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" hidden="false" customHeight="false" outlineLevel="0" collapsed="false">
      <c r="A471" s="12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" hidden="false" customHeight="false" outlineLevel="0" collapsed="false">
      <c r="A472" s="12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" hidden="false" customHeight="false" outlineLevel="0" collapsed="false">
      <c r="A473" s="12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" hidden="false" customHeight="false" outlineLevel="0" collapsed="false">
      <c r="A474" s="12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" hidden="false" customHeight="false" outlineLevel="0" collapsed="false">
      <c r="A475" s="12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" hidden="false" customHeight="false" outlineLevel="0" collapsed="false">
      <c r="A476" s="12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" hidden="false" customHeight="false" outlineLevel="0" collapsed="false">
      <c r="A477" s="12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" hidden="false" customHeight="false" outlineLevel="0" collapsed="false">
      <c r="A478" s="12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" hidden="false" customHeight="false" outlineLevel="0" collapsed="false">
      <c r="A479" s="12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" hidden="false" customHeight="false" outlineLevel="0" collapsed="false">
      <c r="A480" s="12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" hidden="false" customHeight="false" outlineLevel="0" collapsed="false">
      <c r="A481" s="12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" hidden="false" customHeight="false" outlineLevel="0" collapsed="false">
      <c r="A482" s="12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" hidden="false" customHeight="false" outlineLevel="0" collapsed="false">
      <c r="A483" s="12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" hidden="false" customHeight="false" outlineLevel="0" collapsed="false">
      <c r="A484" s="12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" hidden="false" customHeight="false" outlineLevel="0" collapsed="false">
      <c r="A485" s="12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" hidden="false" customHeight="false" outlineLevel="0" collapsed="false">
      <c r="A486" s="12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" hidden="false" customHeight="false" outlineLevel="0" collapsed="false">
      <c r="A487" s="12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" hidden="false" customHeight="false" outlineLevel="0" collapsed="false">
      <c r="A488" s="12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" hidden="false" customHeight="false" outlineLevel="0" collapsed="false">
      <c r="A489" s="12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" hidden="false" customHeight="false" outlineLevel="0" collapsed="false">
      <c r="A490" s="12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" hidden="false" customHeight="false" outlineLevel="0" collapsed="false">
      <c r="A491" s="12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" hidden="false" customHeight="false" outlineLevel="0" collapsed="false">
      <c r="A492" s="12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" hidden="false" customHeight="false" outlineLevel="0" collapsed="false">
      <c r="A493" s="12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" hidden="false" customHeight="false" outlineLevel="0" collapsed="false">
      <c r="A494" s="12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" hidden="false" customHeight="false" outlineLevel="0" collapsed="false">
      <c r="A495" s="12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" hidden="false" customHeight="false" outlineLevel="0" collapsed="false">
      <c r="A496" s="12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" hidden="false" customHeight="false" outlineLevel="0" collapsed="false">
      <c r="A497" s="12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" hidden="false" customHeight="false" outlineLevel="0" collapsed="false">
      <c r="A498" s="12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" hidden="false" customHeight="false" outlineLevel="0" collapsed="false">
      <c r="A499" s="12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" hidden="false" customHeight="false" outlineLevel="0" collapsed="false">
      <c r="A500" s="12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" hidden="false" customHeight="false" outlineLevel="0" collapsed="false">
      <c r="A501" s="12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" hidden="false" customHeight="false" outlineLevel="0" collapsed="false">
      <c r="A502" s="12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" hidden="false" customHeight="false" outlineLevel="0" collapsed="false">
      <c r="A503" s="12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" hidden="false" customHeight="false" outlineLevel="0" collapsed="false">
      <c r="A504" s="12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" hidden="false" customHeight="false" outlineLevel="0" collapsed="false">
      <c r="A505" s="12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" hidden="false" customHeight="false" outlineLevel="0" collapsed="false">
      <c r="A506" s="12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" hidden="false" customHeight="false" outlineLevel="0" collapsed="false">
      <c r="A507" s="12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" hidden="false" customHeight="false" outlineLevel="0" collapsed="false">
      <c r="A508" s="12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" hidden="false" customHeight="false" outlineLevel="0" collapsed="false">
      <c r="A509" s="12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" hidden="false" customHeight="false" outlineLevel="0" collapsed="false">
      <c r="A510" s="12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" hidden="false" customHeight="false" outlineLevel="0" collapsed="false">
      <c r="A511" s="12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" hidden="false" customHeight="false" outlineLevel="0" collapsed="false">
      <c r="A512" s="12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" hidden="false" customHeight="false" outlineLevel="0" collapsed="false">
      <c r="A513" s="12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" hidden="false" customHeight="false" outlineLevel="0" collapsed="false">
      <c r="A514" s="12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" hidden="false" customHeight="false" outlineLevel="0" collapsed="false">
      <c r="A515" s="12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" hidden="false" customHeight="false" outlineLevel="0" collapsed="false">
      <c r="A516" s="12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" hidden="false" customHeight="false" outlineLevel="0" collapsed="false">
      <c r="A517" s="12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" hidden="false" customHeight="false" outlineLevel="0" collapsed="false">
      <c r="A518" s="12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" hidden="false" customHeight="false" outlineLevel="0" collapsed="false">
      <c r="A519" s="12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" hidden="false" customHeight="false" outlineLevel="0" collapsed="false">
      <c r="A520" s="12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" hidden="false" customHeight="false" outlineLevel="0" collapsed="false">
      <c r="A521" s="12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" hidden="false" customHeight="false" outlineLevel="0" collapsed="false">
      <c r="A522" s="12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" hidden="false" customHeight="false" outlineLevel="0" collapsed="false">
      <c r="A523" s="12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" hidden="false" customHeight="false" outlineLevel="0" collapsed="false">
      <c r="A524" s="12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" hidden="false" customHeight="false" outlineLevel="0" collapsed="false">
      <c r="A525" s="12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" hidden="false" customHeight="false" outlineLevel="0" collapsed="false">
      <c r="A526" s="12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" hidden="false" customHeight="false" outlineLevel="0" collapsed="false">
      <c r="A527" s="12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" hidden="false" customHeight="false" outlineLevel="0" collapsed="false">
      <c r="A528" s="12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" hidden="false" customHeight="false" outlineLevel="0" collapsed="false">
      <c r="A529" s="12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" hidden="false" customHeight="false" outlineLevel="0" collapsed="false">
      <c r="A530" s="12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" hidden="false" customHeight="false" outlineLevel="0" collapsed="false">
      <c r="A531" s="12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" hidden="false" customHeight="false" outlineLevel="0" collapsed="false">
      <c r="A532" s="12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" hidden="false" customHeight="false" outlineLevel="0" collapsed="false">
      <c r="A533" s="12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" hidden="false" customHeight="false" outlineLevel="0" collapsed="false">
      <c r="A534" s="12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" hidden="false" customHeight="false" outlineLevel="0" collapsed="false">
      <c r="A535" s="12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" hidden="false" customHeight="false" outlineLevel="0" collapsed="false">
      <c r="A536" s="12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" hidden="false" customHeight="false" outlineLevel="0" collapsed="false">
      <c r="A537" s="12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" hidden="false" customHeight="false" outlineLevel="0" collapsed="false">
      <c r="A538" s="12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" hidden="false" customHeight="false" outlineLevel="0" collapsed="false">
      <c r="A539" s="12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" hidden="false" customHeight="false" outlineLevel="0" collapsed="false">
      <c r="A540" s="12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" hidden="false" customHeight="false" outlineLevel="0" collapsed="false">
      <c r="A541" s="12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" hidden="false" customHeight="false" outlineLevel="0" collapsed="false">
      <c r="A542" s="12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" hidden="false" customHeight="false" outlineLevel="0" collapsed="false">
      <c r="A543" s="12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" hidden="false" customHeight="false" outlineLevel="0" collapsed="false">
      <c r="A544" s="12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" hidden="false" customHeight="false" outlineLevel="0" collapsed="false">
      <c r="A545" s="12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" hidden="false" customHeight="false" outlineLevel="0" collapsed="false">
      <c r="A546" s="12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" hidden="false" customHeight="false" outlineLevel="0" collapsed="false">
      <c r="A547" s="12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" hidden="false" customHeight="false" outlineLevel="0" collapsed="false">
      <c r="A548" s="12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" hidden="false" customHeight="false" outlineLevel="0" collapsed="false">
      <c r="A549" s="12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" hidden="false" customHeight="false" outlineLevel="0" collapsed="false">
      <c r="A550" s="12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" hidden="false" customHeight="false" outlineLevel="0" collapsed="false">
      <c r="A551" s="12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" hidden="false" customHeight="false" outlineLevel="0" collapsed="false">
      <c r="A552" s="12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" hidden="false" customHeight="false" outlineLevel="0" collapsed="false">
      <c r="A553" s="12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" hidden="false" customHeight="false" outlineLevel="0" collapsed="false">
      <c r="A554" s="12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" hidden="false" customHeight="false" outlineLevel="0" collapsed="false">
      <c r="A555" s="12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" hidden="false" customHeight="false" outlineLevel="0" collapsed="false">
      <c r="A556" s="12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" hidden="false" customHeight="false" outlineLevel="0" collapsed="false">
      <c r="A557" s="12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" hidden="false" customHeight="false" outlineLevel="0" collapsed="false">
      <c r="A558" s="12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" hidden="false" customHeight="false" outlineLevel="0" collapsed="false">
      <c r="A559" s="12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" hidden="false" customHeight="false" outlineLevel="0" collapsed="false">
      <c r="A560" s="12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" hidden="false" customHeight="false" outlineLevel="0" collapsed="false">
      <c r="A561" s="12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" hidden="false" customHeight="false" outlineLevel="0" collapsed="false">
      <c r="A562" s="12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" hidden="false" customHeight="false" outlineLevel="0" collapsed="false">
      <c r="A563" s="12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" hidden="false" customHeight="false" outlineLevel="0" collapsed="false">
      <c r="A564" s="12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" hidden="false" customHeight="false" outlineLevel="0" collapsed="false">
      <c r="A565" s="12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" hidden="false" customHeight="false" outlineLevel="0" collapsed="false">
      <c r="A566" s="12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" hidden="false" customHeight="false" outlineLevel="0" collapsed="false">
      <c r="A567" s="12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" hidden="false" customHeight="false" outlineLevel="0" collapsed="false">
      <c r="A568" s="12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" hidden="false" customHeight="false" outlineLevel="0" collapsed="false">
      <c r="A569" s="12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" hidden="false" customHeight="false" outlineLevel="0" collapsed="false">
      <c r="A570" s="12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" hidden="false" customHeight="false" outlineLevel="0" collapsed="false">
      <c r="A571" s="12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" hidden="false" customHeight="false" outlineLevel="0" collapsed="false">
      <c r="A572" s="12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" hidden="false" customHeight="false" outlineLevel="0" collapsed="false">
      <c r="A573" s="12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" hidden="false" customHeight="false" outlineLevel="0" collapsed="false">
      <c r="A574" s="12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" hidden="false" customHeight="false" outlineLevel="0" collapsed="false">
      <c r="A575" s="12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" hidden="false" customHeight="false" outlineLevel="0" collapsed="false">
      <c r="A576" s="12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" hidden="false" customHeight="false" outlineLevel="0" collapsed="false">
      <c r="A577" s="12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" hidden="false" customHeight="false" outlineLevel="0" collapsed="false">
      <c r="A578" s="12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" hidden="false" customHeight="false" outlineLevel="0" collapsed="false">
      <c r="A579" s="12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" hidden="false" customHeight="false" outlineLevel="0" collapsed="false">
      <c r="A580" s="12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" hidden="false" customHeight="false" outlineLevel="0" collapsed="false">
      <c r="A581" s="12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" hidden="false" customHeight="false" outlineLevel="0" collapsed="false">
      <c r="A582" s="12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" hidden="false" customHeight="false" outlineLevel="0" collapsed="false">
      <c r="A583" s="12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" hidden="false" customHeight="false" outlineLevel="0" collapsed="false">
      <c r="A584" s="12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" hidden="false" customHeight="false" outlineLevel="0" collapsed="false">
      <c r="A585" s="12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" hidden="false" customHeight="false" outlineLevel="0" collapsed="false">
      <c r="A586" s="12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" hidden="false" customHeight="false" outlineLevel="0" collapsed="false">
      <c r="A587" s="12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" hidden="false" customHeight="false" outlineLevel="0" collapsed="false">
      <c r="A588" s="12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" hidden="false" customHeight="false" outlineLevel="0" collapsed="false">
      <c r="A589" s="12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" hidden="false" customHeight="false" outlineLevel="0" collapsed="false">
      <c r="A590" s="12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" hidden="false" customHeight="false" outlineLevel="0" collapsed="false">
      <c r="A591" s="12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" hidden="false" customHeight="false" outlineLevel="0" collapsed="false">
      <c r="A592" s="12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" hidden="false" customHeight="false" outlineLevel="0" collapsed="false">
      <c r="A593" s="12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" hidden="false" customHeight="false" outlineLevel="0" collapsed="false">
      <c r="A594" s="12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" hidden="false" customHeight="false" outlineLevel="0" collapsed="false">
      <c r="A595" s="12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" hidden="false" customHeight="false" outlineLevel="0" collapsed="false">
      <c r="A596" s="12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" hidden="false" customHeight="false" outlineLevel="0" collapsed="false">
      <c r="A597" s="12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" hidden="false" customHeight="false" outlineLevel="0" collapsed="false">
      <c r="A598" s="12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" hidden="false" customHeight="false" outlineLevel="0" collapsed="false">
      <c r="A599" s="12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" hidden="false" customHeight="false" outlineLevel="0" collapsed="false">
      <c r="A600" s="12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" hidden="false" customHeight="false" outlineLevel="0" collapsed="false">
      <c r="A601" s="12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" hidden="false" customHeight="false" outlineLevel="0" collapsed="false">
      <c r="A602" s="12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" hidden="false" customHeight="false" outlineLevel="0" collapsed="false">
      <c r="A603" s="12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" hidden="false" customHeight="false" outlineLevel="0" collapsed="false">
      <c r="A604" s="12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" hidden="false" customHeight="false" outlineLevel="0" collapsed="false">
      <c r="A605" s="12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" hidden="false" customHeight="false" outlineLevel="0" collapsed="false">
      <c r="A606" s="12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" hidden="false" customHeight="false" outlineLevel="0" collapsed="false">
      <c r="A607" s="12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" hidden="false" customHeight="false" outlineLevel="0" collapsed="false">
      <c r="A608" s="12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" hidden="false" customHeight="false" outlineLevel="0" collapsed="false">
      <c r="A609" s="12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" hidden="false" customHeight="false" outlineLevel="0" collapsed="false">
      <c r="A610" s="12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" hidden="false" customHeight="false" outlineLevel="0" collapsed="false">
      <c r="A611" s="12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" hidden="false" customHeight="false" outlineLevel="0" collapsed="false">
      <c r="A612" s="12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" hidden="false" customHeight="false" outlineLevel="0" collapsed="false">
      <c r="A613" s="12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" hidden="false" customHeight="false" outlineLevel="0" collapsed="false">
      <c r="A614" s="12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" hidden="false" customHeight="false" outlineLevel="0" collapsed="false">
      <c r="A615" s="12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" hidden="false" customHeight="false" outlineLevel="0" collapsed="false">
      <c r="A616" s="12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" hidden="false" customHeight="false" outlineLevel="0" collapsed="false">
      <c r="A617" s="12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" hidden="false" customHeight="false" outlineLevel="0" collapsed="false">
      <c r="A618" s="12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" hidden="false" customHeight="false" outlineLevel="0" collapsed="false">
      <c r="A619" s="12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" hidden="false" customHeight="false" outlineLevel="0" collapsed="false">
      <c r="A620" s="12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" hidden="false" customHeight="false" outlineLevel="0" collapsed="false">
      <c r="A621" s="12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" hidden="false" customHeight="false" outlineLevel="0" collapsed="false">
      <c r="A622" s="12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" hidden="false" customHeight="false" outlineLevel="0" collapsed="false">
      <c r="A623" s="12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" hidden="false" customHeight="false" outlineLevel="0" collapsed="false">
      <c r="A624" s="12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" hidden="false" customHeight="false" outlineLevel="0" collapsed="false">
      <c r="A625" s="12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" hidden="false" customHeight="false" outlineLevel="0" collapsed="false">
      <c r="A626" s="12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" hidden="false" customHeight="false" outlineLevel="0" collapsed="false">
      <c r="A627" s="12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" hidden="false" customHeight="false" outlineLevel="0" collapsed="false">
      <c r="A628" s="12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" hidden="false" customHeight="false" outlineLevel="0" collapsed="false">
      <c r="A629" s="12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" hidden="false" customHeight="false" outlineLevel="0" collapsed="false">
      <c r="A630" s="12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" hidden="false" customHeight="false" outlineLevel="0" collapsed="false">
      <c r="A631" s="12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" hidden="false" customHeight="false" outlineLevel="0" collapsed="false">
      <c r="A632" s="12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" hidden="false" customHeight="false" outlineLevel="0" collapsed="false">
      <c r="A633" s="12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</sheetData>
  <hyperlinks>
    <hyperlink ref="B142" r:id="rId1" display="Trainline.com"/>
    <hyperlink ref="B143" r:id="rId2" display="Kiwi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2021-03-21T13:39:14Z</dcterms:created>
  <dc:creator>Maatwebsite</dc:creator>
  <dc:description/>
  <dc:language>en-US</dc:language>
  <cp:lastModifiedBy/>
  <dcterms:modified xsi:type="dcterms:W3CDTF">2023-10-26T12:27:15Z</dcterms:modified>
  <cp:revision>1</cp:revision>
  <dc:subject/>
  <dc:title/>
</cp:coreProperties>
</file>